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01jofls1\0100100_政策企画課$\03_統計分析係専用\調査_現住人口調査（いわき市の人口）\いわき市の人口原稿\R6.4.1\03　PDF　エクセル（HP掲載用）\【完成版】結合\"/>
    </mc:Choice>
  </mc:AlternateContent>
  <bookViews>
    <workbookView xWindow="0" yWindow="0" windowWidth="28800" windowHeight="11970" tabRatio="787" activeTab="2"/>
  </bookViews>
  <sheets>
    <sheet name="第1表　地区別" sheetId="21" r:id="rId1"/>
    <sheet name="第2表　町名別" sheetId="20" r:id="rId2"/>
    <sheet name="第3表　字別" sheetId="19" r:id="rId3"/>
    <sheet name="第4表　5歳階級別" sheetId="22" r:id="rId4"/>
  </sheets>
  <definedNames>
    <definedName name="_xlnm._FilterDatabase" localSheetId="1" hidden="1">'第2表　町名別'!$A$4:$H$262</definedName>
    <definedName name="_xlnm._FilterDatabase" localSheetId="2" hidden="1">'第3表　字別'!$A$4:$H$3851</definedName>
    <definedName name="ｆ" localSheetId="1">#REF!</definedName>
    <definedName name="ｆ" localSheetId="2">#REF!</definedName>
    <definedName name="ｆ">#REF!</definedName>
    <definedName name="Ｈ27個票_パンチ突合" localSheetId="1">#REF!</definedName>
    <definedName name="Ｈ27個票_パンチ突合" localSheetId="2">#REF!</definedName>
    <definedName name="Ｈ27個票_パンチ突合">#REF!</definedName>
    <definedName name="_xlnm.Print_Area" localSheetId="0">'第1表　地区別'!$A$1:$M$19</definedName>
    <definedName name="_xlnm.Print_Area" localSheetId="1">'第2表　町名別'!$B$1:$H$262</definedName>
    <definedName name="_xlnm.Print_Area" localSheetId="2">'第3表　字別'!$B$1:$H$3851</definedName>
    <definedName name="_xlnm.Print_Area" localSheetId="3">'第4表　5歳階級別'!$B$1:$AB$47</definedName>
    <definedName name="_xlnm.Print_Titles" localSheetId="1">'第2表　町名別'!$1:$5</definedName>
    <definedName name="_xlnm.Print_Titles" localSheetId="2">'第3表　字別'!$1:$5</definedName>
    <definedName name="あ" localSheetId="1">#REF!</definedName>
    <definedName name="あ" localSheetId="2">#REF!</definedName>
    <definedName name="あ">#REF!</definedName>
  </definedNames>
  <calcPr calcId="162913"/>
</workbook>
</file>

<file path=xl/calcChain.xml><?xml version="1.0" encoding="utf-8"?>
<calcChain xmlns="http://schemas.openxmlformats.org/spreadsheetml/2006/main">
  <c r="O6" i="21" l="1"/>
  <c r="O7" i="21"/>
  <c r="O8" i="21"/>
  <c r="O9" i="21"/>
  <c r="O10" i="21"/>
  <c r="O11" i="21"/>
  <c r="O12" i="21"/>
  <c r="O13" i="21"/>
  <c r="O14" i="21"/>
  <c r="O15" i="21"/>
  <c r="O16" i="21"/>
  <c r="O17" i="21"/>
  <c r="O18" i="21"/>
  <c r="O19" i="21"/>
  <c r="E2764" i="19" l="1"/>
  <c r="H2764" i="19"/>
  <c r="G2764" i="19"/>
  <c r="F2764" i="19"/>
  <c r="E8" i="20" l="1"/>
  <c r="E765" i="19" l="1"/>
  <c r="E471" i="19" l="1"/>
  <c r="H10" i="19" l="1"/>
  <c r="G10" i="19"/>
  <c r="F10" i="19"/>
  <c r="E10" i="19"/>
  <c r="G3775" i="19" l="1"/>
  <c r="G3825" i="19"/>
  <c r="G3847" i="19"/>
  <c r="E3756" i="19"/>
  <c r="G3756" i="19"/>
  <c r="H3756" i="19"/>
  <c r="F3756" i="19"/>
  <c r="E3710" i="19"/>
  <c r="E3463" i="19" l="1"/>
  <c r="G3449" i="19"/>
  <c r="H3449" i="19"/>
  <c r="F3449" i="19"/>
  <c r="E3449" i="19"/>
  <c r="E3324" i="19"/>
  <c r="H3078" i="19"/>
  <c r="G3078" i="19"/>
  <c r="F3078" i="19"/>
  <c r="E3078" i="19"/>
  <c r="E2673" i="19" l="1"/>
  <c r="G2264" i="19"/>
  <c r="H2264" i="19"/>
  <c r="F2264" i="19"/>
  <c r="E2264" i="19"/>
  <c r="E2251" i="19"/>
  <c r="F2109" i="19"/>
  <c r="G2109" i="19"/>
  <c r="H2109" i="19"/>
  <c r="E2109" i="19"/>
  <c r="E2079" i="19"/>
  <c r="E1879" i="19"/>
  <c r="H1659" i="19"/>
  <c r="G1659" i="19"/>
  <c r="F1659" i="19"/>
  <c r="E1659" i="19"/>
  <c r="H1193" i="19" l="1"/>
  <c r="F1193" i="19"/>
  <c r="G1193" i="19"/>
  <c r="E1193" i="19"/>
  <c r="G807" i="19"/>
  <c r="H807" i="19"/>
  <c r="F807" i="19"/>
  <c r="E807" i="19"/>
  <c r="F755" i="19"/>
  <c r="G755" i="19"/>
  <c r="H755" i="19"/>
  <c r="E755" i="19"/>
  <c r="F666" i="19"/>
  <c r="G666" i="19"/>
  <c r="H666" i="19"/>
  <c r="E666" i="19"/>
  <c r="E423" i="19" l="1"/>
  <c r="F361" i="19"/>
  <c r="G361" i="19"/>
  <c r="H361" i="19"/>
  <c r="E361" i="19"/>
  <c r="H112" i="20" l="1"/>
  <c r="G112" i="20"/>
  <c r="F112" i="20"/>
  <c r="E112" i="20"/>
  <c r="H213" i="20" l="1"/>
  <c r="G213" i="20"/>
  <c r="F213" i="20"/>
  <c r="H201" i="20"/>
  <c r="G201" i="20"/>
  <c r="F201" i="20"/>
  <c r="H158" i="20"/>
  <c r="G158" i="20"/>
  <c r="F158" i="20"/>
  <c r="H259" i="20"/>
  <c r="G259" i="20"/>
  <c r="F259" i="20"/>
  <c r="E259" i="20"/>
  <c r="H252" i="20"/>
  <c r="G252" i="20"/>
  <c r="F252" i="20"/>
  <c r="E252" i="20"/>
  <c r="H246" i="20"/>
  <c r="G246" i="20"/>
  <c r="F246" i="20"/>
  <c r="E246" i="20"/>
  <c r="H238" i="20"/>
  <c r="G238" i="20"/>
  <c r="F238" i="20"/>
  <c r="E238" i="20"/>
  <c r="H225" i="20"/>
  <c r="G225" i="20"/>
  <c r="F225" i="20"/>
  <c r="E225" i="20"/>
  <c r="E213" i="20"/>
  <c r="E201" i="20"/>
  <c r="H192" i="20"/>
  <c r="G192" i="20"/>
  <c r="F192" i="20"/>
  <c r="E192" i="20"/>
  <c r="H170" i="20"/>
  <c r="G170" i="20"/>
  <c r="F170" i="20"/>
  <c r="E170" i="20"/>
  <c r="E158" i="20"/>
  <c r="H137" i="20"/>
  <c r="G137" i="20"/>
  <c r="F137" i="20"/>
  <c r="E137" i="20"/>
  <c r="H63" i="20"/>
  <c r="G63" i="20"/>
  <c r="F63" i="20"/>
  <c r="E63" i="20"/>
  <c r="H8" i="20"/>
  <c r="G8" i="20"/>
  <c r="F8" i="20"/>
  <c r="G6" i="20" l="1"/>
  <c r="H6" i="20"/>
  <c r="F6" i="20"/>
  <c r="E6" i="20"/>
  <c r="H2251" i="19" l="1"/>
  <c r="G2251" i="19"/>
  <c r="F2251" i="19"/>
  <c r="H2079" i="19"/>
  <c r="G2079" i="19"/>
  <c r="F2079" i="19"/>
  <c r="H3847" i="19" l="1"/>
  <c r="F3847" i="19"/>
  <c r="E3847" i="19"/>
  <c r="H3825" i="19"/>
  <c r="F3825" i="19"/>
  <c r="E3825" i="19"/>
  <c r="H3775" i="19"/>
  <c r="F3775" i="19"/>
  <c r="E3775" i="19"/>
  <c r="H3768" i="19"/>
  <c r="G3768" i="19"/>
  <c r="F3768" i="19"/>
  <c r="E3768" i="19"/>
  <c r="H3710" i="19"/>
  <c r="G3710" i="19"/>
  <c r="F3710" i="19"/>
  <c r="H3703" i="19"/>
  <c r="G3703" i="19"/>
  <c r="F3703" i="19"/>
  <c r="E3703" i="19"/>
  <c r="H3678" i="19"/>
  <c r="G3678" i="19"/>
  <c r="F3678" i="19"/>
  <c r="E3678" i="19"/>
  <c r="H3669" i="19"/>
  <c r="G3669" i="19"/>
  <c r="F3669" i="19"/>
  <c r="E3669" i="19"/>
  <c r="H3654" i="19"/>
  <c r="G3654" i="19"/>
  <c r="F3654" i="19"/>
  <c r="E3654" i="19"/>
  <c r="H3639" i="19"/>
  <c r="G3639" i="19"/>
  <c r="F3639" i="19"/>
  <c r="E3639" i="19"/>
  <c r="H3623" i="19"/>
  <c r="G3623" i="19"/>
  <c r="F3623" i="19"/>
  <c r="E3623" i="19"/>
  <c r="H3614" i="19"/>
  <c r="G3614" i="19"/>
  <c r="F3614" i="19"/>
  <c r="E3614" i="19"/>
  <c r="H3597" i="19"/>
  <c r="G3597" i="19"/>
  <c r="F3597" i="19"/>
  <c r="E3597" i="19"/>
  <c r="H3572" i="19"/>
  <c r="G3572" i="19"/>
  <c r="F3572" i="19"/>
  <c r="E3572" i="19"/>
  <c r="H3536" i="19"/>
  <c r="G3536" i="19"/>
  <c r="F3536" i="19"/>
  <c r="E3536" i="19"/>
  <c r="H3508" i="19"/>
  <c r="G3508" i="19"/>
  <c r="F3508" i="19"/>
  <c r="E3508" i="19"/>
  <c r="H3499" i="19"/>
  <c r="G3499" i="19"/>
  <c r="F3499" i="19"/>
  <c r="E3499" i="19"/>
  <c r="H3489" i="19"/>
  <c r="G3489" i="19"/>
  <c r="F3489" i="19"/>
  <c r="E3489" i="19"/>
  <c r="H3475" i="19"/>
  <c r="G3475" i="19"/>
  <c r="F3475" i="19"/>
  <c r="E3475" i="19"/>
  <c r="H3463" i="19"/>
  <c r="G3463" i="19"/>
  <c r="F3463" i="19"/>
  <c r="H3437" i="19"/>
  <c r="G3437" i="19"/>
  <c r="F3437" i="19"/>
  <c r="E3437" i="19"/>
  <c r="H3425" i="19"/>
  <c r="G3425" i="19"/>
  <c r="F3425" i="19"/>
  <c r="E3425" i="19"/>
  <c r="H3413" i="19"/>
  <c r="G3413" i="19"/>
  <c r="F3413" i="19"/>
  <c r="E3413" i="19"/>
  <c r="H3401" i="19"/>
  <c r="G3401" i="19"/>
  <c r="F3401" i="19"/>
  <c r="E3401" i="19"/>
  <c r="H3375" i="19"/>
  <c r="G3375" i="19"/>
  <c r="F3375" i="19"/>
  <c r="E3375" i="19"/>
  <c r="H3354" i="19"/>
  <c r="G3354" i="19"/>
  <c r="F3354" i="19"/>
  <c r="E3354" i="19"/>
  <c r="H3340" i="19"/>
  <c r="G3340" i="19"/>
  <c r="F3340" i="19"/>
  <c r="E3340" i="19"/>
  <c r="H3324" i="19"/>
  <c r="G3324" i="19"/>
  <c r="F3324" i="19"/>
  <c r="H3309" i="19"/>
  <c r="G3309" i="19"/>
  <c r="F3309" i="19"/>
  <c r="E3309" i="19"/>
  <c r="H3298" i="19"/>
  <c r="G3298" i="19"/>
  <c r="F3298" i="19"/>
  <c r="E3298" i="19"/>
  <c r="H3288" i="19"/>
  <c r="G3288" i="19"/>
  <c r="F3288" i="19"/>
  <c r="E3288" i="19"/>
  <c r="H3276" i="19"/>
  <c r="G3276" i="19"/>
  <c r="F3276" i="19"/>
  <c r="E3276" i="19"/>
  <c r="H3259" i="19"/>
  <c r="G3259" i="19"/>
  <c r="F3259" i="19"/>
  <c r="E3259" i="19"/>
  <c r="H3223" i="19"/>
  <c r="G3223" i="19"/>
  <c r="F3223" i="19"/>
  <c r="E3223" i="19"/>
  <c r="H3186" i="19"/>
  <c r="G3186" i="19"/>
  <c r="F3186" i="19"/>
  <c r="E3186" i="19"/>
  <c r="H3171" i="19"/>
  <c r="G3171" i="19"/>
  <c r="F3171" i="19"/>
  <c r="E3171" i="19"/>
  <c r="H3161" i="19"/>
  <c r="G3161" i="19"/>
  <c r="F3161" i="19"/>
  <c r="E3161" i="19"/>
  <c r="H3117" i="19"/>
  <c r="G3117" i="19"/>
  <c r="F3117" i="19"/>
  <c r="E3117" i="19"/>
  <c r="H3111" i="19"/>
  <c r="G3111" i="19"/>
  <c r="F3111" i="19"/>
  <c r="E3111" i="19"/>
  <c r="H3098" i="19"/>
  <c r="G3098" i="19"/>
  <c r="F3098" i="19"/>
  <c r="E3098" i="19"/>
  <c r="H3020" i="19"/>
  <c r="G3020" i="19"/>
  <c r="F3020" i="19"/>
  <c r="E3020" i="19"/>
  <c r="H3009" i="19"/>
  <c r="G3009" i="19"/>
  <c r="F3009" i="19"/>
  <c r="E3009" i="19"/>
  <c r="H2986" i="19"/>
  <c r="G2986" i="19"/>
  <c r="F2986" i="19"/>
  <c r="E2986" i="19"/>
  <c r="H2968" i="19"/>
  <c r="G2968" i="19"/>
  <c r="F2968" i="19"/>
  <c r="E2968" i="19"/>
  <c r="H2962" i="19"/>
  <c r="G2962" i="19"/>
  <c r="F2962" i="19"/>
  <c r="E2962" i="19"/>
  <c r="H2949" i="19"/>
  <c r="G2949" i="19"/>
  <c r="F2949" i="19"/>
  <c r="E2949" i="19"/>
  <c r="H2933" i="19"/>
  <c r="G2933" i="19"/>
  <c r="F2933" i="19"/>
  <c r="E2933" i="19"/>
  <c r="H2904" i="19"/>
  <c r="G2904" i="19"/>
  <c r="F2904" i="19"/>
  <c r="E2904" i="19"/>
  <c r="H2877" i="19"/>
  <c r="G2877" i="19"/>
  <c r="F2877" i="19"/>
  <c r="E2877" i="19"/>
  <c r="H2860" i="19"/>
  <c r="G2860" i="19"/>
  <c r="F2860" i="19"/>
  <c r="E2860" i="19"/>
  <c r="H2818" i="19"/>
  <c r="G2818" i="19"/>
  <c r="F2818" i="19"/>
  <c r="E2818" i="19"/>
  <c r="H2792" i="19"/>
  <c r="G2792" i="19"/>
  <c r="F2792" i="19"/>
  <c r="E2792" i="19"/>
  <c r="H2756" i="19"/>
  <c r="G2756" i="19"/>
  <c r="F2756" i="19"/>
  <c r="E2756" i="19"/>
  <c r="H2745" i="19"/>
  <c r="G2745" i="19"/>
  <c r="F2745" i="19"/>
  <c r="E2745" i="19"/>
  <c r="H2725" i="19"/>
  <c r="G2725" i="19"/>
  <c r="F2725" i="19"/>
  <c r="E2725" i="19"/>
  <c r="H2719" i="19"/>
  <c r="G2719" i="19"/>
  <c r="F2719" i="19"/>
  <c r="E2719" i="19"/>
  <c r="H2713" i="19"/>
  <c r="G2713" i="19"/>
  <c r="F2713" i="19"/>
  <c r="E2713" i="19"/>
  <c r="H2706" i="19"/>
  <c r="G2706" i="19"/>
  <c r="F2706" i="19"/>
  <c r="E2706" i="19"/>
  <c r="H2695" i="19"/>
  <c r="G2695" i="19"/>
  <c r="F2695" i="19"/>
  <c r="E2695" i="19"/>
  <c r="H2673" i="19"/>
  <c r="G2673" i="19"/>
  <c r="F2673" i="19"/>
  <c r="H2667" i="19"/>
  <c r="G2667" i="19"/>
  <c r="F2667" i="19"/>
  <c r="E2667" i="19"/>
  <c r="H2650" i="19"/>
  <c r="G2650" i="19"/>
  <c r="F2650" i="19"/>
  <c r="E2650" i="19"/>
  <c r="H2633" i="19"/>
  <c r="G2633" i="19"/>
  <c r="F2633" i="19"/>
  <c r="E2633" i="19"/>
  <c r="H2616" i="19"/>
  <c r="G2616" i="19"/>
  <c r="F2616" i="19"/>
  <c r="E2616" i="19"/>
  <c r="H2603" i="19"/>
  <c r="G2603" i="19"/>
  <c r="F2603" i="19"/>
  <c r="E2603" i="19"/>
  <c r="H2585" i="19"/>
  <c r="G2585" i="19"/>
  <c r="F2585" i="19"/>
  <c r="E2585" i="19"/>
  <c r="H2574" i="19"/>
  <c r="G2574" i="19"/>
  <c r="F2574" i="19"/>
  <c r="E2574" i="19"/>
  <c r="H2551" i="19"/>
  <c r="G2551" i="19"/>
  <c r="F2551" i="19"/>
  <c r="E2551" i="19"/>
  <c r="H2540" i="19"/>
  <c r="G2540" i="19"/>
  <c r="F2540" i="19"/>
  <c r="E2540" i="19"/>
  <c r="H2532" i="19"/>
  <c r="G2532" i="19"/>
  <c r="F2532" i="19"/>
  <c r="E2532" i="19"/>
  <c r="H2505" i="19"/>
  <c r="G2505" i="19"/>
  <c r="F2505" i="19"/>
  <c r="E2505" i="19"/>
  <c r="H2480" i="19"/>
  <c r="G2480" i="19"/>
  <c r="F2480" i="19"/>
  <c r="E2480" i="19"/>
  <c r="H2473" i="19"/>
  <c r="G2473" i="19"/>
  <c r="F2473" i="19"/>
  <c r="E2473" i="19"/>
  <c r="H2433" i="19"/>
  <c r="G2433" i="19"/>
  <c r="F2433" i="19"/>
  <c r="E2433" i="19"/>
  <c r="H2423" i="19"/>
  <c r="G2423" i="19"/>
  <c r="F2423" i="19"/>
  <c r="E2423" i="19"/>
  <c r="H2410" i="19"/>
  <c r="G2410" i="19"/>
  <c r="F2410" i="19"/>
  <c r="E2410" i="19"/>
  <c r="H2393" i="19"/>
  <c r="G2393" i="19"/>
  <c r="F2393" i="19"/>
  <c r="E2393" i="19"/>
  <c r="H2376" i="19"/>
  <c r="G2376" i="19"/>
  <c r="F2376" i="19"/>
  <c r="E2376" i="19"/>
  <c r="H2354" i="19"/>
  <c r="G2354" i="19"/>
  <c r="F2354" i="19"/>
  <c r="E2354" i="19"/>
  <c r="H2341" i="19"/>
  <c r="G2341" i="19"/>
  <c r="F2341" i="19"/>
  <c r="E2341" i="19"/>
  <c r="H2328" i="19"/>
  <c r="G2328" i="19"/>
  <c r="F2328" i="19"/>
  <c r="E2328" i="19"/>
  <c r="H2313" i="19"/>
  <c r="G2313" i="19"/>
  <c r="F2313" i="19"/>
  <c r="E2313" i="19"/>
  <c r="H2305" i="19"/>
  <c r="G2305" i="19"/>
  <c r="F2305" i="19"/>
  <c r="E2305" i="19"/>
  <c r="H2302" i="19"/>
  <c r="G2302" i="19"/>
  <c r="F2302" i="19"/>
  <c r="E2302" i="19"/>
  <c r="H2296" i="19"/>
  <c r="G2296" i="19"/>
  <c r="F2296" i="19"/>
  <c r="E2296" i="19"/>
  <c r="H2292" i="19"/>
  <c r="G2292" i="19"/>
  <c r="F2292" i="19"/>
  <c r="E2292" i="19"/>
  <c r="H2244" i="19"/>
  <c r="G2244" i="19"/>
  <c r="F2244" i="19"/>
  <c r="E2244" i="19"/>
  <c r="H2227" i="19"/>
  <c r="G2227" i="19"/>
  <c r="F2227" i="19"/>
  <c r="E2227" i="19"/>
  <c r="H2212" i="19"/>
  <c r="G2212" i="19"/>
  <c r="F2212" i="19"/>
  <c r="E2212" i="19"/>
  <c r="H2199" i="19"/>
  <c r="G2199" i="19"/>
  <c r="F2199" i="19"/>
  <c r="E2199" i="19"/>
  <c r="H2191" i="19"/>
  <c r="G2191" i="19"/>
  <c r="F2191" i="19"/>
  <c r="E2191" i="19"/>
  <c r="H2184" i="19"/>
  <c r="G2184" i="19"/>
  <c r="F2184" i="19"/>
  <c r="E2184" i="19"/>
  <c r="H2176" i="19"/>
  <c r="G2176" i="19"/>
  <c r="F2176" i="19"/>
  <c r="E2176" i="19"/>
  <c r="H2166" i="19"/>
  <c r="G2166" i="19"/>
  <c r="F2166" i="19"/>
  <c r="E2166" i="19"/>
  <c r="H2152" i="19"/>
  <c r="G2152" i="19"/>
  <c r="F2152" i="19"/>
  <c r="E2152" i="19"/>
  <c r="H2101" i="19"/>
  <c r="G2101" i="19"/>
  <c r="F2101" i="19"/>
  <c r="E2101" i="19"/>
  <c r="H2058" i="19"/>
  <c r="G2058" i="19"/>
  <c r="F2058" i="19"/>
  <c r="E2058" i="19"/>
  <c r="H2051" i="19"/>
  <c r="G2051" i="19"/>
  <c r="F2051" i="19"/>
  <c r="E2051" i="19"/>
  <c r="H2043" i="19"/>
  <c r="G2043" i="19"/>
  <c r="F2043" i="19"/>
  <c r="E2043" i="19"/>
  <c r="H2036" i="19"/>
  <c r="G2036" i="19"/>
  <c r="F2036" i="19"/>
  <c r="E2036" i="19"/>
  <c r="H1961" i="19"/>
  <c r="G1961" i="19"/>
  <c r="F1961" i="19"/>
  <c r="E1961" i="19"/>
  <c r="H1956" i="19"/>
  <c r="G1956" i="19"/>
  <c r="F1956" i="19"/>
  <c r="E1956" i="19"/>
  <c r="H1943" i="19"/>
  <c r="G1943" i="19"/>
  <c r="F1943" i="19"/>
  <c r="E1943" i="19"/>
  <c r="H1931" i="19"/>
  <c r="G1931" i="19"/>
  <c r="F1931" i="19"/>
  <c r="E1931" i="19"/>
  <c r="H1915" i="19"/>
  <c r="G1915" i="19"/>
  <c r="F1915" i="19"/>
  <c r="E1915" i="19"/>
  <c r="H1904" i="19"/>
  <c r="G1904" i="19"/>
  <c r="F1904" i="19"/>
  <c r="E1904" i="19"/>
  <c r="H1879" i="19"/>
  <c r="G1879" i="19"/>
  <c r="F1879" i="19"/>
  <c r="H1864" i="19"/>
  <c r="G1864" i="19"/>
  <c r="F1864" i="19"/>
  <c r="E1864" i="19"/>
  <c r="H1844" i="19"/>
  <c r="G1844" i="19"/>
  <c r="F1844" i="19"/>
  <c r="E1844" i="19"/>
  <c r="H1831" i="19"/>
  <c r="G1831" i="19"/>
  <c r="F1831" i="19"/>
  <c r="E1831" i="19"/>
  <c r="H1821" i="19"/>
  <c r="G1821" i="19"/>
  <c r="F1821" i="19"/>
  <c r="E1821" i="19"/>
  <c r="H1800" i="19"/>
  <c r="G1800" i="19"/>
  <c r="F1800" i="19"/>
  <c r="E1800" i="19"/>
  <c r="H1780" i="19"/>
  <c r="G1780" i="19"/>
  <c r="F1780" i="19"/>
  <c r="E1780" i="19"/>
  <c r="H1748" i="19"/>
  <c r="G1748" i="19"/>
  <c r="F1748" i="19"/>
  <c r="E1748" i="19"/>
  <c r="H1677" i="19"/>
  <c r="G1677" i="19"/>
  <c r="F1677" i="19"/>
  <c r="E1677" i="19"/>
  <c r="H1668" i="19"/>
  <c r="G1668" i="19"/>
  <c r="F1668" i="19"/>
  <c r="E1668" i="19"/>
  <c r="H1649" i="19"/>
  <c r="G1649" i="19"/>
  <c r="F1649" i="19"/>
  <c r="E1649" i="19"/>
  <c r="H1638" i="19"/>
  <c r="G1638" i="19"/>
  <c r="F1638" i="19"/>
  <c r="E1638" i="19"/>
  <c r="H1627" i="19"/>
  <c r="G1627" i="19"/>
  <c r="F1627" i="19"/>
  <c r="E1627" i="19"/>
  <c r="H1617" i="19"/>
  <c r="G1617" i="19"/>
  <c r="F1617" i="19"/>
  <c r="E1617" i="19"/>
  <c r="H1606" i="19"/>
  <c r="G1606" i="19"/>
  <c r="F1606" i="19"/>
  <c r="E1606" i="19"/>
  <c r="H1600" i="19"/>
  <c r="G1600" i="19"/>
  <c r="F1600" i="19"/>
  <c r="E1600" i="19"/>
  <c r="H1593" i="19"/>
  <c r="G1593" i="19"/>
  <c r="F1593" i="19"/>
  <c r="E1593" i="19"/>
  <c r="H1585" i="19"/>
  <c r="G1585" i="19"/>
  <c r="F1585" i="19"/>
  <c r="E1585" i="19"/>
  <c r="H1557" i="19"/>
  <c r="G1557" i="19"/>
  <c r="F1557" i="19"/>
  <c r="E1557" i="19"/>
  <c r="H1550" i="19"/>
  <c r="G1550" i="19"/>
  <c r="F1550" i="19"/>
  <c r="E1550" i="19"/>
  <c r="H1545" i="19"/>
  <c r="G1545" i="19"/>
  <c r="F1545" i="19"/>
  <c r="E1545" i="19"/>
  <c r="H1540" i="19"/>
  <c r="G1540" i="19"/>
  <c r="F1540" i="19"/>
  <c r="E1540" i="19"/>
  <c r="H1536" i="19"/>
  <c r="G1536" i="19"/>
  <c r="F1536" i="19"/>
  <c r="E1536" i="19"/>
  <c r="H1527" i="19"/>
  <c r="G1527" i="19"/>
  <c r="F1527" i="19"/>
  <c r="E1527" i="19"/>
  <c r="H1522" i="19"/>
  <c r="G1522" i="19"/>
  <c r="F1522" i="19"/>
  <c r="E1522" i="19"/>
  <c r="H1515" i="19"/>
  <c r="G1515" i="19"/>
  <c r="F1515" i="19"/>
  <c r="E1515" i="19"/>
  <c r="H1501" i="19"/>
  <c r="G1501" i="19"/>
  <c r="F1501" i="19"/>
  <c r="E1501" i="19"/>
  <c r="H1493" i="19"/>
  <c r="G1493" i="19"/>
  <c r="F1493" i="19"/>
  <c r="E1493" i="19"/>
  <c r="H1477" i="19"/>
  <c r="G1477" i="19"/>
  <c r="F1477" i="19"/>
  <c r="E1477" i="19"/>
  <c r="H1458" i="19"/>
  <c r="G1458" i="19"/>
  <c r="F1458" i="19"/>
  <c r="E1458" i="19"/>
  <c r="H1450" i="19"/>
  <c r="G1450" i="19"/>
  <c r="F1450" i="19"/>
  <c r="E1450" i="19"/>
  <c r="H1443" i="19"/>
  <c r="G1443" i="19"/>
  <c r="F1443" i="19"/>
  <c r="E1443" i="19"/>
  <c r="H1433" i="19"/>
  <c r="G1433" i="19"/>
  <c r="F1433" i="19"/>
  <c r="E1433" i="19"/>
  <c r="H1427" i="19"/>
  <c r="G1427" i="19"/>
  <c r="F1427" i="19"/>
  <c r="E1427" i="19"/>
  <c r="H1413" i="19"/>
  <c r="G1413" i="19"/>
  <c r="F1413" i="19"/>
  <c r="E1413" i="19"/>
  <c r="H1408" i="19"/>
  <c r="G1408" i="19"/>
  <c r="F1408" i="19"/>
  <c r="E1408" i="19"/>
  <c r="H1384" i="19"/>
  <c r="G1384" i="19"/>
  <c r="F1384" i="19"/>
  <c r="E1384" i="19"/>
  <c r="H1357" i="19"/>
  <c r="G1357" i="19"/>
  <c r="F1357" i="19"/>
  <c r="E1357" i="19"/>
  <c r="H1340" i="19"/>
  <c r="G1340" i="19"/>
  <c r="F1340" i="19"/>
  <c r="E1340" i="19"/>
  <c r="H1331" i="19"/>
  <c r="G1331" i="19"/>
  <c r="F1331" i="19"/>
  <c r="E1331" i="19"/>
  <c r="H1321" i="19"/>
  <c r="G1321" i="19"/>
  <c r="F1321" i="19"/>
  <c r="E1321" i="19"/>
  <c r="H1299" i="19"/>
  <c r="G1299" i="19"/>
  <c r="F1299" i="19"/>
  <c r="E1299" i="19"/>
  <c r="H1279" i="19"/>
  <c r="G1279" i="19"/>
  <c r="F1279" i="19"/>
  <c r="E1279" i="19"/>
  <c r="H1272" i="19"/>
  <c r="G1272" i="19"/>
  <c r="F1272" i="19"/>
  <c r="E1272" i="19"/>
  <c r="H1258" i="19"/>
  <c r="G1258" i="19"/>
  <c r="F1258" i="19"/>
  <c r="E1258" i="19"/>
  <c r="H1241" i="19"/>
  <c r="G1241" i="19"/>
  <c r="F1241" i="19"/>
  <c r="E1241" i="19"/>
  <c r="H1232" i="19"/>
  <c r="G1232" i="19"/>
  <c r="F1232" i="19"/>
  <c r="E1232" i="19"/>
  <c r="H1222" i="19"/>
  <c r="G1222" i="19"/>
  <c r="F1222" i="19"/>
  <c r="E1222" i="19"/>
  <c r="H1216" i="19"/>
  <c r="G1216" i="19"/>
  <c r="F1216" i="19"/>
  <c r="E1216" i="19"/>
  <c r="H1209" i="19"/>
  <c r="G1209" i="19"/>
  <c r="F1209" i="19"/>
  <c r="E1209" i="19"/>
  <c r="H1187" i="19"/>
  <c r="G1187" i="19"/>
  <c r="F1187" i="19"/>
  <c r="E1187" i="19"/>
  <c r="H1175" i="19"/>
  <c r="G1175" i="19"/>
  <c r="F1175" i="19"/>
  <c r="E1175" i="19"/>
  <c r="H1163" i="19"/>
  <c r="G1163" i="19"/>
  <c r="F1163" i="19"/>
  <c r="E1163" i="19"/>
  <c r="H1145" i="19"/>
  <c r="G1145" i="19"/>
  <c r="F1145" i="19"/>
  <c r="E1145" i="19"/>
  <c r="H1137" i="19"/>
  <c r="G1137" i="19"/>
  <c r="F1137" i="19"/>
  <c r="E1137" i="19"/>
  <c r="H1103" i="19"/>
  <c r="G1103" i="19"/>
  <c r="F1103" i="19"/>
  <c r="E1103" i="19"/>
  <c r="H1091" i="19"/>
  <c r="G1091" i="19"/>
  <c r="F1091" i="19"/>
  <c r="E1091" i="19"/>
  <c r="H1052" i="19"/>
  <c r="G1052" i="19"/>
  <c r="F1052" i="19"/>
  <c r="E1052" i="19"/>
  <c r="H985" i="19"/>
  <c r="G985" i="19"/>
  <c r="F985" i="19"/>
  <c r="E985" i="19"/>
  <c r="H970" i="19"/>
  <c r="G970" i="19"/>
  <c r="F970" i="19"/>
  <c r="E970" i="19"/>
  <c r="H955" i="19"/>
  <c r="G955" i="19"/>
  <c r="F955" i="19"/>
  <c r="E955" i="19"/>
  <c r="H939" i="19"/>
  <c r="G939" i="19"/>
  <c r="F939" i="19"/>
  <c r="E939" i="19"/>
  <c r="H928" i="19"/>
  <c r="G928" i="19"/>
  <c r="F928" i="19"/>
  <c r="E928" i="19"/>
  <c r="H924" i="19"/>
  <c r="G924" i="19"/>
  <c r="F924" i="19"/>
  <c r="E924" i="19"/>
  <c r="H905" i="19"/>
  <c r="G905" i="19"/>
  <c r="F905" i="19"/>
  <c r="E905" i="19"/>
  <c r="H895" i="19"/>
  <c r="G895" i="19"/>
  <c r="F895" i="19"/>
  <c r="E895" i="19"/>
  <c r="H891" i="19"/>
  <c r="G891" i="19"/>
  <c r="F891" i="19"/>
  <c r="E891" i="19"/>
  <c r="H887" i="19"/>
  <c r="G887" i="19"/>
  <c r="F887" i="19"/>
  <c r="E887" i="19"/>
  <c r="H873" i="19"/>
  <c r="G873" i="19"/>
  <c r="F873" i="19"/>
  <c r="E873" i="19"/>
  <c r="H866" i="19"/>
  <c r="G866" i="19"/>
  <c r="F866" i="19"/>
  <c r="E866" i="19"/>
  <c r="H863" i="19"/>
  <c r="G863" i="19"/>
  <c r="F863" i="19"/>
  <c r="E863" i="19"/>
  <c r="H857" i="19"/>
  <c r="G857" i="19"/>
  <c r="F857" i="19"/>
  <c r="E857" i="19"/>
  <c r="H854" i="19"/>
  <c r="G854" i="19"/>
  <c r="F854" i="19"/>
  <c r="E854" i="19"/>
  <c r="H814" i="19"/>
  <c r="G814" i="19"/>
  <c r="F814" i="19"/>
  <c r="E814" i="19"/>
  <c r="H790" i="19"/>
  <c r="G790" i="19"/>
  <c r="F790" i="19"/>
  <c r="E790" i="19"/>
  <c r="H774" i="19"/>
  <c r="G774" i="19"/>
  <c r="F774" i="19"/>
  <c r="E774" i="19"/>
  <c r="H765" i="19"/>
  <c r="G765" i="19"/>
  <c r="F765" i="19"/>
  <c r="H703" i="19"/>
  <c r="G703" i="19"/>
  <c r="F703" i="19"/>
  <c r="E703" i="19"/>
  <c r="H679" i="19"/>
  <c r="G679" i="19"/>
  <c r="F679" i="19"/>
  <c r="E679" i="19"/>
  <c r="H644" i="19"/>
  <c r="G644" i="19"/>
  <c r="F644" i="19"/>
  <c r="E644" i="19"/>
  <c r="H632" i="19"/>
  <c r="G632" i="19"/>
  <c r="F632" i="19"/>
  <c r="E632" i="19"/>
  <c r="H622" i="19"/>
  <c r="G622" i="19"/>
  <c r="F622" i="19"/>
  <c r="E622" i="19"/>
  <c r="H602" i="19"/>
  <c r="G602" i="19"/>
  <c r="F602" i="19"/>
  <c r="E602" i="19"/>
  <c r="H588" i="19"/>
  <c r="G588" i="19"/>
  <c r="F588" i="19"/>
  <c r="E588" i="19"/>
  <c r="H568" i="19"/>
  <c r="G568" i="19"/>
  <c r="F568" i="19"/>
  <c r="E568" i="19"/>
  <c r="H549" i="19"/>
  <c r="G549" i="19"/>
  <c r="F549" i="19"/>
  <c r="E549" i="19"/>
  <c r="H538" i="19"/>
  <c r="G538" i="19"/>
  <c r="F538" i="19"/>
  <c r="E538" i="19"/>
  <c r="H511" i="19"/>
  <c r="G511" i="19"/>
  <c r="F511" i="19"/>
  <c r="E511" i="19"/>
  <c r="H499" i="19"/>
  <c r="G499" i="19"/>
  <c r="F499" i="19"/>
  <c r="E499" i="19"/>
  <c r="H492" i="19"/>
  <c r="G492" i="19"/>
  <c r="F492" i="19"/>
  <c r="E492" i="19"/>
  <c r="H471" i="19"/>
  <c r="G471" i="19"/>
  <c r="F471" i="19"/>
  <c r="H456" i="19"/>
  <c r="G456" i="19"/>
  <c r="F456" i="19"/>
  <c r="E456" i="19"/>
  <c r="H436" i="19"/>
  <c r="G436" i="19"/>
  <c r="F436" i="19"/>
  <c r="E436" i="19"/>
  <c r="H423" i="19"/>
  <c r="G423" i="19"/>
  <c r="F423" i="19"/>
  <c r="H406" i="19"/>
  <c r="G406" i="19"/>
  <c r="F406" i="19"/>
  <c r="E406" i="19"/>
  <c r="H392" i="19"/>
  <c r="G392" i="19"/>
  <c r="F392" i="19"/>
  <c r="E392" i="19"/>
  <c r="H339" i="19"/>
  <c r="G339" i="19"/>
  <c r="F339" i="19"/>
  <c r="E339" i="19"/>
  <c r="H332" i="19"/>
  <c r="G332" i="19"/>
  <c r="F332" i="19"/>
  <c r="E332" i="19"/>
  <c r="H325" i="19"/>
  <c r="G325" i="19"/>
  <c r="F325" i="19"/>
  <c r="E325" i="19"/>
  <c r="H313" i="19"/>
  <c r="G313" i="19"/>
  <c r="F313" i="19"/>
  <c r="E313" i="19"/>
  <c r="H302" i="19"/>
  <c r="G302" i="19"/>
  <c r="F302" i="19"/>
  <c r="E302" i="19"/>
  <c r="H290" i="19"/>
  <c r="G290" i="19"/>
  <c r="F290" i="19"/>
  <c r="E290" i="19"/>
  <c r="H274" i="19"/>
  <c r="G274" i="19"/>
  <c r="F274" i="19"/>
  <c r="E274" i="19"/>
  <c r="H256" i="19"/>
  <c r="G256" i="19"/>
  <c r="F256" i="19"/>
  <c r="E256" i="19"/>
  <c r="H229" i="19"/>
  <c r="G229" i="19"/>
  <c r="F229" i="19"/>
  <c r="E229" i="19"/>
  <c r="H224" i="19"/>
  <c r="G224" i="19"/>
  <c r="F224" i="19"/>
  <c r="E224" i="19"/>
  <c r="H213" i="19"/>
  <c r="G213" i="19"/>
  <c r="F213" i="19"/>
  <c r="E213" i="19"/>
  <c r="H199" i="19"/>
  <c r="G199" i="19"/>
  <c r="F199" i="19"/>
  <c r="E199" i="19"/>
  <c r="H192" i="19"/>
  <c r="G192" i="19"/>
  <c r="F192" i="19"/>
  <c r="E192" i="19"/>
  <c r="H178" i="19"/>
  <c r="G178" i="19"/>
  <c r="F178" i="19"/>
  <c r="E178" i="19"/>
  <c r="H148" i="19"/>
  <c r="G148" i="19"/>
  <c r="F148" i="19"/>
  <c r="E148" i="19"/>
  <c r="H118" i="19"/>
  <c r="G118" i="19"/>
  <c r="F118" i="19"/>
  <c r="E118" i="19"/>
  <c r="H92" i="19"/>
  <c r="G92" i="19"/>
  <c r="F92" i="19"/>
  <c r="E92" i="19"/>
  <c r="G3676" i="19" l="1"/>
  <c r="H3676" i="19"/>
  <c r="F3676" i="19"/>
  <c r="E3676" i="19"/>
  <c r="E3773" i="19"/>
  <c r="F3773" i="19"/>
  <c r="G3773" i="19"/>
  <c r="H3773" i="19"/>
  <c r="G8" i="19"/>
  <c r="F1747" i="19"/>
  <c r="F1555" i="19" s="1"/>
  <c r="F2056" i="19"/>
  <c r="G2311" i="19"/>
  <c r="F8" i="19"/>
  <c r="G3338" i="19"/>
  <c r="F2311" i="19"/>
  <c r="E8" i="19"/>
  <c r="G1747" i="19"/>
  <c r="G1555" i="19" s="1"/>
  <c r="H903" i="19"/>
  <c r="F2478" i="19"/>
  <c r="E2947" i="19"/>
  <c r="F2762" i="19"/>
  <c r="H1747" i="19"/>
  <c r="H1555" i="19" s="1"/>
  <c r="E3497" i="19"/>
  <c r="F3338" i="19"/>
  <c r="E903" i="19"/>
  <c r="H3338" i="19"/>
  <c r="E2478" i="19"/>
  <c r="E2311" i="19"/>
  <c r="H2762" i="19"/>
  <c r="G903" i="19"/>
  <c r="H8" i="19"/>
  <c r="F903" i="19"/>
  <c r="G2056" i="19"/>
  <c r="H2947" i="19"/>
  <c r="E2762" i="19"/>
  <c r="E2056" i="19"/>
  <c r="F2947" i="19"/>
  <c r="G2947" i="19"/>
  <c r="E1747" i="19"/>
  <c r="E1555" i="19" s="1"/>
  <c r="H2056" i="19"/>
  <c r="F3497" i="19"/>
  <c r="F3621" i="19"/>
  <c r="G2762" i="19"/>
  <c r="G3497" i="19"/>
  <c r="G3621" i="19"/>
  <c r="H2311" i="19"/>
  <c r="H2478" i="19"/>
  <c r="E3338" i="19"/>
  <c r="G2478" i="19"/>
  <c r="H3621" i="19"/>
  <c r="E3159" i="19"/>
  <c r="F3159" i="19"/>
  <c r="G3159" i="19"/>
  <c r="H3497" i="19"/>
  <c r="H3159" i="19"/>
  <c r="E3621" i="19"/>
  <c r="G6" i="19" l="1"/>
  <c r="E6" i="19"/>
  <c r="H6" i="19"/>
  <c r="F6" i="19"/>
</calcChain>
</file>

<file path=xl/sharedStrings.xml><?xml version="1.0" encoding="utf-8"?>
<sst xmlns="http://schemas.openxmlformats.org/spreadsheetml/2006/main" count="3963" uniqueCount="3886">
  <si>
    <t>平字橋下</t>
  </si>
  <si>
    <t>平字堂根町</t>
  </si>
  <si>
    <t>平字尼子町</t>
  </si>
  <si>
    <t>平字童子町</t>
  </si>
  <si>
    <t>平字小太郎町</t>
  </si>
  <si>
    <t>平字菱川町</t>
  </si>
  <si>
    <t>平字佃町</t>
  </si>
  <si>
    <t>平字下の町</t>
  </si>
  <si>
    <t>平字新町</t>
  </si>
  <si>
    <t>平字長橋町</t>
  </si>
  <si>
    <t>平字研町</t>
  </si>
  <si>
    <t>平字古鍛冶町</t>
  </si>
  <si>
    <t>平字紺屋町</t>
  </si>
  <si>
    <t>平字材木町</t>
  </si>
  <si>
    <t>平字堂ノ前</t>
  </si>
  <si>
    <t>平字鍛冶町</t>
  </si>
  <si>
    <t>平字中町</t>
  </si>
  <si>
    <t>平字南町</t>
  </si>
  <si>
    <t>平字十五町目</t>
  </si>
  <si>
    <t>平字大町</t>
  </si>
  <si>
    <t>平字一町目</t>
  </si>
  <si>
    <t>平字二町目</t>
  </si>
  <si>
    <t>平字三町目</t>
  </si>
  <si>
    <t>平字四町目</t>
  </si>
  <si>
    <t>平字五町目</t>
  </si>
  <si>
    <t>平字新川町</t>
  </si>
  <si>
    <t>平字月見町</t>
  </si>
  <si>
    <t>平字三倉</t>
  </si>
  <si>
    <t>平字倉前</t>
  </si>
  <si>
    <t>平字新田前</t>
  </si>
  <si>
    <t>平字堤ノ内</t>
  </si>
  <si>
    <t>平字正内町</t>
  </si>
  <si>
    <t>平字正月町</t>
  </si>
  <si>
    <t>平字五色町</t>
  </si>
  <si>
    <t>平字鎌田町</t>
  </si>
  <si>
    <t>平字下川原</t>
  </si>
  <si>
    <t>平字上川原</t>
  </si>
  <si>
    <t>平字大工町</t>
  </si>
  <si>
    <t>平字白銀町</t>
  </si>
  <si>
    <t>平字田町</t>
  </si>
  <si>
    <t>平字掻槌小路</t>
  </si>
  <si>
    <t>平字久保町</t>
  </si>
  <si>
    <t>平字七軒町</t>
  </si>
  <si>
    <t>平字大館</t>
  </si>
  <si>
    <t>平字高月</t>
  </si>
  <si>
    <t>平字胡摩沢</t>
  </si>
  <si>
    <t>平字杉平</t>
  </si>
  <si>
    <t>平字六人町</t>
  </si>
  <si>
    <t>平字北目町</t>
  </si>
  <si>
    <t>平字桜町</t>
  </si>
  <si>
    <t>平字四軒町</t>
  </si>
  <si>
    <t>平字梅香町</t>
  </si>
  <si>
    <t>平字紅葉町</t>
  </si>
  <si>
    <t>平字柳町</t>
  </si>
  <si>
    <t>平字六間門</t>
  </si>
  <si>
    <t>平字旧城跡</t>
  </si>
  <si>
    <t>平字仲間町</t>
  </si>
  <si>
    <t>平字番匠町</t>
  </si>
  <si>
    <t>平字鷹匠町</t>
  </si>
  <si>
    <t>平字揚土</t>
  </si>
  <si>
    <t>平字八幡小路</t>
  </si>
  <si>
    <t>平字道匠小路</t>
  </si>
  <si>
    <t>平字東町</t>
  </si>
  <si>
    <t>平字城東一丁目</t>
  </si>
  <si>
    <t>平字城東二丁目</t>
  </si>
  <si>
    <t>平字九品寺町</t>
  </si>
  <si>
    <t>平字作町一丁目</t>
  </si>
  <si>
    <t>平字作町二丁目</t>
  </si>
  <si>
    <t>平字作町三丁目</t>
  </si>
  <si>
    <t>平字愛谷町一丁目</t>
  </si>
  <si>
    <t>平字愛谷町二丁目</t>
  </si>
  <si>
    <t>平字愛谷町三丁目</t>
  </si>
  <si>
    <t>平字愛谷町四丁目</t>
  </si>
  <si>
    <t>平六町目</t>
  </si>
  <si>
    <t>平祢宜町</t>
  </si>
  <si>
    <t>平正月町</t>
  </si>
  <si>
    <t>平鎌田町</t>
  </si>
  <si>
    <t>平字城東三丁目</t>
  </si>
  <si>
    <t>平並木の杜</t>
  </si>
  <si>
    <t>平上平窪字横山</t>
  </si>
  <si>
    <t>平上平窪字君ケ沢</t>
  </si>
  <si>
    <t>平上平窪字富岡</t>
  </si>
  <si>
    <t>平上平窪字原田</t>
  </si>
  <si>
    <t>平上平窪字五反田</t>
  </si>
  <si>
    <t>平上平窪字上岡</t>
  </si>
  <si>
    <t>平上平窪字亀岡</t>
  </si>
  <si>
    <t>平上平窪字三什</t>
  </si>
  <si>
    <t>平上平窪字八反口</t>
  </si>
  <si>
    <t>平上平窪字町田</t>
  </si>
  <si>
    <t>平上平窪字柿根田</t>
  </si>
  <si>
    <t>平上平窪字牛淵</t>
  </si>
  <si>
    <t>平上平窪字前田</t>
  </si>
  <si>
    <t>平上平窪字酢釜</t>
  </si>
  <si>
    <t>平上平窪字大釜地</t>
  </si>
  <si>
    <t>平上平窪字滝ノ上</t>
  </si>
  <si>
    <t>平上平窪字菅ノ口</t>
  </si>
  <si>
    <t>平上平窪字真似井</t>
  </si>
  <si>
    <t>平上平窪字小川原子</t>
  </si>
  <si>
    <t>平上平窪字羽黒</t>
  </si>
  <si>
    <t>平上平窪字古館</t>
  </si>
  <si>
    <t>平上平窪字南町</t>
  </si>
  <si>
    <t>平上平窪字井原町</t>
  </si>
  <si>
    <t>平中平窪字松川</t>
  </si>
  <si>
    <t>平中平窪字桂進</t>
  </si>
  <si>
    <t>平中平窪字大谷</t>
  </si>
  <si>
    <t>平中平窪字宮田</t>
  </si>
  <si>
    <t>平中平窪字富貴内</t>
  </si>
  <si>
    <t>平中平窪字布川</t>
  </si>
  <si>
    <t>平中平窪字八田</t>
  </si>
  <si>
    <t>平中平窪字高儘</t>
  </si>
  <si>
    <t>平中平窪字高橋</t>
  </si>
  <si>
    <t>平中平窪字岩間</t>
  </si>
  <si>
    <t>平中平窪字勝見沢</t>
  </si>
  <si>
    <t>平中平窪字細田</t>
  </si>
  <si>
    <t>平中平窪字横枕</t>
  </si>
  <si>
    <t>平中平窪字大町</t>
  </si>
  <si>
    <t>平中平窪字扇田</t>
  </si>
  <si>
    <t>平中平窪字杉内</t>
  </si>
  <si>
    <t>平中平窪字古館</t>
  </si>
  <si>
    <t>平中平窪字古堤</t>
  </si>
  <si>
    <t>平中平窪字二堂田</t>
  </si>
  <si>
    <t>平中平窪字辰ノ口</t>
  </si>
  <si>
    <t>平中平窪一丁目</t>
  </si>
  <si>
    <t>平中平窪二丁目</t>
  </si>
  <si>
    <t>平中平窪三丁目</t>
  </si>
  <si>
    <t>平中平窪字古館前</t>
  </si>
  <si>
    <t>平中平窪東高砂</t>
  </si>
  <si>
    <t>平中平窪西高砂</t>
  </si>
  <si>
    <t>平中平窪細田町</t>
  </si>
  <si>
    <t>平中平窪新町</t>
  </si>
  <si>
    <t>平下平窪字諸荷</t>
  </si>
  <si>
    <t>平下平窪字諸荷前</t>
  </si>
  <si>
    <t>平下平窪字屋越</t>
  </si>
  <si>
    <t>平下平窪字山土内</t>
  </si>
  <si>
    <t>平下平窪字中島</t>
  </si>
  <si>
    <t>平下平窪字六角</t>
  </si>
  <si>
    <t>平下平窪字八木内</t>
  </si>
  <si>
    <t>平下平窪字大念仏</t>
  </si>
  <si>
    <t>平下平窪字寺内</t>
  </si>
  <si>
    <t>平下平窪字鍛冶内</t>
  </si>
  <si>
    <t>平下平窪字味噌農</t>
  </si>
  <si>
    <t>平下平窪字竹ノ内</t>
  </si>
  <si>
    <t>平下平窪字四左エ門内</t>
  </si>
  <si>
    <t>平下平窪字笹ノ田</t>
  </si>
  <si>
    <t>平下平窪字曲田</t>
  </si>
  <si>
    <t>平下平窪字鶯内</t>
  </si>
  <si>
    <t>平下平窪字粥餅川原</t>
  </si>
  <si>
    <t>平下平窪字カラカエ</t>
  </si>
  <si>
    <t>平下平窪字白山下</t>
  </si>
  <si>
    <t>平下平窪字大久保</t>
  </si>
  <si>
    <t>平下平窪字山根</t>
  </si>
  <si>
    <t>平下平窪字熊ケ平</t>
  </si>
  <si>
    <t>平下平窪一丁目</t>
  </si>
  <si>
    <t>平下平窪二丁目</t>
  </si>
  <si>
    <t>平下平窪三丁目</t>
  </si>
  <si>
    <t>平下平窪山土内町</t>
  </si>
  <si>
    <t>平下平窪中島町</t>
  </si>
  <si>
    <t>平下平窪古川町</t>
  </si>
  <si>
    <t>平中塩字滝</t>
  </si>
  <si>
    <t>平中塩字沖</t>
  </si>
  <si>
    <t>平中塩字岸</t>
  </si>
  <si>
    <t>平中塩字浦沢</t>
  </si>
  <si>
    <t>平中塩字下夕田</t>
  </si>
  <si>
    <t>平中塩字大内</t>
  </si>
  <si>
    <t>平中塩字下久田</t>
  </si>
  <si>
    <t>平中塩字一水口</t>
  </si>
  <si>
    <t>平中塩字一町田</t>
  </si>
  <si>
    <t>平中塩字草鹿</t>
  </si>
  <si>
    <t>平中塩字松山</t>
  </si>
  <si>
    <t>平四ツ波字三反田</t>
  </si>
  <si>
    <t>平四ツ波字稗田</t>
  </si>
  <si>
    <t>平四ツ波字石森</t>
  </si>
  <si>
    <t>平四ツ波字笹目田</t>
  </si>
  <si>
    <t>平幕ノ内字一水口</t>
  </si>
  <si>
    <t>平幕ノ内字五反田</t>
  </si>
  <si>
    <t>平幕ノ内字田中</t>
  </si>
  <si>
    <t>平幕ノ内字水穴</t>
  </si>
  <si>
    <t>平幕ノ内字曾利町</t>
  </si>
  <si>
    <t>平幕ノ内字手倉</t>
  </si>
  <si>
    <t>平幕ノ内字高田</t>
  </si>
  <si>
    <t>平幕ノ内字猿ケ作</t>
  </si>
  <si>
    <t>平幕ノ内字大内</t>
  </si>
  <si>
    <t>平幕ノ内字広畑</t>
  </si>
  <si>
    <t>平幕ノ内字我曾内</t>
  </si>
  <si>
    <t>平幕ノ内字西田</t>
  </si>
  <si>
    <t>平鯨岡字林下</t>
  </si>
  <si>
    <t>平鯨岡字弥十郎</t>
  </si>
  <si>
    <t>平鯨岡字中根</t>
  </si>
  <si>
    <t>平鯨岡字石名坂</t>
  </si>
  <si>
    <t>平鯨岡字裏門</t>
  </si>
  <si>
    <t>平鯨岡字田中山</t>
  </si>
  <si>
    <t>平鯨岡字大街</t>
  </si>
  <si>
    <t>平鯨岡字洞口</t>
  </si>
  <si>
    <t>平鯨岡字河端</t>
  </si>
  <si>
    <t>平大室字白土</t>
  </si>
  <si>
    <t>平大室字井戸作</t>
  </si>
  <si>
    <t>平大室字古堂</t>
  </si>
  <si>
    <t>平北白土字中島前</t>
  </si>
  <si>
    <t>平北白土字堀ノ内</t>
  </si>
  <si>
    <t>平北白土字塩取</t>
  </si>
  <si>
    <t>平北白土字田代</t>
  </si>
  <si>
    <t>平北白土字札場</t>
  </si>
  <si>
    <t>平北白土字中道</t>
  </si>
  <si>
    <t>平北白土字西ノ内</t>
  </si>
  <si>
    <t>平北白土字宮脇</t>
  </si>
  <si>
    <t>平北白土字上河原</t>
  </si>
  <si>
    <t>平北白土字知原</t>
  </si>
  <si>
    <t>平北白土字木ノ下</t>
  </si>
  <si>
    <t>平北白土字上平</t>
  </si>
  <si>
    <t>平北白土字ガビ内</t>
  </si>
  <si>
    <t>平北白土字宮田</t>
  </si>
  <si>
    <t>平北白土字下宮田</t>
  </si>
  <si>
    <t>平北白土字穂積</t>
  </si>
  <si>
    <t>平北白土字鍛冶淵</t>
  </si>
  <si>
    <t>平北白土字笊田</t>
  </si>
  <si>
    <t>平北白土字上砂子町</t>
  </si>
  <si>
    <t>平北白土字愛谷町</t>
  </si>
  <si>
    <t>平北白土字原後</t>
  </si>
  <si>
    <t>平北白土字三倉</t>
  </si>
  <si>
    <t>平北白土字中島</t>
  </si>
  <si>
    <t>平北白土字ネキ内</t>
  </si>
  <si>
    <t>平北白土字宮前</t>
  </si>
  <si>
    <t>平南白土字八ツ坂</t>
  </si>
  <si>
    <t>平南白土字筒ノ下</t>
  </si>
  <si>
    <t>平南白土字松魚田</t>
  </si>
  <si>
    <t>平南白土字竹ノ下</t>
  </si>
  <si>
    <t>平南白土字勝負田</t>
  </si>
  <si>
    <t>平南白土字広町</t>
  </si>
  <si>
    <t>平南白土字古宿</t>
  </si>
  <si>
    <t>平南白土字関根</t>
  </si>
  <si>
    <t>平南白土字岡ノ内</t>
  </si>
  <si>
    <t>平南白土字北沢</t>
  </si>
  <si>
    <t>平南白土字館岸</t>
  </si>
  <si>
    <t>平南白土字竜沢</t>
  </si>
  <si>
    <t>平南白土字湯崎</t>
  </si>
  <si>
    <t>平南白土一丁目</t>
  </si>
  <si>
    <t>平南白土二丁目</t>
  </si>
  <si>
    <t>平谷川瀬字明治町</t>
  </si>
  <si>
    <t>平谷川瀬字仲山町</t>
  </si>
  <si>
    <t>平谷川瀬字泉町</t>
  </si>
  <si>
    <t>平谷川瀬字与力</t>
  </si>
  <si>
    <t>平谷川瀬字吉野作</t>
  </si>
  <si>
    <t>平谷川瀬字西作</t>
  </si>
  <si>
    <t>平谷川瀬字堂ノ入</t>
  </si>
  <si>
    <t>平谷川瀬字植田</t>
  </si>
  <si>
    <t>平谷川瀬字根木作</t>
  </si>
  <si>
    <t>平谷川瀬字田中内</t>
  </si>
  <si>
    <t>平谷川瀬一丁目</t>
  </si>
  <si>
    <t>平谷川瀬二丁目</t>
  </si>
  <si>
    <t>平谷川瀬三丁目</t>
  </si>
  <si>
    <t>平上荒川字五郎内</t>
  </si>
  <si>
    <t>平上荒川字桜町</t>
  </si>
  <si>
    <t>平上荒川字堀ノ内</t>
  </si>
  <si>
    <t>平上荒川字砂屋戸</t>
  </si>
  <si>
    <t>平上荒川字長尾</t>
  </si>
  <si>
    <t>平上荒川字島田</t>
  </si>
  <si>
    <t>平上荒川字林作</t>
  </si>
  <si>
    <t>平上荒川字草木</t>
  </si>
  <si>
    <t>平上荒川字後沢</t>
  </si>
  <si>
    <t>平上荒川字安草</t>
  </si>
  <si>
    <t>平下荒川字諏訪下</t>
  </si>
  <si>
    <t>平下荒川字剃町</t>
  </si>
  <si>
    <t>平下荒川字川前</t>
  </si>
  <si>
    <t>平下荒川字中剃</t>
  </si>
  <si>
    <t>平下荒川字五理内</t>
  </si>
  <si>
    <t>平下荒川字久世原</t>
  </si>
  <si>
    <t>平下荒川字砂田</t>
  </si>
  <si>
    <t>平下荒川字大作</t>
  </si>
  <si>
    <t>平下荒川字鶴ケ町</t>
  </si>
  <si>
    <t>平中山字諏訪下</t>
  </si>
  <si>
    <t>平中山字柳町</t>
  </si>
  <si>
    <t>平中山字柿ノ目</t>
  </si>
  <si>
    <t>平中山字小山</t>
  </si>
  <si>
    <t>平中山字藁谷</t>
  </si>
  <si>
    <t>平中山字下ノ内</t>
  </si>
  <si>
    <t>平中山字赤</t>
  </si>
  <si>
    <t>平中山字宮下</t>
  </si>
  <si>
    <t>平中山字桜町</t>
  </si>
  <si>
    <t>平中山字矢ノ倉</t>
  </si>
  <si>
    <t>平小泉字西</t>
  </si>
  <si>
    <t>平小泉字馬場</t>
  </si>
  <si>
    <t>平小泉字奥町</t>
  </si>
  <si>
    <t>平小泉字東</t>
  </si>
  <si>
    <t>平小泉字磐ノ作</t>
  </si>
  <si>
    <t>平吉野谷字石畑</t>
  </si>
  <si>
    <t>平吉野谷字館下</t>
  </si>
  <si>
    <t>平吉野谷字西作</t>
  </si>
  <si>
    <t>平吉野谷字南作</t>
  </si>
  <si>
    <t>平吉野谷字国ケ坪</t>
  </si>
  <si>
    <t>平上高久字白坂</t>
  </si>
  <si>
    <t>平上高久字植田郷</t>
  </si>
  <si>
    <t>平上高久字片岡</t>
  </si>
  <si>
    <t>平上高久字外鶴巻</t>
  </si>
  <si>
    <t>平上高久字竹後</t>
  </si>
  <si>
    <t>平上高久字菅田</t>
  </si>
  <si>
    <t>平上高久字塩崎</t>
  </si>
  <si>
    <t>平上高久字塩田</t>
  </si>
  <si>
    <t>平上高久字高島</t>
  </si>
  <si>
    <t>平上高久字横田</t>
  </si>
  <si>
    <t>平上高久字小原</t>
  </si>
  <si>
    <t>平上高久字宮田</t>
  </si>
  <si>
    <t>平上高久字若柳</t>
  </si>
  <si>
    <t>平上高久字八ツ海</t>
  </si>
  <si>
    <t>平上高久字作ノ入</t>
  </si>
  <si>
    <t>平上高久字妻下</t>
  </si>
  <si>
    <t>平上高久字松木前</t>
  </si>
  <si>
    <t>平上高久字日向</t>
  </si>
  <si>
    <t>平上高久字神下</t>
  </si>
  <si>
    <t>平中神谷字金沢</t>
  </si>
  <si>
    <t>平中神谷字薬師前</t>
  </si>
  <si>
    <t>平中神谷字水前</t>
  </si>
  <si>
    <t>平中神谷字大沼</t>
  </si>
  <si>
    <t>平中神谷字寺前</t>
  </si>
  <si>
    <t>平中神谷字十二所</t>
  </si>
  <si>
    <t>平中神谷字六本榎</t>
  </si>
  <si>
    <t>平中神谷字十二所河原</t>
  </si>
  <si>
    <t>平中神谷字瀬戸</t>
  </si>
  <si>
    <t>平中神谷字天神</t>
  </si>
  <si>
    <t>平中神谷字下知内</t>
  </si>
  <si>
    <t>平中神谷字東作</t>
  </si>
  <si>
    <t>平中神谷字地曾作</t>
  </si>
  <si>
    <t>平中神谷字清水</t>
  </si>
  <si>
    <t>平中神谷字柳橋</t>
  </si>
  <si>
    <t>平中神谷字北鳥沼</t>
  </si>
  <si>
    <t>平中神谷字北出口</t>
  </si>
  <si>
    <t>平中神谷字南鳥沼</t>
  </si>
  <si>
    <t>平中神谷字後原</t>
  </si>
  <si>
    <t>平中神谷字石脇</t>
  </si>
  <si>
    <t>平中神谷字籠田</t>
  </si>
  <si>
    <t>平中神谷字立鉾</t>
  </si>
  <si>
    <t>平中神谷字前河原</t>
  </si>
  <si>
    <t>平中神谷字大年</t>
  </si>
  <si>
    <t>平中神谷字苅萱</t>
  </si>
  <si>
    <t>平中神谷字細田</t>
  </si>
  <si>
    <t>平中神谷字宿畑</t>
  </si>
  <si>
    <t>平中神谷前河原町</t>
  </si>
  <si>
    <t>平塩字徳房内</t>
  </si>
  <si>
    <t>平塩字呑内</t>
  </si>
  <si>
    <t>平塩字宮前</t>
  </si>
  <si>
    <t>平塩字虚空蔵</t>
  </si>
  <si>
    <t>平塩字中島</t>
  </si>
  <si>
    <t>平塩字中野町</t>
  </si>
  <si>
    <t>平塩字古川</t>
  </si>
  <si>
    <t>平塩字出口</t>
  </si>
  <si>
    <t>平塩字風内</t>
  </si>
  <si>
    <t>平塩字塩向</t>
  </si>
  <si>
    <t>平塩字西川原</t>
  </si>
  <si>
    <t>平塩字上川原</t>
  </si>
  <si>
    <t>平鎌田字内田</t>
  </si>
  <si>
    <t>平鎌田字石名坂</t>
  </si>
  <si>
    <t>平鎌田字江ノ上</t>
  </si>
  <si>
    <t>平鎌田字喜藤作</t>
  </si>
  <si>
    <t>平鎌田字萩名田</t>
  </si>
  <si>
    <t>平鎌田字込内</t>
  </si>
  <si>
    <t>平鎌田字岸</t>
  </si>
  <si>
    <t>平鎌田字大角</t>
  </si>
  <si>
    <t>平鎌田字小山下</t>
  </si>
  <si>
    <t>平鎌田字大町</t>
  </si>
  <si>
    <t>平鎌田字砂田</t>
  </si>
  <si>
    <t>平鎌田字石切場</t>
  </si>
  <si>
    <t>平鎌田字味噌能</t>
  </si>
  <si>
    <t>平鎌田字寿金沢</t>
  </si>
  <si>
    <t>平鎌田字西山下</t>
  </si>
  <si>
    <t>平上神谷字熊ノ下</t>
  </si>
  <si>
    <t>平上神谷字黒磯</t>
  </si>
  <si>
    <t>平上神谷字中</t>
  </si>
  <si>
    <t>平上神谷字下</t>
  </si>
  <si>
    <t>平上神谷字北ノ町</t>
  </si>
  <si>
    <t>平上神谷字上</t>
  </si>
  <si>
    <t>平上神谷字一町田</t>
  </si>
  <si>
    <t>平上神谷字石ノ町</t>
  </si>
  <si>
    <t>平上神谷字五反町</t>
  </si>
  <si>
    <t>平上神谷字神谷分</t>
  </si>
  <si>
    <t>平上神谷字反町</t>
  </si>
  <si>
    <t>平上片寄字堂ノ作</t>
  </si>
  <si>
    <t>平上片寄字菖蒲沢</t>
  </si>
  <si>
    <t>平上片寄字竹ノ花</t>
  </si>
  <si>
    <t>平上片寄字棆町</t>
  </si>
  <si>
    <t>平上片寄字寺下</t>
  </si>
  <si>
    <t>平上片寄字矢田ノ目</t>
  </si>
  <si>
    <t>平上片寄字下平</t>
  </si>
  <si>
    <t>平上片寄字石町</t>
  </si>
  <si>
    <t>平上片寄字一町田</t>
  </si>
  <si>
    <t>平上片寄字作田</t>
  </si>
  <si>
    <t>平上片寄字柳沢</t>
  </si>
  <si>
    <t>平上片寄字才子作</t>
  </si>
  <si>
    <t>平上片寄字関場</t>
  </si>
  <si>
    <t>平上片寄字森戸</t>
  </si>
  <si>
    <t>平上片寄字大平</t>
  </si>
  <si>
    <t>平上片寄字藤倉</t>
  </si>
  <si>
    <t>平上片寄字根廻</t>
  </si>
  <si>
    <t>平上片寄字上ノ内</t>
  </si>
  <si>
    <t>平下片寄字袋内</t>
  </si>
  <si>
    <t>平下片寄字沼ノ作</t>
  </si>
  <si>
    <t>平下片寄字志多田</t>
  </si>
  <si>
    <t>平下片寄字北町</t>
  </si>
  <si>
    <t>平下片寄字立坂</t>
  </si>
  <si>
    <t>平下片寄字北作</t>
  </si>
  <si>
    <t>平下片寄字貝坂</t>
  </si>
  <si>
    <t>平下片寄字野々目</t>
  </si>
  <si>
    <t>平下片寄字後山</t>
  </si>
  <si>
    <t>平下片寄字鬼越</t>
  </si>
  <si>
    <t>平下片寄字明徳神</t>
  </si>
  <si>
    <t>平下片寄字江ノ上</t>
  </si>
  <si>
    <t>平豊間字塩屋町</t>
  </si>
  <si>
    <t>平豊間字八幡町</t>
  </si>
  <si>
    <t>平豊間字洞</t>
  </si>
  <si>
    <t>平豊間字大作</t>
  </si>
  <si>
    <t>平豊間字柳町</t>
  </si>
  <si>
    <t>平豊間字原町</t>
  </si>
  <si>
    <t>平豊間字下町</t>
  </si>
  <si>
    <t>平豊間字合磯</t>
  </si>
  <si>
    <t>平豊間字兎渡路</t>
  </si>
  <si>
    <t>平豊間字寺前</t>
  </si>
  <si>
    <t>平豊間字神之前</t>
  </si>
  <si>
    <t>平豊間字猿田</t>
  </si>
  <si>
    <t>平豊間字入山</t>
  </si>
  <si>
    <t>平豊間字樋口</t>
  </si>
  <si>
    <t>平豊間字下ノ内</t>
  </si>
  <si>
    <t>平豊間字榎町</t>
  </si>
  <si>
    <t>平豊間字番下作</t>
  </si>
  <si>
    <t>平豊間字塩屋台</t>
  </si>
  <si>
    <t>平豊間字二見台</t>
  </si>
  <si>
    <t>平薄磯字中街</t>
  </si>
  <si>
    <t>平薄磯字宿崎</t>
  </si>
  <si>
    <t>平薄磯字南作</t>
  </si>
  <si>
    <t>平薄磯字北ノ作</t>
  </si>
  <si>
    <t>平沼ノ内字新街</t>
  </si>
  <si>
    <t>平沼ノ内字諏訪原</t>
  </si>
  <si>
    <t>平沼ノ内字代ノ下</t>
  </si>
  <si>
    <t>平沼ノ内字関ノ上</t>
  </si>
  <si>
    <t>平沼ノ内字浜街</t>
  </si>
  <si>
    <t>平沼ノ内字原後</t>
  </si>
  <si>
    <t>平沼ノ内字西原</t>
  </si>
  <si>
    <t>平沼ノ内字北ノ内</t>
  </si>
  <si>
    <t>平沼ノ内諏訪原一丁目</t>
  </si>
  <si>
    <t>平沼ノ内諏訪原二丁目</t>
  </si>
  <si>
    <t>平下高久字滝前</t>
  </si>
  <si>
    <t>平下高久字袴田</t>
  </si>
  <si>
    <t>平下高久字志農田</t>
  </si>
  <si>
    <t>平下高久字若宮</t>
  </si>
  <si>
    <t>平下高久字前ノ内</t>
  </si>
  <si>
    <t>平下高久字馬場</t>
  </si>
  <si>
    <t>平下高久字古川</t>
  </si>
  <si>
    <t>平下高久字中妻</t>
  </si>
  <si>
    <t>平下高久字原極</t>
  </si>
  <si>
    <t>平下高久字定田</t>
  </si>
  <si>
    <t>平下高久字原</t>
  </si>
  <si>
    <t>平下高久字川和久</t>
  </si>
  <si>
    <t>平下高久字清水</t>
  </si>
  <si>
    <t>平下高久字八幡</t>
  </si>
  <si>
    <t>平下高久字下原</t>
  </si>
  <si>
    <t>平下高久字中谷地</t>
  </si>
  <si>
    <t>平下高久字北谷地</t>
  </si>
  <si>
    <t>平下高久字大平</t>
  </si>
  <si>
    <t>平下高久字牛転</t>
  </si>
  <si>
    <t>平下高久字大和久</t>
  </si>
  <si>
    <t>平下高久字水門</t>
  </si>
  <si>
    <t>平下高久字蛭坪</t>
  </si>
  <si>
    <t>平下高久字片帆</t>
  </si>
  <si>
    <t>平下高久字山ノ入</t>
  </si>
  <si>
    <t>平下高久字小館</t>
  </si>
  <si>
    <t>平神谷作字古屋敷</t>
  </si>
  <si>
    <t>平神谷作字原前</t>
  </si>
  <si>
    <t>平神谷作字細谷</t>
  </si>
  <si>
    <t>平神谷作字腰巻</t>
  </si>
  <si>
    <t>平神谷作字白穴</t>
  </si>
  <si>
    <t>平神谷作字内田</t>
  </si>
  <si>
    <t>平神谷作字神ノ前</t>
  </si>
  <si>
    <t>平神谷作字堂前</t>
  </si>
  <si>
    <t>平神谷作字中原</t>
  </si>
  <si>
    <t>平上山口字薬師前</t>
  </si>
  <si>
    <t>平上山口字川前</t>
  </si>
  <si>
    <t>平上山口字反返</t>
  </si>
  <si>
    <t>平上山口字片畑</t>
  </si>
  <si>
    <t>平上山口字古保内</t>
  </si>
  <si>
    <t>平上山口字赤前</t>
  </si>
  <si>
    <t>平上山口字恵比須内</t>
  </si>
  <si>
    <t>平上山口字小喜目作</t>
  </si>
  <si>
    <t>平上山口字浜ノ作</t>
  </si>
  <si>
    <t>平上山口字菅谷</t>
  </si>
  <si>
    <t>平上山口字国玉</t>
  </si>
  <si>
    <t>平上山口字萱ノ作</t>
  </si>
  <si>
    <t>平上山口字権天能</t>
  </si>
  <si>
    <t>平上山口字金折平</t>
  </si>
  <si>
    <t>平上山口字日照</t>
  </si>
  <si>
    <t>平上山口字根ケ坪</t>
  </si>
  <si>
    <t>平上山口字南小屋下</t>
  </si>
  <si>
    <t>平下山口字妻</t>
  </si>
  <si>
    <t>平下山口字妻館</t>
  </si>
  <si>
    <t>平下山口字内田</t>
  </si>
  <si>
    <t>平下山口字湯ノ口</t>
  </si>
  <si>
    <t>平下山口字地切</t>
  </si>
  <si>
    <t>平下山口字中内</t>
  </si>
  <si>
    <t>平下山口字上地切</t>
  </si>
  <si>
    <t>平下山口字長作</t>
  </si>
  <si>
    <t>平下山口字平野</t>
  </si>
  <si>
    <t>平下山口字鬼渡</t>
  </si>
  <si>
    <t>平下山口字皀内</t>
  </si>
  <si>
    <t>平下山口字狐田</t>
  </si>
  <si>
    <t>平下山口字後生郎</t>
  </si>
  <si>
    <t>平下山口字三島</t>
  </si>
  <si>
    <t>平下山口字小館</t>
  </si>
  <si>
    <t>平下山口字窪田</t>
  </si>
  <si>
    <t>平下山口字熊ノ下</t>
  </si>
  <si>
    <t>平山崎字山岸</t>
  </si>
  <si>
    <t>平山崎字明シ内</t>
  </si>
  <si>
    <t>平山崎字田仲島</t>
  </si>
  <si>
    <t>平山崎字沼田</t>
  </si>
  <si>
    <t>平山崎字根木内</t>
  </si>
  <si>
    <t>平山崎字矢ノ目</t>
  </si>
  <si>
    <t>平山崎字小才内</t>
  </si>
  <si>
    <t>平山崎字熊ノ宮</t>
  </si>
  <si>
    <t>平山崎字馬場</t>
  </si>
  <si>
    <t>平山崎字小茶円</t>
  </si>
  <si>
    <t>平山崎字金沢</t>
  </si>
  <si>
    <t>平山崎字鼠内</t>
  </si>
  <si>
    <t>平菅波字湯崎</t>
  </si>
  <si>
    <t>平菅波字西ノ内</t>
  </si>
  <si>
    <t>平菅波字菅波入</t>
  </si>
  <si>
    <t>平菅波字太郎作</t>
  </si>
  <si>
    <t>平菅波字太鼓田</t>
  </si>
  <si>
    <t>平菅波字井作</t>
  </si>
  <si>
    <t>平菅波字数町</t>
  </si>
  <si>
    <t>平菅波字南作</t>
  </si>
  <si>
    <t>平菅波字永井</t>
  </si>
  <si>
    <t>平菅波字東作</t>
  </si>
  <si>
    <t>平菅波字行人下</t>
  </si>
  <si>
    <t>平菅波字稲荷前</t>
  </si>
  <si>
    <t>平菅波字腰巻</t>
  </si>
  <si>
    <t>平菅波字宮前</t>
  </si>
  <si>
    <t>平菅波字礼堂</t>
  </si>
  <si>
    <t>平菅波字新屋敷</t>
  </si>
  <si>
    <t>平菅波字柿作</t>
  </si>
  <si>
    <t>平菅波字砂畑</t>
  </si>
  <si>
    <t>平荒田目字山根</t>
  </si>
  <si>
    <t>平荒田目字八反田</t>
  </si>
  <si>
    <t>平荒田目字田中内南</t>
  </si>
  <si>
    <t>平荒田目字古川</t>
  </si>
  <si>
    <t>平荒田目字田中内北</t>
  </si>
  <si>
    <t>平荒田目字中田</t>
  </si>
  <si>
    <t>平荒田目字石崎</t>
  </si>
  <si>
    <t>平荒田目字高原</t>
  </si>
  <si>
    <t>平上大越字岸前</t>
  </si>
  <si>
    <t>平上大越字五味作</t>
  </si>
  <si>
    <t>平上大越字八ツ手</t>
  </si>
  <si>
    <t>平上大越字沼畑</t>
  </si>
  <si>
    <t>平上大越字石淵</t>
  </si>
  <si>
    <t>平上大越字内代</t>
  </si>
  <si>
    <t>平上大越字石崎</t>
  </si>
  <si>
    <t>平上大越字大乗坊</t>
  </si>
  <si>
    <t>平上大越字中丸</t>
  </si>
  <si>
    <t>平下大越字細田</t>
  </si>
  <si>
    <t>平下大越字山ノ神</t>
  </si>
  <si>
    <t>平下大越字柳葉</t>
  </si>
  <si>
    <t>平下大越字北萱野</t>
  </si>
  <si>
    <t>平下大越字北横手</t>
  </si>
  <si>
    <t>平下大越字清水</t>
  </si>
  <si>
    <t>平下大越字高畑</t>
  </si>
  <si>
    <t>平下大越字南横手</t>
  </si>
  <si>
    <t>平下大越字正慶</t>
  </si>
  <si>
    <t>平下大越字川和久</t>
  </si>
  <si>
    <t>平下大越字大麦畑</t>
  </si>
  <si>
    <t>平下大越字堀川</t>
  </si>
  <si>
    <t>平下大越字根廻</t>
  </si>
  <si>
    <t>平下大越字中ノ町</t>
  </si>
  <si>
    <t>平下大越字屋貸内</t>
  </si>
  <si>
    <t>平下大越字根岸</t>
  </si>
  <si>
    <t>平下大越字南作</t>
  </si>
  <si>
    <t>平下大越字石田</t>
  </si>
  <si>
    <t>平下大越字岸前</t>
  </si>
  <si>
    <t>平下大越字中北</t>
  </si>
  <si>
    <t>平藤間字南町田</t>
  </si>
  <si>
    <t>平藤間字林</t>
  </si>
  <si>
    <t>平藤間字新林</t>
  </si>
  <si>
    <t>平藤間字柴崎</t>
  </si>
  <si>
    <t>平藤間字中谷地</t>
  </si>
  <si>
    <t>平藤間字北谷地</t>
  </si>
  <si>
    <t>平藤間字川前</t>
  </si>
  <si>
    <t>平藤間字千ケ久保</t>
  </si>
  <si>
    <t>平藤間字中之内</t>
  </si>
  <si>
    <t>平藤間字松原</t>
  </si>
  <si>
    <t>平藤間字安養原</t>
  </si>
  <si>
    <t>平泉崎字花輪</t>
  </si>
  <si>
    <t>平泉崎字東浦</t>
  </si>
  <si>
    <t>平泉崎字田仲</t>
  </si>
  <si>
    <t>平泉崎字上河原</t>
  </si>
  <si>
    <t>平泉崎字磐井作</t>
  </si>
  <si>
    <t>平泉崎字岸</t>
  </si>
  <si>
    <t>平泉崎字岸前</t>
  </si>
  <si>
    <t>平泉崎字北川</t>
  </si>
  <si>
    <t>平泉崎字川端</t>
  </si>
  <si>
    <t>平泉崎字中島</t>
  </si>
  <si>
    <t>平泉崎字三谷</t>
  </si>
  <si>
    <t>平泉崎字砂田</t>
  </si>
  <si>
    <t>平泉崎字向原</t>
  </si>
  <si>
    <t>平泉崎字夫料町</t>
  </si>
  <si>
    <t>平泉崎字前原</t>
  </si>
  <si>
    <t>平泉崎字下百目木</t>
  </si>
  <si>
    <t>平泉崎字馬場</t>
  </si>
  <si>
    <t>平泉崎字南集</t>
  </si>
  <si>
    <t>平泉崎字大町</t>
  </si>
  <si>
    <t>平泉崎字向山</t>
  </si>
  <si>
    <t>平下神谷字岸前</t>
  </si>
  <si>
    <t>平下神谷字内宿</t>
  </si>
  <si>
    <t>平下神谷字御城</t>
  </si>
  <si>
    <t>平下神谷字宿</t>
  </si>
  <si>
    <t>平下神谷字仲田</t>
  </si>
  <si>
    <t>平下神谷字出口</t>
  </si>
  <si>
    <t>平下神谷字山ノ内</t>
  </si>
  <si>
    <t>平下神谷字下屋敷</t>
  </si>
  <si>
    <t>平下神谷字赤沼</t>
  </si>
  <si>
    <t>平下神谷字立場</t>
  </si>
  <si>
    <t>平下神谷字北大坂</t>
  </si>
  <si>
    <t>平下神谷字蓑輪</t>
  </si>
  <si>
    <t>平下神谷字近藤</t>
  </si>
  <si>
    <t>平下神谷字大神原</t>
  </si>
  <si>
    <t>平下神谷字東根田倉</t>
  </si>
  <si>
    <t>平下神谷字人取沼</t>
  </si>
  <si>
    <t>平下神谷字馬洗</t>
  </si>
  <si>
    <t>平下神谷字大師</t>
  </si>
  <si>
    <t>平下神谷字西大苗代</t>
  </si>
  <si>
    <t>平下神谷字東大苗代</t>
  </si>
  <si>
    <t>平下神谷字立田帯</t>
  </si>
  <si>
    <t>平下神谷字堤原</t>
  </si>
  <si>
    <t>平下神谷字松影</t>
  </si>
  <si>
    <t>平下神谷字原際</t>
  </si>
  <si>
    <t>平下神谷字釜ノ後</t>
  </si>
  <si>
    <t>平下神谷字釜ノ台</t>
  </si>
  <si>
    <t>平下神谷字鍛冶分</t>
  </si>
  <si>
    <t>平下神谷字表川</t>
  </si>
  <si>
    <t>平下神谷字志賀分</t>
  </si>
  <si>
    <t>平下神谷字南六十枚</t>
  </si>
  <si>
    <t>平下神谷字二合地</t>
  </si>
  <si>
    <t>平下神谷字六十枚</t>
  </si>
  <si>
    <t>平下神谷字下川原</t>
  </si>
  <si>
    <t>平下神谷字屋敷</t>
  </si>
  <si>
    <t>平下神谷字大田代</t>
  </si>
  <si>
    <t>平下神谷字土井</t>
  </si>
  <si>
    <t>平下神谷字本内</t>
  </si>
  <si>
    <t>平下神谷字久保田</t>
  </si>
  <si>
    <t>平下神谷字本内記</t>
  </si>
  <si>
    <t>平下神谷字南内記</t>
  </si>
  <si>
    <t>平下神谷字吉袋</t>
  </si>
  <si>
    <t>平下神谷字沢帯</t>
  </si>
  <si>
    <t>平下神谷字亀下</t>
  </si>
  <si>
    <t>平下神谷字壁無</t>
  </si>
  <si>
    <t>平下神谷字天神</t>
  </si>
  <si>
    <t>平下神谷字石淵</t>
  </si>
  <si>
    <t>平下神谷字後原</t>
  </si>
  <si>
    <t>平原高野字民野町</t>
  </si>
  <si>
    <t>平原高野字高原</t>
  </si>
  <si>
    <t>平原高野字北原</t>
  </si>
  <si>
    <t>平原高野字中里</t>
  </si>
  <si>
    <t>平原高野字伊勢前</t>
  </si>
  <si>
    <t>平原高野字百目木</t>
  </si>
  <si>
    <t>平原高野字地神田</t>
  </si>
  <si>
    <t>平馬目字池田</t>
  </si>
  <si>
    <t>平馬目字官銀田</t>
  </si>
  <si>
    <t>平馬目字作ノ内</t>
  </si>
  <si>
    <t>平馬目字宮下</t>
  </si>
  <si>
    <t>平馬目字中道</t>
  </si>
  <si>
    <t>平馬目字馬目崎</t>
  </si>
  <si>
    <t>平馬目字火ノ宮</t>
  </si>
  <si>
    <t>平絹谷字前泉屋</t>
  </si>
  <si>
    <t>平絹谷字小塙</t>
  </si>
  <si>
    <t>平絹谷字南作</t>
  </si>
  <si>
    <t>平絹谷字恩作</t>
  </si>
  <si>
    <t>平絹谷字諏訪作</t>
  </si>
  <si>
    <t>平絹谷字扇作</t>
  </si>
  <si>
    <t>平絹谷字呉坪</t>
  </si>
  <si>
    <t>平絹谷字杉内</t>
  </si>
  <si>
    <t>平絹谷字大苗代</t>
  </si>
  <si>
    <t>平絹谷字四反田</t>
  </si>
  <si>
    <t>平絹谷字反町</t>
  </si>
  <si>
    <t>平絹谷字館下</t>
  </si>
  <si>
    <t>平絹谷字八反田</t>
  </si>
  <si>
    <t>平絹谷字一町田</t>
  </si>
  <si>
    <t>平北神谷字戸ノ内</t>
  </si>
  <si>
    <t>平北神谷字神下</t>
  </si>
  <si>
    <t>平北神谷字竹ノ内</t>
  </si>
  <si>
    <t>平北神谷字北野作</t>
  </si>
  <si>
    <t>平北神谷字是慶</t>
  </si>
  <si>
    <t>平北神谷字七曲</t>
  </si>
  <si>
    <t>平北神谷字吉野作</t>
  </si>
  <si>
    <t>平北神谷字仲ノ作</t>
  </si>
  <si>
    <t>平北神谷字前ノ作</t>
  </si>
  <si>
    <t>平北神谷字馬場</t>
  </si>
  <si>
    <t>平北神谷字鎌倉</t>
  </si>
  <si>
    <t>平北神谷字砂田</t>
  </si>
  <si>
    <t>平北神谷字松倉</t>
  </si>
  <si>
    <t>平北神谷字御代作</t>
  </si>
  <si>
    <t>平北神谷字五反田</t>
  </si>
  <si>
    <t>平水品字西ノ内</t>
  </si>
  <si>
    <t>平水品字山崎</t>
  </si>
  <si>
    <t>平水品字根岸</t>
  </si>
  <si>
    <t>平水品字境ノ目</t>
  </si>
  <si>
    <t>平水品字カキ田</t>
  </si>
  <si>
    <t>平赤井字向後川原</t>
  </si>
  <si>
    <t>平赤井字南茨</t>
  </si>
  <si>
    <t>平赤井字笹目田</t>
  </si>
  <si>
    <t>平赤井字深田</t>
  </si>
  <si>
    <t>平赤井字田中</t>
  </si>
  <si>
    <t>平赤井字浅口</t>
  </si>
  <si>
    <t>平赤井字畑子沢</t>
  </si>
  <si>
    <t>平赤井字江中子</t>
  </si>
  <si>
    <t>平赤井字竹ノ花</t>
  </si>
  <si>
    <t>平赤井字沼ノ作</t>
  </si>
  <si>
    <t>平赤井字田町</t>
  </si>
  <si>
    <t>平赤井字団粉田</t>
  </si>
  <si>
    <t>平赤井字大根内</t>
  </si>
  <si>
    <t>平赤井字日渡</t>
  </si>
  <si>
    <t>平赤井字御代内</t>
  </si>
  <si>
    <t>平赤井字九反坪</t>
  </si>
  <si>
    <t>平赤井字大平</t>
  </si>
  <si>
    <t>平赤井字大倉</t>
  </si>
  <si>
    <t>平赤井字不動堂</t>
  </si>
  <si>
    <t>平赤井字北江原</t>
  </si>
  <si>
    <t>平赤井字反町</t>
  </si>
  <si>
    <t>平赤井字諸荷</t>
  </si>
  <si>
    <t>平赤井字大作場</t>
  </si>
  <si>
    <t>平赤井字窪田</t>
  </si>
  <si>
    <t>平赤井字大門</t>
  </si>
  <si>
    <t>平赤井字常住</t>
  </si>
  <si>
    <t>平赤井字諏訪原</t>
  </si>
  <si>
    <t>平赤井字中道</t>
  </si>
  <si>
    <t>平赤井字川子内</t>
  </si>
  <si>
    <t>平赤井字定田</t>
  </si>
  <si>
    <t>平赤井字柳川原</t>
  </si>
  <si>
    <t>平赤井字川原畑</t>
  </si>
  <si>
    <t>平赤井字赤井嶽</t>
  </si>
  <si>
    <t>平赤井字一の町</t>
  </si>
  <si>
    <t>平赤井字三の町</t>
  </si>
  <si>
    <t>平赤井比良二丁目</t>
  </si>
  <si>
    <t>平赤井比良三丁目</t>
  </si>
  <si>
    <t>自由ケ丘</t>
  </si>
  <si>
    <t>郷ケ丘一丁目</t>
  </si>
  <si>
    <t>郷ケ丘二丁目</t>
  </si>
  <si>
    <t>郷ケ丘三丁目</t>
  </si>
  <si>
    <t>郷ケ丘四丁目</t>
  </si>
  <si>
    <t>明治団地</t>
  </si>
  <si>
    <t>平鶴ケ井字高神</t>
  </si>
  <si>
    <t>平鶴ケ井字清水</t>
  </si>
  <si>
    <t>平鶴ケ井字辰ノ沢</t>
  </si>
  <si>
    <t>平鶴ケ井字八反田</t>
  </si>
  <si>
    <t>平鶴ケ井字脇ノ作</t>
  </si>
  <si>
    <t>中央台飯野一丁目</t>
  </si>
  <si>
    <t>中央台飯野二丁目</t>
  </si>
  <si>
    <t>中央台飯野三丁目</t>
  </si>
  <si>
    <t>中央台飯野四丁目</t>
  </si>
  <si>
    <t>中央台飯野五丁目</t>
  </si>
  <si>
    <t>中央台鹿島一丁目</t>
  </si>
  <si>
    <t>中央台鹿島二丁目</t>
  </si>
  <si>
    <t>中央台鹿島三丁目</t>
  </si>
  <si>
    <t>中央台高久一丁目</t>
  </si>
  <si>
    <t>中央台高久二丁目</t>
  </si>
  <si>
    <t>中央台高久三丁目</t>
  </si>
  <si>
    <t>中央台高久四丁目</t>
  </si>
  <si>
    <t>石森一丁目</t>
  </si>
  <si>
    <t>石森二丁目</t>
  </si>
  <si>
    <t>平成一丁目</t>
  </si>
  <si>
    <t>平成二丁目</t>
  </si>
  <si>
    <t>薄磯一丁目</t>
  </si>
  <si>
    <t>薄磯二丁目</t>
  </si>
  <si>
    <t>薄磯三丁目</t>
  </si>
  <si>
    <t>江名字北口</t>
  </si>
  <si>
    <t>江名字北町</t>
  </si>
  <si>
    <t>江名字上代</t>
  </si>
  <si>
    <t>江名字荻ノ作</t>
  </si>
  <si>
    <t>江名字蒲ケ作</t>
  </si>
  <si>
    <t>江名字藪倉</t>
  </si>
  <si>
    <t>江名字向畑</t>
  </si>
  <si>
    <t>江名字南町</t>
  </si>
  <si>
    <t>江名字天ケ作</t>
  </si>
  <si>
    <t>江名字風越</t>
  </si>
  <si>
    <t>江名字走出</t>
  </si>
  <si>
    <t>江名字寺作</t>
  </si>
  <si>
    <t>江名字安竜</t>
  </si>
  <si>
    <t>江名字江ノ浦</t>
  </si>
  <si>
    <t>江名字中作</t>
  </si>
  <si>
    <t>江名字東町</t>
  </si>
  <si>
    <t>江名字藤ケ丘</t>
  </si>
  <si>
    <t>折戸字折戸</t>
  </si>
  <si>
    <t>折戸字岸浦</t>
  </si>
  <si>
    <t>中之作字入</t>
  </si>
  <si>
    <t>中之作字川岸</t>
  </si>
  <si>
    <t>中之作字植作</t>
  </si>
  <si>
    <t>中之作字長田</t>
  </si>
  <si>
    <t>中之作字榎戸</t>
  </si>
  <si>
    <t>中之作字戦</t>
  </si>
  <si>
    <t>中之作字須賀</t>
  </si>
  <si>
    <t>中之作字栄町</t>
  </si>
  <si>
    <t>中之作字勝見ケ浦</t>
  </si>
  <si>
    <t>永崎字地切</t>
  </si>
  <si>
    <t>永崎字天神前</t>
  </si>
  <si>
    <t>永崎字館</t>
  </si>
  <si>
    <t>永崎字馬落前</t>
  </si>
  <si>
    <t>永崎字船付</t>
  </si>
  <si>
    <t>永崎字川畑</t>
  </si>
  <si>
    <t>永崎字大平</t>
  </si>
  <si>
    <t>永崎字橋出</t>
  </si>
  <si>
    <t>永崎字町田</t>
  </si>
  <si>
    <t>永崎字四方北</t>
  </si>
  <si>
    <t>永崎字猿田</t>
  </si>
  <si>
    <t>永崎字宮田</t>
  </si>
  <si>
    <t>永崎字月作</t>
  </si>
  <si>
    <t>小名浜上神白字東大沢</t>
  </si>
  <si>
    <t>小名浜上神白字西大沢</t>
  </si>
  <si>
    <t>小名浜上神白字宮ノ作</t>
  </si>
  <si>
    <t>小名浜上神白字追分</t>
  </si>
  <si>
    <t>小名浜上神白字加瀬前</t>
  </si>
  <si>
    <t>小名浜上神白字丹野内</t>
  </si>
  <si>
    <t>小名浜上神白字堀ノ内</t>
  </si>
  <si>
    <t>小名浜上神白字片寄前</t>
  </si>
  <si>
    <t>小名浜上神白字大平</t>
  </si>
  <si>
    <t>小名浜上神白字神明前</t>
  </si>
  <si>
    <t>小名浜上神白字館下</t>
  </si>
  <si>
    <t>小名浜上神白字山陰</t>
  </si>
  <si>
    <t>小名浜上神白字反町</t>
  </si>
  <si>
    <t>小名浜下神白字筒地</t>
  </si>
  <si>
    <t>小名浜下神白字草木屋</t>
  </si>
  <si>
    <t>小名浜下神白字弥木太郎</t>
  </si>
  <si>
    <t>小名浜下神白字林崎</t>
  </si>
  <si>
    <t>小名浜下神白字千速</t>
  </si>
  <si>
    <t>小名浜下神白字狩亦</t>
  </si>
  <si>
    <t>小名浜下神白字館ノ腰</t>
  </si>
  <si>
    <t>小名浜下神白字迎</t>
  </si>
  <si>
    <t>小名浜下神白字薬師下</t>
  </si>
  <si>
    <t>小名浜下神白字武城</t>
  </si>
  <si>
    <t>小名浜下神白字綱取</t>
  </si>
  <si>
    <t>小名浜下神白字三崎</t>
  </si>
  <si>
    <t>小名浜字古湊</t>
  </si>
  <si>
    <t>小名浜字栄町</t>
  </si>
  <si>
    <t>小名浜字小屋ノ内</t>
  </si>
  <si>
    <t>小名浜字田ノ入</t>
  </si>
  <si>
    <t>小名浜字観音作</t>
  </si>
  <si>
    <t>小名浜字播摩作</t>
  </si>
  <si>
    <t>小名浜字寺ノ脇</t>
  </si>
  <si>
    <t>小名浜字御殿後</t>
  </si>
  <si>
    <t>小名浜字元陣屋敷</t>
  </si>
  <si>
    <t>小名浜諏訪町</t>
  </si>
  <si>
    <t>小名浜港ケ丘</t>
  </si>
  <si>
    <t>小名浜字垣内台</t>
  </si>
  <si>
    <t>小名浜花畑町</t>
  </si>
  <si>
    <t>小名浜字中町境</t>
  </si>
  <si>
    <t>小名浜字蛭川南</t>
  </si>
  <si>
    <t>小名浜字橋本</t>
  </si>
  <si>
    <t>小名浜字後宿</t>
  </si>
  <si>
    <t>小名浜字上明神町</t>
  </si>
  <si>
    <t>小名浜字中明神町</t>
  </si>
  <si>
    <t>小名浜字下明神町</t>
  </si>
  <si>
    <t>小名浜字上町</t>
  </si>
  <si>
    <t>小名浜字中坪</t>
  </si>
  <si>
    <t>小名浜字下町</t>
  </si>
  <si>
    <t>小名浜字沖見</t>
  </si>
  <si>
    <t>小名浜字元分</t>
  </si>
  <si>
    <t>小名浜字辰巳町</t>
  </si>
  <si>
    <t>小名浜字横町</t>
  </si>
  <si>
    <t>小名浜字本町</t>
  </si>
  <si>
    <t>小名浜字竹町</t>
  </si>
  <si>
    <t>小名浜字船引場</t>
  </si>
  <si>
    <t>小名浜字定西</t>
  </si>
  <si>
    <t>小名浜字寺廻</t>
  </si>
  <si>
    <t>小名浜字愛宕上</t>
  </si>
  <si>
    <t>小名浜字愛宕</t>
  </si>
  <si>
    <t>小名浜字隼人</t>
  </si>
  <si>
    <t>小名浜字丹波沼</t>
  </si>
  <si>
    <t>小名浜字松之中</t>
  </si>
  <si>
    <t>小名浜字道珍</t>
  </si>
  <si>
    <t>小名浜字前沼</t>
  </si>
  <si>
    <t>小名浜字大原境西</t>
  </si>
  <si>
    <t>小名浜字富岡向</t>
  </si>
  <si>
    <t>小名浜字燈籠原</t>
  </si>
  <si>
    <t>小名浜字鳥居北</t>
  </si>
  <si>
    <t>小名浜字鳥居下</t>
  </si>
  <si>
    <t>小名浜字滝尻道</t>
  </si>
  <si>
    <t>小名浜字山神北</t>
  </si>
  <si>
    <t>小名浜字大道北</t>
  </si>
  <si>
    <t>小名浜字大道下</t>
  </si>
  <si>
    <t>小名浜字林ノ上</t>
  </si>
  <si>
    <t>小名浜字後場</t>
  </si>
  <si>
    <t>小名浜字中原</t>
  </si>
  <si>
    <t>小名浜字吹松</t>
  </si>
  <si>
    <t>小名浜字宮下</t>
  </si>
  <si>
    <t>小名浜字芳浜</t>
  </si>
  <si>
    <t>小名浜中町境</t>
  </si>
  <si>
    <t>小名浜愛宕上</t>
  </si>
  <si>
    <t>小名浜愛宕町</t>
  </si>
  <si>
    <t>小名浜寺廻町</t>
  </si>
  <si>
    <t>小名浜西町</t>
  </si>
  <si>
    <t>小名浜岡小名字高田</t>
  </si>
  <si>
    <t>小名浜岡小名字前原前</t>
  </si>
  <si>
    <t>小名浜岡小名字前原</t>
  </si>
  <si>
    <t>小名浜岡小名字仏玄前</t>
  </si>
  <si>
    <t>小名浜岡小名字水押</t>
  </si>
  <si>
    <t>小名浜岡小名字権現山</t>
  </si>
  <si>
    <t>小名浜岡小名字池袋</t>
  </si>
  <si>
    <t>小名浜岡小名字住ケ谷</t>
  </si>
  <si>
    <t>小名浜岡小名字猿網</t>
  </si>
  <si>
    <t>小名浜岡小名字池ノ内</t>
  </si>
  <si>
    <t>小名浜岡小名字岸</t>
  </si>
  <si>
    <t>小名浜岡小名字岸前</t>
  </si>
  <si>
    <t>小名浜岡小名字反町</t>
  </si>
  <si>
    <t>小名浜岡小名字後林</t>
  </si>
  <si>
    <t>小名浜岡小名字籠田</t>
  </si>
  <si>
    <t>小名浜岡小名字山ノ神</t>
  </si>
  <si>
    <t>小名浜岡小名字作前</t>
  </si>
  <si>
    <t>小名浜岡小名字作</t>
  </si>
  <si>
    <t>小名浜岡小名字御代坂</t>
  </si>
  <si>
    <t>小名浜岡小名字広畑</t>
  </si>
  <si>
    <t>小名浜岡小名字荒工</t>
  </si>
  <si>
    <t>小名浜岡小名字塩田</t>
  </si>
  <si>
    <t>小名浜岡小名字山田作</t>
  </si>
  <si>
    <t>小名浜岡小名字馬上</t>
  </si>
  <si>
    <t>小名浜岡小名字馬上前</t>
  </si>
  <si>
    <t>小名浜岡小名字台ノ上</t>
  </si>
  <si>
    <t>小名浜岡小名字台ノ下</t>
  </si>
  <si>
    <t>小名浜岡小名字沖</t>
  </si>
  <si>
    <t>小名浜岡小名字小館</t>
  </si>
  <si>
    <t>小名浜岡小名字立石</t>
  </si>
  <si>
    <t>小名浜岡小名字高浜</t>
  </si>
  <si>
    <t>小名浜岡小名字原木田</t>
  </si>
  <si>
    <t>小名浜岡小名字小堤</t>
  </si>
  <si>
    <t>小名浜岡小名一丁目</t>
  </si>
  <si>
    <t>小名浜岡小名二丁目</t>
  </si>
  <si>
    <t>小名浜岡小名三丁目</t>
  </si>
  <si>
    <t>小名浜岡小名四丁目</t>
  </si>
  <si>
    <t>小名浜南富岡字真石</t>
  </si>
  <si>
    <t>小名浜南富岡字道陸神</t>
  </si>
  <si>
    <t>小名浜南富岡字薬師前</t>
  </si>
  <si>
    <t>小名浜南富岡字北ノ内</t>
  </si>
  <si>
    <t>小名浜南富岡字仲之内</t>
  </si>
  <si>
    <t>小名浜南富岡字小野作</t>
  </si>
  <si>
    <t>小名浜南富岡字富士前</t>
  </si>
  <si>
    <t>小名浜南富岡字下ノ前</t>
  </si>
  <si>
    <t>小名浜南富岡字中前</t>
  </si>
  <si>
    <t>小名浜南富岡字富士下</t>
  </si>
  <si>
    <t>小名浜大原字曲淵</t>
  </si>
  <si>
    <t>小名浜大原字東田</t>
  </si>
  <si>
    <t>小名浜大原字東田林</t>
  </si>
  <si>
    <t>小名浜大原字蛭田畑合</t>
  </si>
  <si>
    <t>小名浜大原字内城</t>
  </si>
  <si>
    <t>小名浜大原字岸前</t>
  </si>
  <si>
    <t>小名浜大原字上坪</t>
  </si>
  <si>
    <t>小名浜大原字中坪</t>
  </si>
  <si>
    <t>小名浜大原字一本松</t>
  </si>
  <si>
    <t>小名浜大原字小屋</t>
  </si>
  <si>
    <t>小名浜大原字堀米</t>
  </si>
  <si>
    <t>小名浜大原字六反田</t>
  </si>
  <si>
    <t>小名浜大原字芳原</t>
  </si>
  <si>
    <t>小名浜大原字東細野地</t>
  </si>
  <si>
    <t>小名浜大原字新堀</t>
  </si>
  <si>
    <t>小名浜大原字西細野地</t>
  </si>
  <si>
    <t>小名浜大原字富岡前</t>
  </si>
  <si>
    <t>小名浜大原字西橋本</t>
  </si>
  <si>
    <t>小名浜大原字東橋本</t>
  </si>
  <si>
    <t>小名浜大原字丁新地</t>
  </si>
  <si>
    <t>小名浜大原字丙新地</t>
  </si>
  <si>
    <t>小名浜大原字乙新地</t>
  </si>
  <si>
    <t>小名浜大原字甲新地</t>
  </si>
  <si>
    <t>小名浜大原字中野地</t>
  </si>
  <si>
    <t>小名浜大原字原木田前</t>
  </si>
  <si>
    <t>小名浜大原字下小滝</t>
  </si>
  <si>
    <t>小名浜大原字上小滝</t>
  </si>
  <si>
    <t>小名浜大原字小滝山根</t>
  </si>
  <si>
    <t>小名浜大原六反田町</t>
  </si>
  <si>
    <t>小名浜大原小滝町</t>
  </si>
  <si>
    <t>小名浜相子島字永夫</t>
  </si>
  <si>
    <t>小名浜相子島字家ノ前</t>
  </si>
  <si>
    <t>小名浜相子島字迎田</t>
  </si>
  <si>
    <t>小名浜相子島字道下</t>
  </si>
  <si>
    <t>小名浜相子島字石田</t>
  </si>
  <si>
    <t>小名浜相子島字兜里</t>
  </si>
  <si>
    <t>小名浜住吉字搦</t>
  </si>
  <si>
    <t>小名浜住吉字道下</t>
  </si>
  <si>
    <t>小名浜住吉字長泥</t>
  </si>
  <si>
    <t>小名浜住吉字八合</t>
  </si>
  <si>
    <t>小名浜住吉字花木内</t>
  </si>
  <si>
    <t>小名浜住吉字搦町</t>
  </si>
  <si>
    <t>小名浜住吉字浜宿</t>
  </si>
  <si>
    <t>小名浜住吉字新町</t>
  </si>
  <si>
    <t>小名浜住吉字大町</t>
  </si>
  <si>
    <t>小名浜住吉字不毛</t>
  </si>
  <si>
    <t>小名浜住吉字林崎</t>
  </si>
  <si>
    <t>小名浜住吉字前堀子</t>
  </si>
  <si>
    <t>小名浜住吉字浜道</t>
  </si>
  <si>
    <t>小名浜住吉字冠木</t>
  </si>
  <si>
    <t>小名浜住吉字住吉</t>
  </si>
  <si>
    <t>小名浜島字犬吠</t>
  </si>
  <si>
    <t>小名浜島字館下</t>
  </si>
  <si>
    <t>小名浜島字前屋</t>
  </si>
  <si>
    <t>小名浜島字西屋</t>
  </si>
  <si>
    <t>小名浜島字島</t>
  </si>
  <si>
    <t>小名浜島字駄古田</t>
  </si>
  <si>
    <t>小名浜島字高田町</t>
  </si>
  <si>
    <t>小名浜島字鮑尻</t>
  </si>
  <si>
    <t>小名浜島字後田</t>
  </si>
  <si>
    <t>小名浜島字榎内</t>
  </si>
  <si>
    <t>小名浜野田字八合</t>
  </si>
  <si>
    <t>小名浜野田字玉川</t>
  </si>
  <si>
    <t>小名浜野田字寺作入</t>
  </si>
  <si>
    <t>小名浜野田字柳作</t>
  </si>
  <si>
    <t>小名浜野田字北坪</t>
  </si>
  <si>
    <t>小名浜野田字田中</t>
  </si>
  <si>
    <t>小名浜野田字柳町</t>
  </si>
  <si>
    <t>小名浜野田字峰岸</t>
  </si>
  <si>
    <t>小名浜野田字大ノ下</t>
  </si>
  <si>
    <t>小名浜岩出字前田</t>
  </si>
  <si>
    <t>小名浜岩出字岩崎</t>
  </si>
  <si>
    <t>小名浜岩出字天神</t>
  </si>
  <si>
    <t>小名浜岩出字向</t>
  </si>
  <si>
    <t>小名浜林城字水穴</t>
  </si>
  <si>
    <t>小名浜林城字大門</t>
  </si>
  <si>
    <t>小名浜林城字西町</t>
  </si>
  <si>
    <t>小名浜林城字柳町</t>
  </si>
  <si>
    <t>小名浜林城字下高田</t>
  </si>
  <si>
    <t>小名浜林城字榎町</t>
  </si>
  <si>
    <t>小名浜林城字向田</t>
  </si>
  <si>
    <t>小名浜林城字江越</t>
  </si>
  <si>
    <t>小名浜林城字日代鳥</t>
  </si>
  <si>
    <t>小名浜林城字作入</t>
  </si>
  <si>
    <t>小名浜林城字八反田</t>
  </si>
  <si>
    <t>小名浜林城字牛作</t>
  </si>
  <si>
    <t>小名浜金成字町田</t>
  </si>
  <si>
    <t>小名浜金成字若宮</t>
  </si>
  <si>
    <t>小名浜金成字三角田</t>
  </si>
  <si>
    <t>小名浜金成字前田</t>
  </si>
  <si>
    <t>小名浜金成字安部作</t>
  </si>
  <si>
    <t>小名浜玉川町東</t>
  </si>
  <si>
    <t>小名浜玉川町西</t>
  </si>
  <si>
    <t>小名浜玉川町南</t>
  </si>
  <si>
    <t>小名浜玉川町北</t>
  </si>
  <si>
    <t>鹿島町御代字柿境</t>
  </si>
  <si>
    <t>鹿島町御代字堂ノ前</t>
  </si>
  <si>
    <t>鹿島町御代字赤坂</t>
  </si>
  <si>
    <t>鹿島町御代字大一田</t>
  </si>
  <si>
    <t>鹿島町御代字九反田</t>
  </si>
  <si>
    <t>鹿島町御代字寺ノ入</t>
  </si>
  <si>
    <t>鹿島町御代字榎作</t>
  </si>
  <si>
    <t>鹿島町御代字合曹子</t>
  </si>
  <si>
    <t>鹿島町船戸字五反田</t>
  </si>
  <si>
    <t>鹿島町船戸字沼田</t>
  </si>
  <si>
    <t>鹿島町船戸字柿境</t>
  </si>
  <si>
    <t>鹿島町船戸字林下</t>
  </si>
  <si>
    <t>鹿島町船戸字八合</t>
  </si>
  <si>
    <t>鹿島町船戸字堤</t>
  </si>
  <si>
    <t>鹿島町久保字里屋</t>
  </si>
  <si>
    <t>鹿島町久保字飯栗田</t>
  </si>
  <si>
    <t>鹿島町久保字薬師前</t>
  </si>
  <si>
    <t>鹿島町久保字反町</t>
  </si>
  <si>
    <t>鹿島町久保字仲田</t>
  </si>
  <si>
    <t>鹿島町久保字馬場</t>
  </si>
  <si>
    <t>鹿島町久保字山崎</t>
  </si>
  <si>
    <t>鹿島町久保字穂町</t>
  </si>
  <si>
    <t>鹿島町久保字於振</t>
  </si>
  <si>
    <t>鹿島町久保字木船</t>
  </si>
  <si>
    <t>鹿島町久保字西ノ作</t>
  </si>
  <si>
    <t>鹿島町久保字田ノ作</t>
  </si>
  <si>
    <t>鹿島町久保一丁目</t>
  </si>
  <si>
    <t>鹿島町久保二丁目</t>
  </si>
  <si>
    <t>鹿島町久保三丁目</t>
  </si>
  <si>
    <t>鹿島町下蔵持字戸ノ内</t>
  </si>
  <si>
    <t>鹿島町下蔵持字嘉睦家</t>
  </si>
  <si>
    <t>鹿島町下蔵持字水道</t>
  </si>
  <si>
    <t>鹿島町下蔵持字小部屋作</t>
  </si>
  <si>
    <t>鹿島町下蔵持字本内</t>
  </si>
  <si>
    <t>鹿島町下蔵持字満屋</t>
  </si>
  <si>
    <t>鹿島町下蔵持字比尻町</t>
  </si>
  <si>
    <t>鹿島町下蔵持字宮ノ作</t>
  </si>
  <si>
    <t>鹿島町下蔵持字館ケ岡</t>
  </si>
  <si>
    <t>鹿島町下蔵持字沢目</t>
  </si>
  <si>
    <t>鹿島町下蔵持字中沢目</t>
  </si>
  <si>
    <t>鹿島町下蔵持字里屋</t>
  </si>
  <si>
    <t>鹿島町上蔵持字江名口</t>
  </si>
  <si>
    <t>鹿島町上蔵持字梅ノ木作</t>
  </si>
  <si>
    <t>鹿島町上蔵持字畑中</t>
  </si>
  <si>
    <t>鹿島町上蔵持字寺内</t>
  </si>
  <si>
    <t>鹿島町上蔵持字宮ノ下</t>
  </si>
  <si>
    <t>鹿島町走熊字七本松</t>
  </si>
  <si>
    <t>鹿島町走熊字小神山</t>
  </si>
  <si>
    <t>鹿島町走熊字中島</t>
  </si>
  <si>
    <t>鹿島町走熊字鬼越</t>
  </si>
  <si>
    <t>鹿島町走熊字渡折</t>
  </si>
  <si>
    <t>鹿島町走熊字鍛治屋</t>
  </si>
  <si>
    <t>鹿島町走熊字寺作</t>
  </si>
  <si>
    <t>鹿島町走熊字柳作</t>
  </si>
  <si>
    <t>鹿島町走熊字矢篠作</t>
  </si>
  <si>
    <t>鹿島町走熊字山ノ神</t>
  </si>
  <si>
    <t>鹿島町走熊字宮下</t>
  </si>
  <si>
    <t>鹿島町走熊字坪下</t>
  </si>
  <si>
    <t>鹿島町走熊字小和口</t>
  </si>
  <si>
    <t>鹿島町走熊字四反田</t>
  </si>
  <si>
    <t>鹿島町走熊字東反町</t>
  </si>
  <si>
    <t>鹿島町走熊字上ノ内</t>
  </si>
  <si>
    <t>鹿島町走熊字井戸ノ上</t>
  </si>
  <si>
    <t>鹿島町走熊字西反町</t>
  </si>
  <si>
    <t>鹿島町下矢田字曲田</t>
  </si>
  <si>
    <t>鹿島町下矢田字宮ノ作</t>
  </si>
  <si>
    <t>鹿島町下矢田字宿畑</t>
  </si>
  <si>
    <t>鹿島町下矢田字榎木内</t>
  </si>
  <si>
    <t>鹿島町下矢田字沢目</t>
  </si>
  <si>
    <t>鹿島町下矢田字白坂</t>
  </si>
  <si>
    <t>鹿島町下矢田字霞内</t>
  </si>
  <si>
    <t>鹿島町下矢田字二反田</t>
  </si>
  <si>
    <t>鹿島町下矢田字滝作</t>
  </si>
  <si>
    <t>鹿島町下矢田字岩井作</t>
  </si>
  <si>
    <t>鹿島町下矢田字井落シ</t>
  </si>
  <si>
    <t>鹿島町下矢田字宮下</t>
  </si>
  <si>
    <t>鹿島町下矢田字大作</t>
  </si>
  <si>
    <t>鹿島町下矢田字前原</t>
  </si>
  <si>
    <t>鹿島町下矢田字扱屋</t>
  </si>
  <si>
    <t>鹿島町下矢田字前田</t>
  </si>
  <si>
    <t>鹿島町下矢田字下矢田</t>
  </si>
  <si>
    <t>鹿島町下矢田字下ノ内</t>
  </si>
  <si>
    <t>鹿島町下矢田字細作</t>
  </si>
  <si>
    <t>鹿島町米田字馬場</t>
  </si>
  <si>
    <t>鹿島町米田字家ノ前</t>
  </si>
  <si>
    <t>鹿島町米田字簣田</t>
  </si>
  <si>
    <t>鹿島町米田字四郎作</t>
  </si>
  <si>
    <t>鹿島町米田字塙</t>
  </si>
  <si>
    <t>鹿島町米田字殿作</t>
  </si>
  <si>
    <t>鹿島町米田字南内</t>
  </si>
  <si>
    <t>鹿島町米田字沼田</t>
  </si>
  <si>
    <t>鹿島町飯田字高田</t>
  </si>
  <si>
    <t>鹿島町飯田字八合</t>
  </si>
  <si>
    <t>鹿島町飯田字苗代ノ内</t>
  </si>
  <si>
    <t>鹿島町飯田字後口</t>
  </si>
  <si>
    <t>鹿島町飯田字腰巻</t>
  </si>
  <si>
    <t>鹿島町飯田字前</t>
  </si>
  <si>
    <t>鹿島町飯田字十六坂</t>
  </si>
  <si>
    <t>泉町本谷字鹿野</t>
  </si>
  <si>
    <t>泉町本谷字豆腐ノ内</t>
  </si>
  <si>
    <t>泉町本谷字八合</t>
  </si>
  <si>
    <t>泉町本谷字渡地</t>
  </si>
  <si>
    <t>泉町本谷字道上</t>
  </si>
  <si>
    <t>泉町本谷字作</t>
  </si>
  <si>
    <t>泉町本谷字薬師下</t>
  </si>
  <si>
    <t>泉町本谷字堀ノ内</t>
  </si>
  <si>
    <t>泉町本谷字大田</t>
  </si>
  <si>
    <t>泉町本谷字数馬</t>
  </si>
  <si>
    <t>泉町本谷字竹花</t>
  </si>
  <si>
    <t>泉町本谷字仲ノ内</t>
  </si>
  <si>
    <t>泉町本谷字内方</t>
  </si>
  <si>
    <t>泉町本谷字幕ノ内</t>
  </si>
  <si>
    <t>泉町本谷字台</t>
  </si>
  <si>
    <t>泉町滝尻字泉町</t>
  </si>
  <si>
    <t>泉町滝尻字東泉</t>
  </si>
  <si>
    <t>泉町滝尻字東下</t>
  </si>
  <si>
    <t>泉町滝尻字御前田</t>
  </si>
  <si>
    <t>泉町滝尻字下谷地</t>
  </si>
  <si>
    <t>泉町滝尻字菅俣</t>
  </si>
  <si>
    <t>泉町滝尻字折返</t>
  </si>
  <si>
    <t>泉町滝尻字神力前</t>
  </si>
  <si>
    <t>泉町滝尻字南坪</t>
  </si>
  <si>
    <t>泉町滝尻字加賀前</t>
  </si>
  <si>
    <t>泉町滝尻字六枚内</t>
  </si>
  <si>
    <t>泉町滝尻字松原</t>
  </si>
  <si>
    <t>泉町滝尻字中瀬</t>
  </si>
  <si>
    <t>泉町滝尻字花見岡</t>
  </si>
  <si>
    <t>泉町滝尻字根ノ町</t>
  </si>
  <si>
    <t>泉町滝尻字前坪</t>
  </si>
  <si>
    <t>泉町滝尻字砂井田</t>
  </si>
  <si>
    <t>泉町滝尻字高見坪</t>
  </si>
  <si>
    <t>泉町滝尻字中ノ坪</t>
  </si>
  <si>
    <t>泉町滝尻字後川</t>
  </si>
  <si>
    <t>泉町滝尻字東越地</t>
  </si>
  <si>
    <t>泉町滝尻字坂下</t>
  </si>
  <si>
    <t>泉町滝尻字諏訪山</t>
  </si>
  <si>
    <t>泉町滝尻字定ノ田</t>
  </si>
  <si>
    <t>泉町滝尻字花輪返</t>
  </si>
  <si>
    <t>泉町下川字神山前</t>
  </si>
  <si>
    <t>泉町下川字宿ノ川</t>
  </si>
  <si>
    <t>泉町下川字田宿</t>
  </si>
  <si>
    <t>泉町下川字前ノ原</t>
  </si>
  <si>
    <t>泉町下川字谷地川</t>
  </si>
  <si>
    <t>泉町下川字宮ノ下</t>
  </si>
  <si>
    <t>泉町下川字八幡前</t>
  </si>
  <si>
    <t>泉町下川字薬師前</t>
  </si>
  <si>
    <t>泉町下川字山ノ神</t>
  </si>
  <si>
    <t>泉町下川字萱手</t>
  </si>
  <si>
    <t>泉町下川字境ノ町</t>
  </si>
  <si>
    <t>泉町下川字八合</t>
  </si>
  <si>
    <t>泉町下川字谷地</t>
  </si>
  <si>
    <t>泉町下川字須賀蛭</t>
  </si>
  <si>
    <t>泉町下川字大畑</t>
  </si>
  <si>
    <t>泉町下川字大剣</t>
  </si>
  <si>
    <t>泉町下川字下代</t>
  </si>
  <si>
    <t>泉町下川字畑中</t>
  </si>
  <si>
    <t>泉町下川字井戸内</t>
  </si>
  <si>
    <t>泉町下川字神笑</t>
  </si>
  <si>
    <t>泉町下川字川向</t>
  </si>
  <si>
    <t>泉町黒須野字江越</t>
  </si>
  <si>
    <t>泉町黒須野字宮ノ作</t>
  </si>
  <si>
    <t>泉町黒須野字早稲田</t>
  </si>
  <si>
    <t>泉町字鳥替内</t>
  </si>
  <si>
    <t>泉町字下</t>
  </si>
  <si>
    <t>泉町字小山</t>
  </si>
  <si>
    <t>泉町字横山</t>
  </si>
  <si>
    <t>泉町字堀ノ内</t>
  </si>
  <si>
    <t>泉町一丁目</t>
  </si>
  <si>
    <t>泉町二丁目</t>
  </si>
  <si>
    <t>泉町三丁目</t>
  </si>
  <si>
    <t>泉町四丁目</t>
  </si>
  <si>
    <t>泉町五丁目</t>
  </si>
  <si>
    <t>泉町六丁目</t>
  </si>
  <si>
    <t>泉町七丁目</t>
  </si>
  <si>
    <t>泉町玉露字定田</t>
  </si>
  <si>
    <t>泉町玉露字山下</t>
  </si>
  <si>
    <t>泉町玉露字吉野作</t>
  </si>
  <si>
    <t>泉町玉露字道上</t>
  </si>
  <si>
    <t>渡辺町洞字岸</t>
  </si>
  <si>
    <t>渡辺町洞字岸前</t>
  </si>
  <si>
    <t>渡辺町洞字鹿島田</t>
  </si>
  <si>
    <t>渡辺町洞字勝キ田</t>
  </si>
  <si>
    <t>渡辺町洞字関田</t>
  </si>
  <si>
    <t>渡辺町洞字屋敷田</t>
  </si>
  <si>
    <t>渡辺町洞字田中島</t>
  </si>
  <si>
    <t>渡辺町洞字永畑</t>
  </si>
  <si>
    <t>渡辺町泉田字藤神前</t>
  </si>
  <si>
    <t>渡辺町泉田字一町田</t>
  </si>
  <si>
    <t>渡辺町泉田字沢田</t>
  </si>
  <si>
    <t>渡辺町泉田字花輪</t>
  </si>
  <si>
    <t>渡辺町昼野字宮ノ作</t>
  </si>
  <si>
    <t>渡辺町昼野字大作</t>
  </si>
  <si>
    <t>渡辺町昼野字松下</t>
  </si>
  <si>
    <t>渡辺町昼野字風呂沢</t>
  </si>
  <si>
    <t>渡辺町昼野字柳町</t>
  </si>
  <si>
    <t>渡辺町昼野字白岩</t>
  </si>
  <si>
    <t>渡辺町田部字堂ノ前</t>
  </si>
  <si>
    <t>渡辺町田部字仲ノ町</t>
  </si>
  <si>
    <t>渡辺町田部字番城田</t>
  </si>
  <si>
    <t>渡辺町田部字五反田</t>
  </si>
  <si>
    <t>渡辺町田部字柳田</t>
  </si>
  <si>
    <t>渡辺町田部字壱町田</t>
  </si>
  <si>
    <t>渡辺町田部字小峰</t>
  </si>
  <si>
    <t>渡辺町田部字薄作</t>
  </si>
  <si>
    <t>渡辺町田部字岸</t>
  </si>
  <si>
    <t>渡辺町田部字深町</t>
  </si>
  <si>
    <t>渡辺町田部字初田</t>
  </si>
  <si>
    <t>渡辺町田部字六反田</t>
  </si>
  <si>
    <t>渡辺町田部字水走</t>
  </si>
  <si>
    <t>渡辺町田部字清水</t>
  </si>
  <si>
    <t>渡辺町田部字塙</t>
  </si>
  <si>
    <t>渡辺町田部字川原</t>
  </si>
  <si>
    <t>渡辺町田部字渡部</t>
  </si>
  <si>
    <t>渡辺町松小屋字芳田</t>
  </si>
  <si>
    <t>渡辺町松小屋字和久前</t>
  </si>
  <si>
    <t>渡辺町松小屋字苗代下</t>
  </si>
  <si>
    <t>渡辺町松小屋字岩下</t>
  </si>
  <si>
    <t>渡辺町松小屋字榎株</t>
  </si>
  <si>
    <t>渡辺町松小屋字腰巻</t>
  </si>
  <si>
    <t>渡辺町松小屋字八郎次</t>
  </si>
  <si>
    <t>渡辺町松小屋字八合</t>
  </si>
  <si>
    <t>渡辺町松小屋字上木舟</t>
  </si>
  <si>
    <t>渡辺町松小屋字六反田</t>
  </si>
  <si>
    <t>渡辺町松小屋字下平</t>
  </si>
  <si>
    <t>渡辺町松小屋字大沢</t>
  </si>
  <si>
    <t>渡辺町松小屋字宮沢</t>
  </si>
  <si>
    <t>渡辺町松小屋字初下</t>
  </si>
  <si>
    <t>渡辺町中釜戸字諏訪前</t>
  </si>
  <si>
    <t>渡辺町中釜戸字大木田</t>
  </si>
  <si>
    <t>渡辺町中釜戸字石神</t>
  </si>
  <si>
    <t>渡辺町中釜戸字表前</t>
  </si>
  <si>
    <t>渡辺町中釜戸字松畑</t>
  </si>
  <si>
    <t>渡辺町中釜戸字川原子沢</t>
  </si>
  <si>
    <t>渡辺町上釜戸字樋ノ口</t>
  </si>
  <si>
    <t>渡辺町上釜戸字鳶尾</t>
  </si>
  <si>
    <t>渡辺町上釜戸字片日向</t>
  </si>
  <si>
    <t>渡辺町上釜戸字西仲田</t>
  </si>
  <si>
    <t>渡辺町上釜戸字馬場</t>
  </si>
  <si>
    <t>渡辺町上釜戸字堤ノ内</t>
  </si>
  <si>
    <t>渡辺町上釜戸字上ノ代</t>
  </si>
  <si>
    <t>渡辺町上釜戸字橋ノ上</t>
  </si>
  <si>
    <t>渡辺町上釜戸字子繋</t>
  </si>
  <si>
    <t>渡辺町上釜戸字川籠石</t>
  </si>
  <si>
    <t>渡辺町上釜戸字青谷</t>
  </si>
  <si>
    <t>渡辺町上釜戸字瀬峰</t>
  </si>
  <si>
    <t>洋向台一丁目</t>
  </si>
  <si>
    <t>洋向台二丁目</t>
  </si>
  <si>
    <t>洋向台三丁目</t>
  </si>
  <si>
    <t>洋向台四丁目</t>
  </si>
  <si>
    <t>洋向台五丁目</t>
  </si>
  <si>
    <t>泉ケ丘一丁目</t>
  </si>
  <si>
    <t>泉ケ丘二丁目</t>
  </si>
  <si>
    <t>泉ケ丘三丁目</t>
  </si>
  <si>
    <t>泉玉露一丁目</t>
  </si>
  <si>
    <t>泉玉露二丁目</t>
  </si>
  <si>
    <t>泉玉露三丁目</t>
  </si>
  <si>
    <t>泉玉露四丁目</t>
  </si>
  <si>
    <t>泉玉露五丁目</t>
  </si>
  <si>
    <t>泉玉露六丁目</t>
  </si>
  <si>
    <t>泉玉露七丁目</t>
  </si>
  <si>
    <t>湘南台一丁目</t>
  </si>
  <si>
    <t>湘南台二丁目</t>
  </si>
  <si>
    <t>葉山一丁目</t>
  </si>
  <si>
    <t>葉山二丁目</t>
  </si>
  <si>
    <t>葉山三丁目</t>
  </si>
  <si>
    <t>泉もえぎ台一丁目</t>
  </si>
  <si>
    <t>泉もえぎ台二丁目</t>
  </si>
  <si>
    <t>泉もえぎ台三丁目</t>
  </si>
  <si>
    <t>泉滝尻一丁目</t>
  </si>
  <si>
    <t>泉滝尻二丁目</t>
  </si>
  <si>
    <t>泉滝尻三丁目</t>
  </si>
  <si>
    <t>植田町本町一丁目</t>
  </si>
  <si>
    <t>植田町本町二丁目</t>
  </si>
  <si>
    <t>植田町本町三丁目</t>
  </si>
  <si>
    <t>植田町本町</t>
  </si>
  <si>
    <t>植田町南町一丁目</t>
  </si>
  <si>
    <t>植田町南町二丁目</t>
  </si>
  <si>
    <t>植田町町後</t>
  </si>
  <si>
    <t>植田町金畑</t>
  </si>
  <si>
    <t>植田町横町</t>
  </si>
  <si>
    <t>植田町番所下</t>
  </si>
  <si>
    <t>植田町林内</t>
  </si>
  <si>
    <t>植田町八幡台</t>
  </si>
  <si>
    <t>植田町月山下</t>
  </si>
  <si>
    <t>植田町東荒田</t>
  </si>
  <si>
    <t>植田町西荒田</t>
  </si>
  <si>
    <t>植田町小名田</t>
  </si>
  <si>
    <t>植田町館跡</t>
  </si>
  <si>
    <t>植田町東館</t>
  </si>
  <si>
    <t>植田町館山</t>
  </si>
  <si>
    <t>植田町館崎</t>
  </si>
  <si>
    <t>植田町桜台</t>
  </si>
  <si>
    <t>植田町堂ノ作</t>
  </si>
  <si>
    <t>植田町根小屋</t>
  </si>
  <si>
    <t>植田町中央一丁目</t>
  </si>
  <si>
    <t>植田町中央二丁目</t>
  </si>
  <si>
    <t>植田町中央三丁目</t>
  </si>
  <si>
    <t>後田町源道平</t>
  </si>
  <si>
    <t>後田町柳町</t>
  </si>
  <si>
    <t>後田町石田</t>
  </si>
  <si>
    <t>後田町細谷</t>
  </si>
  <si>
    <t>後田町町田</t>
  </si>
  <si>
    <t>仁井田町烏内</t>
  </si>
  <si>
    <t>仁井田町辰ノ口</t>
  </si>
  <si>
    <t>仁井田町寺前</t>
  </si>
  <si>
    <t>仁井田町月山下</t>
  </si>
  <si>
    <t>仁井田町中ノ目</t>
  </si>
  <si>
    <t>高倉町札場</t>
  </si>
  <si>
    <t>高倉町磐下</t>
  </si>
  <si>
    <t>高倉町鶴巻</t>
  </si>
  <si>
    <t>高倉町堤ノ上</t>
  </si>
  <si>
    <t>江畑町塙</t>
  </si>
  <si>
    <t>江畑町柳作</t>
  </si>
  <si>
    <t>江畑町平前</t>
  </si>
  <si>
    <t>江畑町小能田</t>
  </si>
  <si>
    <t>江畑町江ノ上</t>
  </si>
  <si>
    <t>江畑町金谷</t>
  </si>
  <si>
    <t>江畑町多古内</t>
  </si>
  <si>
    <t>江畑町江馬内</t>
  </si>
  <si>
    <t>江畑町小堰場</t>
  </si>
  <si>
    <t>添野町猿田</t>
  </si>
  <si>
    <t>添野町清水</t>
  </si>
  <si>
    <t>添野町大町</t>
  </si>
  <si>
    <t>添野町桑木町</t>
  </si>
  <si>
    <t>添野町古防</t>
  </si>
  <si>
    <t>添野町頭巾平</t>
  </si>
  <si>
    <t>添野町大沢</t>
  </si>
  <si>
    <t>添野町長沢</t>
  </si>
  <si>
    <t>東田町堤下</t>
  </si>
  <si>
    <t>東田町宮下</t>
  </si>
  <si>
    <t>東田町家ノ前</t>
  </si>
  <si>
    <t>東田町神山</t>
  </si>
  <si>
    <t>東田町金子平</t>
  </si>
  <si>
    <t>東田町菖蒲沢</t>
  </si>
  <si>
    <t>東田町一丁目</t>
  </si>
  <si>
    <t>東田町二丁目</t>
  </si>
  <si>
    <t>東田町塩田</t>
  </si>
  <si>
    <t>佐糠町八反田</t>
  </si>
  <si>
    <t>佐糠町碇田</t>
  </si>
  <si>
    <t>佐糠町荒屋</t>
  </si>
  <si>
    <t>佐糠町一丁目</t>
  </si>
  <si>
    <t>佐糠町二丁目</t>
  </si>
  <si>
    <t>佐糠町三丁目</t>
  </si>
  <si>
    <t>佐糠町東一丁目</t>
  </si>
  <si>
    <t>佐糠町東二丁目</t>
  </si>
  <si>
    <t>岩間町岩下</t>
  </si>
  <si>
    <t>岩間町塩田前</t>
  </si>
  <si>
    <t>岩間町輪山</t>
  </si>
  <si>
    <t>岩間町小原</t>
  </si>
  <si>
    <t>岩間町上山</t>
  </si>
  <si>
    <t>岩間町天神前</t>
  </si>
  <si>
    <t>小浜町渚</t>
  </si>
  <si>
    <t>小浜町台</t>
  </si>
  <si>
    <t>小浜町西小原</t>
  </si>
  <si>
    <t>小浜町西ノ作</t>
  </si>
  <si>
    <t>小浜町中ノ作</t>
  </si>
  <si>
    <t>小浜町東ノ作</t>
  </si>
  <si>
    <t>小浜町北ノ作</t>
  </si>
  <si>
    <t>錦町江栗前</t>
  </si>
  <si>
    <t>錦町古川</t>
  </si>
  <si>
    <t>錦町御宝殿</t>
  </si>
  <si>
    <t>錦町鳥居西</t>
  </si>
  <si>
    <t>錦町鳥居東</t>
  </si>
  <si>
    <t>錦町綾ノ内</t>
  </si>
  <si>
    <t>錦町大島</t>
  </si>
  <si>
    <t>錦町上川田</t>
  </si>
  <si>
    <t>錦町南城</t>
  </si>
  <si>
    <t>錦町成沢</t>
  </si>
  <si>
    <t>錦町成沢前</t>
  </si>
  <si>
    <t>錦町台前</t>
  </si>
  <si>
    <t>錦町台</t>
  </si>
  <si>
    <t>錦町吉原</t>
  </si>
  <si>
    <t>錦町須賀</t>
  </si>
  <si>
    <t>錦町鷺内</t>
  </si>
  <si>
    <t>錦町原田</t>
  </si>
  <si>
    <t>錦町竹ノ花</t>
  </si>
  <si>
    <t>錦町鵜ノ巣</t>
  </si>
  <si>
    <t>錦町ウツギサキ</t>
  </si>
  <si>
    <t>錦町前原</t>
  </si>
  <si>
    <t>錦町安良町</t>
  </si>
  <si>
    <t>錦町町西</t>
  </si>
  <si>
    <t>錦町入原</t>
  </si>
  <si>
    <t>錦町浜田</t>
  </si>
  <si>
    <t>錦町宮ノ前</t>
  </si>
  <si>
    <t>錦町馬場</t>
  </si>
  <si>
    <t>錦町荒谷</t>
  </si>
  <si>
    <t>錦町蛭田</t>
  </si>
  <si>
    <t>錦町重殿</t>
  </si>
  <si>
    <t>錦町鶴ケ町</t>
  </si>
  <si>
    <t>錦町雷</t>
  </si>
  <si>
    <t>錦町蒲田</t>
  </si>
  <si>
    <t>錦町作鞍</t>
  </si>
  <si>
    <t>錦町下り立</t>
  </si>
  <si>
    <t>錦町飯盛町</t>
  </si>
  <si>
    <t>錦町上中田</t>
  </si>
  <si>
    <t>錦町落合</t>
  </si>
  <si>
    <t>錦町沼ノ川</t>
  </si>
  <si>
    <t>錦町江栗馬場</t>
  </si>
  <si>
    <t>錦町花ノ井</t>
  </si>
  <si>
    <t>錦町徳力</t>
  </si>
  <si>
    <t>錦町江栗七反田</t>
  </si>
  <si>
    <t>錦町江栗大町</t>
  </si>
  <si>
    <t>錦町細谷</t>
  </si>
  <si>
    <t>錦町鬼越下</t>
  </si>
  <si>
    <t>錦町鈴鹿</t>
  </si>
  <si>
    <t>錦町山王</t>
  </si>
  <si>
    <t>錦町大町</t>
  </si>
  <si>
    <t>錦町梅沢</t>
  </si>
  <si>
    <t>錦町桜町</t>
  </si>
  <si>
    <t>錦町中ノ町</t>
  </si>
  <si>
    <t>錦町長ノ町</t>
  </si>
  <si>
    <t>錦町松木町</t>
  </si>
  <si>
    <t>錦町川窪</t>
  </si>
  <si>
    <t>錦町上御堂</t>
  </si>
  <si>
    <t>錦町江栗一丁目</t>
  </si>
  <si>
    <t>錦町江栗二丁目</t>
  </si>
  <si>
    <t>錦町江栗三丁目</t>
  </si>
  <si>
    <t>錦町中迎一丁目</t>
  </si>
  <si>
    <t>錦町中迎二丁目</t>
  </si>
  <si>
    <t>錦町中迎三丁目</t>
  </si>
  <si>
    <t>錦町中迎四丁目</t>
  </si>
  <si>
    <t>錦町中央一丁目</t>
  </si>
  <si>
    <t>錦町中央二丁目</t>
  </si>
  <si>
    <t>錦町中央三丁目</t>
  </si>
  <si>
    <t>勿来町窪田町通</t>
  </si>
  <si>
    <t>勿来町窪田白山</t>
  </si>
  <si>
    <t>勿来町窪田伊賀屋敷</t>
  </si>
  <si>
    <t>勿来町窪田西殿町</t>
  </si>
  <si>
    <t>勿来町窪田上り途</t>
  </si>
  <si>
    <t>勿来町窪田御前崎</t>
  </si>
  <si>
    <t>勿来町窪田酒井原</t>
  </si>
  <si>
    <t>勿来町窪田万谷</t>
  </si>
  <si>
    <t>勿来町窪田内城</t>
  </si>
  <si>
    <t>勿来町窪田道山</t>
  </si>
  <si>
    <t>勿来町窪田道作</t>
  </si>
  <si>
    <t>勿来町窪田郡</t>
  </si>
  <si>
    <t>勿来町窪田片岸</t>
  </si>
  <si>
    <t>勿来町窪田馬場</t>
  </si>
  <si>
    <t>勿来町窪田外城</t>
  </si>
  <si>
    <t>勿来町窪田小島</t>
  </si>
  <si>
    <t>勿来町窪田菅田</t>
  </si>
  <si>
    <t>勿来町窪田熊ノ道</t>
  </si>
  <si>
    <t>勿来町窪田中島</t>
  </si>
  <si>
    <t>勿来町窪田田中</t>
  </si>
  <si>
    <t>勿来町窪田大槻</t>
  </si>
  <si>
    <t>勿来町窪田石井作</t>
  </si>
  <si>
    <t>勿来町窪田小屋崎</t>
  </si>
  <si>
    <t>勿来町四沢江代田</t>
  </si>
  <si>
    <t>勿来町四沢大野</t>
  </si>
  <si>
    <t>勿来町四沢渋沼</t>
  </si>
  <si>
    <t>勿来町四沢鍵田</t>
  </si>
  <si>
    <t>勿来町四沢渋町</t>
  </si>
  <si>
    <t>勿来町四沢伊勢林前</t>
  </si>
  <si>
    <t>勿来町四沢清水</t>
  </si>
  <si>
    <t>勿来町四沢江ノ上</t>
  </si>
  <si>
    <t>勿来町四沢古身</t>
  </si>
  <si>
    <t>勿来町四沢古身入</t>
  </si>
  <si>
    <t>勿来町四沢向</t>
  </si>
  <si>
    <t>勿来町四沢前ノ内</t>
  </si>
  <si>
    <t>勿来町四沢天ケ作</t>
  </si>
  <si>
    <t>勿来町四沢作田</t>
  </si>
  <si>
    <t>勿来町四沢高島</t>
  </si>
  <si>
    <t>勿来町関田行屋前</t>
  </si>
  <si>
    <t>勿来町関田寺下</t>
  </si>
  <si>
    <t>勿来町関田北作</t>
  </si>
  <si>
    <t>勿来町関田宮前</t>
  </si>
  <si>
    <t>勿来町関田入田羽</t>
  </si>
  <si>
    <t>勿来町関田滝沢</t>
  </si>
  <si>
    <t>勿来町関田堀切</t>
  </si>
  <si>
    <t>勿来町関田和久</t>
  </si>
  <si>
    <t>勿来町関田北町</t>
  </si>
  <si>
    <t>勿来町関田南町</t>
  </si>
  <si>
    <t>勿来町関田御城前</t>
  </si>
  <si>
    <t>勿来町関田浜田</t>
  </si>
  <si>
    <t>勿来町関田飯ノ辺前</t>
  </si>
  <si>
    <t>勿来町関田須賀</t>
  </si>
  <si>
    <t>勿来町関田尖島</t>
  </si>
  <si>
    <t>勿来町関田障子川</t>
  </si>
  <si>
    <t>勿来町関田関山</t>
  </si>
  <si>
    <t>勿来町九面横石</t>
  </si>
  <si>
    <t>勿来町九面九浦町</t>
  </si>
  <si>
    <t>勿来町九面馬道</t>
  </si>
  <si>
    <t>勿来町九面鵜子</t>
  </si>
  <si>
    <t>勿来町九面二後浦</t>
  </si>
  <si>
    <t>勿来町九面浜田</t>
  </si>
  <si>
    <t>勿来町九面平次返り</t>
  </si>
  <si>
    <t>勿来町九面坂下</t>
  </si>
  <si>
    <t>勿来町大高応時</t>
  </si>
  <si>
    <t>勿来町大高北郡</t>
  </si>
  <si>
    <t>勿来町大高中郡</t>
  </si>
  <si>
    <t>勿来町大高土取</t>
  </si>
  <si>
    <t>勿来町大高坂ノ上</t>
  </si>
  <si>
    <t>勿来町大高木ノ下</t>
  </si>
  <si>
    <t>勿来町大高館ノ内</t>
  </si>
  <si>
    <t>勿来町大高雪島</t>
  </si>
  <si>
    <t>勿来町大高高松</t>
  </si>
  <si>
    <t>勿来町大高宮前</t>
  </si>
  <si>
    <t>勿来町大高京田</t>
  </si>
  <si>
    <t>勿来町酒井青柳</t>
  </si>
  <si>
    <t>勿来町酒井内田</t>
  </si>
  <si>
    <t>勿来町酒井北境</t>
  </si>
  <si>
    <t>勿来町酒井酒井原</t>
  </si>
  <si>
    <t>勿来町酒井堀ノ内</t>
  </si>
  <si>
    <t>勿来町酒井竹ノ内</t>
  </si>
  <si>
    <t>勿来町酒井上ノ台</t>
  </si>
  <si>
    <t>勿来町酒井関根前</t>
  </si>
  <si>
    <t>勿来町酒井関根</t>
  </si>
  <si>
    <t>勿来町酒井住生作</t>
  </si>
  <si>
    <t>勿来町酒井北ノ内</t>
  </si>
  <si>
    <t>勿来町酒井七反田</t>
  </si>
  <si>
    <t>勿来町酒井金ケ町</t>
  </si>
  <si>
    <t>勿来町酒井小山下</t>
  </si>
  <si>
    <t>勿来町酒井赤坂</t>
  </si>
  <si>
    <t>勿来町酒井出蔵</t>
  </si>
  <si>
    <t>勿来町酒井大作</t>
  </si>
  <si>
    <t>勿来町酒井高畔</t>
  </si>
  <si>
    <t>勿来町白米酒井原</t>
  </si>
  <si>
    <t>勿来町白米長沢</t>
  </si>
  <si>
    <t>勿来町白米中坪</t>
  </si>
  <si>
    <t>勿来町白米林崎</t>
  </si>
  <si>
    <t>勿来町白米広町</t>
  </si>
  <si>
    <t>勿来町白米林ノ中</t>
  </si>
  <si>
    <t>勿来町白米新屋敷</t>
  </si>
  <si>
    <t>勿来町白米原田</t>
  </si>
  <si>
    <t>勿来町白米白山前</t>
  </si>
  <si>
    <t>勿来町白米後光前</t>
  </si>
  <si>
    <t>勿来町白米鳴神</t>
  </si>
  <si>
    <t>勿来町白米後谷</t>
  </si>
  <si>
    <t>勿来町白米日照田</t>
  </si>
  <si>
    <t>勿来町窪田町通一丁目</t>
  </si>
  <si>
    <t>勿来町窪田町通二丁目</t>
  </si>
  <si>
    <t>勿来町窪田町通三丁目</t>
  </si>
  <si>
    <t>勿来町窪田町通四丁目</t>
  </si>
  <si>
    <t>勿来町窪田十条</t>
  </si>
  <si>
    <t>勿来町関田西一丁目</t>
  </si>
  <si>
    <t>勿来町関田西二丁目</t>
  </si>
  <si>
    <t>勿来町四沢潮見台</t>
  </si>
  <si>
    <t>川部町前ノ内</t>
  </si>
  <si>
    <t>川部町寺前</t>
  </si>
  <si>
    <t>川部町坂下</t>
  </si>
  <si>
    <t>川部町沢上</t>
  </si>
  <si>
    <t>川部町根小屋</t>
  </si>
  <si>
    <t>川部町橋本</t>
  </si>
  <si>
    <t>川部町梅田</t>
  </si>
  <si>
    <t>川部町禾ノ宮</t>
  </si>
  <si>
    <t>川部町塩田</t>
  </si>
  <si>
    <t>川部町寺田</t>
  </si>
  <si>
    <t>川部町成作</t>
  </si>
  <si>
    <t>川部町北ノ内</t>
  </si>
  <si>
    <t>川部町富沢</t>
  </si>
  <si>
    <t>川部町横根</t>
  </si>
  <si>
    <t>川部町大友</t>
  </si>
  <si>
    <t>川部町松ノ下</t>
  </si>
  <si>
    <t>川部町大平</t>
  </si>
  <si>
    <t>川部町佐倉</t>
  </si>
  <si>
    <t>川部町大久保</t>
  </si>
  <si>
    <t>川部町赤坂</t>
  </si>
  <si>
    <t>川部町宮前</t>
  </si>
  <si>
    <t>川部町川原</t>
  </si>
  <si>
    <t>沼部町鹿野</t>
  </si>
  <si>
    <t>沼部町八幡前</t>
  </si>
  <si>
    <t>沼部町金山</t>
  </si>
  <si>
    <t>沼部町金山下</t>
  </si>
  <si>
    <t>沼部町宿</t>
  </si>
  <si>
    <t>沼部町鳴沢</t>
  </si>
  <si>
    <t>沼部町道中子</t>
  </si>
  <si>
    <t>沼部町石畑</t>
  </si>
  <si>
    <t>沼部町蛭坪</t>
  </si>
  <si>
    <t>三沢町酒井作</t>
  </si>
  <si>
    <t>三沢町北作</t>
  </si>
  <si>
    <t>三沢町仲畑</t>
  </si>
  <si>
    <t>三沢町後田</t>
  </si>
  <si>
    <t>三沢町堂平</t>
  </si>
  <si>
    <t>三沢町迎坂</t>
  </si>
  <si>
    <t>三沢町田島</t>
  </si>
  <si>
    <t>三沢町大久保</t>
  </si>
  <si>
    <t>三沢町五反田</t>
  </si>
  <si>
    <t>三沢町柳町</t>
  </si>
  <si>
    <t>三沢町弓張</t>
  </si>
  <si>
    <t>三沢町長堀</t>
  </si>
  <si>
    <t>三沢町ハタイ</t>
  </si>
  <si>
    <t>三沢町ナベ坂</t>
  </si>
  <si>
    <t>山玉町脇川</t>
  </si>
  <si>
    <t>山玉町打越</t>
  </si>
  <si>
    <t>山玉町修路</t>
  </si>
  <si>
    <t>山玉町中ノ町</t>
  </si>
  <si>
    <t>山玉町竹棚</t>
  </si>
  <si>
    <t>山玉町畑ケ田</t>
  </si>
  <si>
    <t>山玉町神申</t>
  </si>
  <si>
    <t>山玉町坂下</t>
  </si>
  <si>
    <t>山玉町前田</t>
  </si>
  <si>
    <t>山玉町膳棚</t>
  </si>
  <si>
    <t>瀬戸町東瀬戸</t>
  </si>
  <si>
    <t>瀬戸町竜ノ沢</t>
  </si>
  <si>
    <t>瀬戸町山神</t>
  </si>
  <si>
    <t>瀬戸町地切</t>
  </si>
  <si>
    <t>瀬戸町古我湯</t>
  </si>
  <si>
    <t>瀬戸町横道</t>
  </si>
  <si>
    <t>瀬戸町鍛治屋</t>
  </si>
  <si>
    <t>瀬戸町田多羅以</t>
  </si>
  <si>
    <t>瀬戸町山下</t>
  </si>
  <si>
    <t>瀬戸町小玉</t>
  </si>
  <si>
    <t>瀬戸町入瀬戸</t>
  </si>
  <si>
    <t>富津町畔内</t>
  </si>
  <si>
    <t>富津町前鮫</t>
  </si>
  <si>
    <t>富津町蛭坪</t>
  </si>
  <si>
    <t>山田町林崎</t>
  </si>
  <si>
    <t>山田町館越</t>
  </si>
  <si>
    <t>山田町川田</t>
  </si>
  <si>
    <t>山田町中町</t>
  </si>
  <si>
    <t>山田町蛭子原</t>
  </si>
  <si>
    <t>山田町東川原</t>
  </si>
  <si>
    <t>山田町林崎前</t>
  </si>
  <si>
    <t>山田町大津</t>
  </si>
  <si>
    <t>山田町笠榎</t>
  </si>
  <si>
    <t>山田町岩淵</t>
  </si>
  <si>
    <t>山田町井上</t>
  </si>
  <si>
    <t>山田町中江向</t>
  </si>
  <si>
    <t>山田町西ノ内前</t>
  </si>
  <si>
    <t>山田町法田</t>
  </si>
  <si>
    <t>山田町桃木畑</t>
  </si>
  <si>
    <t>山田町細倉</t>
  </si>
  <si>
    <t>山田町滑沢</t>
  </si>
  <si>
    <t>山田町脇ノ田</t>
  </si>
  <si>
    <t>山田町仁井谷</t>
  </si>
  <si>
    <t>山田町明地</t>
  </si>
  <si>
    <t>山田町沢越</t>
  </si>
  <si>
    <t>山田町戸ノ内</t>
  </si>
  <si>
    <t>山田町上野</t>
  </si>
  <si>
    <t>山田町東作</t>
  </si>
  <si>
    <t>山田町滝川</t>
  </si>
  <si>
    <t>山田町後沢</t>
  </si>
  <si>
    <t>山田町岩下</t>
  </si>
  <si>
    <t>山田町水推</t>
  </si>
  <si>
    <t>山田町館下</t>
  </si>
  <si>
    <t>山田町細井</t>
  </si>
  <si>
    <t>山田町余木田</t>
  </si>
  <si>
    <t>山田町塩沢</t>
  </si>
  <si>
    <t>山田町大平</t>
  </si>
  <si>
    <t>山田町古川</t>
  </si>
  <si>
    <t>山田町川原</t>
  </si>
  <si>
    <t>山田町大谷</t>
  </si>
  <si>
    <t>山田町舟木</t>
  </si>
  <si>
    <t>山田町舟板</t>
  </si>
  <si>
    <t>山田町家ノ前</t>
  </si>
  <si>
    <t>山田町堂平</t>
  </si>
  <si>
    <t>山田町平五郎内</t>
  </si>
  <si>
    <t>山田町三洲内</t>
  </si>
  <si>
    <t>山田町石名坊</t>
  </si>
  <si>
    <t>山田町遠木</t>
  </si>
  <si>
    <t>山田町林越</t>
  </si>
  <si>
    <t>山田町道端</t>
  </si>
  <si>
    <t>山田町寺作</t>
  </si>
  <si>
    <t>山田町原前</t>
  </si>
  <si>
    <t>山田町下原前</t>
  </si>
  <si>
    <t>山田町上安行</t>
  </si>
  <si>
    <t>山田町川中子</t>
  </si>
  <si>
    <t>山田町蔵ノ内</t>
  </si>
  <si>
    <t>山田町屋敷</t>
  </si>
  <si>
    <t>山田町毛内</t>
  </si>
  <si>
    <t>山田町和久</t>
  </si>
  <si>
    <t>山田町諏訪</t>
  </si>
  <si>
    <t>山田町塙</t>
  </si>
  <si>
    <t>山田町砂方</t>
  </si>
  <si>
    <t>山田町片岸</t>
  </si>
  <si>
    <t>山田町新谷</t>
  </si>
  <si>
    <t>山田町梅平</t>
  </si>
  <si>
    <t>山田町塙沢</t>
  </si>
  <si>
    <t>山田町住釜</t>
  </si>
  <si>
    <t>山田町谷沼井</t>
  </si>
  <si>
    <t>山田町西山</t>
  </si>
  <si>
    <t>山田町岸ノ内</t>
  </si>
  <si>
    <t>山田町下田中</t>
  </si>
  <si>
    <t>山田町下関場</t>
  </si>
  <si>
    <t>山田町橋本</t>
  </si>
  <si>
    <t>山田町下堀ノ内</t>
  </si>
  <si>
    <t>山田町社岡</t>
  </si>
  <si>
    <t>山田町窪根</t>
  </si>
  <si>
    <t>山田町堀ノ内</t>
  </si>
  <si>
    <t>金山町朝日台</t>
  </si>
  <si>
    <t>金山町汐見台</t>
  </si>
  <si>
    <t>金山町南台</t>
  </si>
  <si>
    <t>金山町月見台</t>
  </si>
  <si>
    <t>金山町東台</t>
  </si>
  <si>
    <t>中岡町一丁目</t>
  </si>
  <si>
    <t>中岡町二丁目</t>
  </si>
  <si>
    <t>中岡町三丁目</t>
  </si>
  <si>
    <t>中岡町四丁目</t>
  </si>
  <si>
    <t>中岡町五丁目</t>
  </si>
  <si>
    <t>中岡町六丁目</t>
  </si>
  <si>
    <t>南台一丁目</t>
  </si>
  <si>
    <t>南台二丁目</t>
  </si>
  <si>
    <t>南台三丁目</t>
  </si>
  <si>
    <t>常磐湯本町高倉</t>
  </si>
  <si>
    <t>常磐湯本町山ノ神</t>
  </si>
  <si>
    <t>常磐湯本町天神</t>
  </si>
  <si>
    <t>常磐湯本町宝海</t>
  </si>
  <si>
    <t>常磐湯本町日渡</t>
  </si>
  <si>
    <t>常磐湯本町傾城</t>
  </si>
  <si>
    <t>常磐湯本町辰ノ口</t>
  </si>
  <si>
    <t>常磐湯本町上川</t>
  </si>
  <si>
    <t>常磐湯本町三函</t>
  </si>
  <si>
    <t>常磐湯本町向田</t>
  </si>
  <si>
    <t>常磐湯本町上浅貝</t>
  </si>
  <si>
    <t>常磐湯本町下浅貝</t>
  </si>
  <si>
    <t>常磐湯本町台山</t>
  </si>
  <si>
    <t>常磐湯本町八仙</t>
  </si>
  <si>
    <t>常磐湯本町彦惣白坂</t>
  </si>
  <si>
    <t>常磐湯本町笠井</t>
  </si>
  <si>
    <t>常磐湯本町吹谷</t>
  </si>
  <si>
    <t>常磐湯本町天王崎</t>
  </si>
  <si>
    <t>常磐湯本町栄田</t>
  </si>
  <si>
    <t>常磐関船町上関</t>
  </si>
  <si>
    <t>常磐関船町迎</t>
  </si>
  <si>
    <t>常磐関船町作田</t>
  </si>
  <si>
    <t>常磐関船町矢津</t>
  </si>
  <si>
    <t>常磐関船町諏訪下</t>
  </si>
  <si>
    <t>常磐関船町屋津</t>
  </si>
  <si>
    <t>常磐関船町馬場</t>
  </si>
  <si>
    <t>常磐関船町宿内</t>
  </si>
  <si>
    <t>常磐関船町館下</t>
  </si>
  <si>
    <t>常磐関船町南館</t>
  </si>
  <si>
    <t>常磐関船町志座</t>
  </si>
  <si>
    <t>常磐関船町堀田</t>
  </si>
  <si>
    <t>常磐関船町古宿</t>
  </si>
  <si>
    <t>常磐関船町杭田</t>
  </si>
  <si>
    <t>常磐関船町大平</t>
  </si>
  <si>
    <t>常磐関船町宮下</t>
  </si>
  <si>
    <t>常磐関船町一丁目</t>
  </si>
  <si>
    <t>常磐関船町二丁目</t>
  </si>
  <si>
    <t>常磐関船町三丁目</t>
  </si>
  <si>
    <t>常磐水野谷町錦沢</t>
  </si>
  <si>
    <t>常磐水野谷町諏訪ケ崎</t>
  </si>
  <si>
    <t>常磐水野谷町千代鶴</t>
  </si>
  <si>
    <t>常磐水野谷町亀ノ尾</t>
  </si>
  <si>
    <t>常磐水野谷町竜ケ沢</t>
  </si>
  <si>
    <t>常磐水野谷町東</t>
  </si>
  <si>
    <t>常磐藤原町田代</t>
  </si>
  <si>
    <t>常磐藤原町湯ノ岳</t>
  </si>
  <si>
    <t>常磐藤原町二枚橋</t>
  </si>
  <si>
    <t>常磐藤原町信田御代</t>
  </si>
  <si>
    <t>常磐藤原町小幡</t>
  </si>
  <si>
    <t>常磐藤原町椚立</t>
  </si>
  <si>
    <t>常磐藤原町関口</t>
  </si>
  <si>
    <t>常磐藤原町阿良田</t>
  </si>
  <si>
    <t>常磐藤原町向坂</t>
  </si>
  <si>
    <t>常磐藤原町大畑</t>
  </si>
  <si>
    <t>常磐藤原町柳ノ町</t>
  </si>
  <si>
    <t>常磐藤原町斑堂</t>
  </si>
  <si>
    <t>常磐藤原町忠田</t>
  </si>
  <si>
    <t>常磐藤原町小炭焼</t>
  </si>
  <si>
    <t>常磐藤原町田場坂</t>
  </si>
  <si>
    <t>常磐藤原町笠石</t>
  </si>
  <si>
    <t>常磐藤原町名高儀</t>
  </si>
  <si>
    <t>常磐藤原町馬喰坂</t>
  </si>
  <si>
    <t>常磐藤原町砂子田</t>
  </si>
  <si>
    <t>常磐藤原町別所</t>
  </si>
  <si>
    <t>常磐藤原町手這</t>
  </si>
  <si>
    <t>常磐藤原町猪田</t>
  </si>
  <si>
    <t>常磐藤原町才ノ神</t>
  </si>
  <si>
    <t>常磐藤原町蕨平</t>
  </si>
  <si>
    <t>常磐藤原町一本木</t>
  </si>
  <si>
    <t>常磐藤原町藤代</t>
  </si>
  <si>
    <t>常磐藤原町松本</t>
  </si>
  <si>
    <t>常磐藤原町西畑</t>
  </si>
  <si>
    <t>常磐藤原町湯坂</t>
  </si>
  <si>
    <t>常磐藤原町中</t>
  </si>
  <si>
    <t>常磐藤原町後山</t>
  </si>
  <si>
    <t>常磐藤原町才之内</t>
  </si>
  <si>
    <t>常磐藤原町川原前</t>
  </si>
  <si>
    <t>常磐藤原町礼堂</t>
  </si>
  <si>
    <t>常磐藤原町机田</t>
  </si>
  <si>
    <t>常磐藤原町小砂田</t>
  </si>
  <si>
    <t>常磐藤原町境堂</t>
  </si>
  <si>
    <t>常磐藤原町上ノ内</t>
  </si>
  <si>
    <t>常磐藤原町源内</t>
  </si>
  <si>
    <t>常磐藤原町大石</t>
  </si>
  <si>
    <t>常磐藤原町美加ノ沢</t>
  </si>
  <si>
    <t>常磐白鳥町上ノ原</t>
  </si>
  <si>
    <t>常磐白鳥町勝丘</t>
  </si>
  <si>
    <t>常磐白鳥町館</t>
  </si>
  <si>
    <t>常磐白鳥町竜ケ崎</t>
  </si>
  <si>
    <t>常磐白鳥町北蟹打</t>
  </si>
  <si>
    <t>常磐白鳥町南蟹打</t>
  </si>
  <si>
    <t>常磐白鳥町壱丁田</t>
  </si>
  <si>
    <t>常磐白鳥町八合</t>
  </si>
  <si>
    <t>常磐白鳥町小田倉</t>
  </si>
  <si>
    <t>常磐白鳥町清水下</t>
  </si>
  <si>
    <t>常磐白鳥町坂下</t>
  </si>
  <si>
    <t>常磐白鳥町トゲ庭</t>
  </si>
  <si>
    <t>常磐西郷町大仁田</t>
  </si>
  <si>
    <t>常磐西郷町大夫</t>
  </si>
  <si>
    <t>常磐西郷町落合</t>
  </si>
  <si>
    <t>常磐西郷町金山</t>
  </si>
  <si>
    <t>常磐西郷町岩崎</t>
  </si>
  <si>
    <t>常磐西郷町銭田</t>
  </si>
  <si>
    <t>常磐西郷町忠多</t>
  </si>
  <si>
    <t>常磐西郷町大荷田</t>
  </si>
  <si>
    <t>常磐長孫町岩崎</t>
  </si>
  <si>
    <t>常磐長孫町三反田</t>
  </si>
  <si>
    <t>常磐長孫町扇田</t>
  </si>
  <si>
    <t>常磐長孫町壱町田</t>
  </si>
  <si>
    <t>常磐長孫町大平</t>
  </si>
  <si>
    <t>常磐長孫町星谷</t>
  </si>
  <si>
    <t>常磐岩ケ岡町山王作</t>
  </si>
  <si>
    <t>常磐岩ケ岡町台</t>
  </si>
  <si>
    <t>常磐岩ケ岡町山ノ根</t>
  </si>
  <si>
    <t>常磐岩ケ岡町神手洗</t>
  </si>
  <si>
    <t>常磐岩ケ岡町田仲</t>
  </si>
  <si>
    <t>常磐馬玉町大久保</t>
  </si>
  <si>
    <t>常磐馬玉町宮ノ下</t>
  </si>
  <si>
    <t>常磐馬玉町八合</t>
  </si>
  <si>
    <t>常磐馬玉町数馬</t>
  </si>
  <si>
    <t>常磐馬玉町寺作</t>
  </si>
  <si>
    <t>常磐馬玉町入ノ作</t>
  </si>
  <si>
    <t>常磐下船尾町宮下</t>
  </si>
  <si>
    <t>常磐下船尾町中畑</t>
  </si>
  <si>
    <t>常磐下船尾町杭出作</t>
  </si>
  <si>
    <t>常磐下船尾町蛇並</t>
  </si>
  <si>
    <t>常磐下船尾町作</t>
  </si>
  <si>
    <t>常磐下船尾町居作</t>
  </si>
  <si>
    <t>常磐下船尾町古内</t>
  </si>
  <si>
    <t>常磐下船尾町村山</t>
  </si>
  <si>
    <t>常磐下船尾町歌川</t>
  </si>
  <si>
    <t>常磐下船尾町馬渡</t>
  </si>
  <si>
    <t>常磐下湯長谷町家中跡</t>
  </si>
  <si>
    <t>常磐下湯長谷町野木前</t>
  </si>
  <si>
    <t>常磐下湯長谷町一町田</t>
  </si>
  <si>
    <t>常磐下湯長谷町古館</t>
  </si>
  <si>
    <t>常磐下湯長谷町町下</t>
  </si>
  <si>
    <t>常磐下湯長谷町シザ</t>
  </si>
  <si>
    <t>常磐下湯長谷町道下</t>
  </si>
  <si>
    <t>常磐下湯長谷町梅ノ房</t>
  </si>
  <si>
    <t>常磐下湯長谷町勝善</t>
  </si>
  <si>
    <t>常磐下湯長谷町岩崎</t>
  </si>
  <si>
    <t>常磐下湯長谷町一丁目</t>
  </si>
  <si>
    <t>常磐下湯長谷町二丁目</t>
  </si>
  <si>
    <t>常磐下湯長谷町三丁目</t>
  </si>
  <si>
    <t>常磐上湯長谷町辰ノ口</t>
  </si>
  <si>
    <t>常磐上湯長谷町嶽道</t>
  </si>
  <si>
    <t>常磐上湯長谷町力石</t>
  </si>
  <si>
    <t>常磐上湯長谷町森</t>
  </si>
  <si>
    <t>常磐上湯長谷町梅ケ平</t>
  </si>
  <si>
    <t>常磐上湯長谷町長倉</t>
  </si>
  <si>
    <t>常磐上湯長谷町湯台堂</t>
  </si>
  <si>
    <t>常磐上湯長谷町上ノ台</t>
  </si>
  <si>
    <t>常磐上湯長谷町釜ノ前</t>
  </si>
  <si>
    <t>常磐上湯長谷町山ノ神前</t>
  </si>
  <si>
    <t>常磐上湯長谷町堀ノ内</t>
  </si>
  <si>
    <t>常磐上湯長谷町五反田</t>
  </si>
  <si>
    <t>常磐上湯長谷町扇田</t>
  </si>
  <si>
    <t>常磐上湯長谷町越巻</t>
  </si>
  <si>
    <t>常磐三沢町傾城作</t>
  </si>
  <si>
    <t>常磐三沢町竹ノ花</t>
  </si>
  <si>
    <t>常磐三沢町日吉下</t>
  </si>
  <si>
    <t>常磐三沢町館下</t>
  </si>
  <si>
    <t>常磐三沢町薬師下</t>
  </si>
  <si>
    <t>常磐松久須根町手倉</t>
  </si>
  <si>
    <t>常磐松久須根町高内</t>
  </si>
  <si>
    <t>常磐松久須根町広畑</t>
  </si>
  <si>
    <t>常磐松久須根町坂下</t>
  </si>
  <si>
    <t>常磐松久須根町大夫内</t>
  </si>
  <si>
    <t>常磐松久須根町根岸</t>
  </si>
  <si>
    <t>常磐松久須根町内田</t>
  </si>
  <si>
    <t>常磐松久須根町戸ノ作</t>
  </si>
  <si>
    <t>常磐松久須根町宮ノ前</t>
  </si>
  <si>
    <t>常磐松久須根町大平</t>
  </si>
  <si>
    <t>常磐上矢田町坂下</t>
  </si>
  <si>
    <t>常磐上矢田町わらび作</t>
  </si>
  <si>
    <t>常磐上矢田町居作</t>
  </si>
  <si>
    <t>常磐上矢田町太良作</t>
  </si>
  <si>
    <t>常磐上矢田町道上作</t>
  </si>
  <si>
    <t>常磐上矢田町磐ノ作</t>
  </si>
  <si>
    <t>常磐上矢田町穂町作</t>
  </si>
  <si>
    <t>常磐上矢田町深田</t>
  </si>
  <si>
    <t>常磐上矢田町頭田</t>
  </si>
  <si>
    <t>常磐上矢田町山ノ神前</t>
  </si>
  <si>
    <t>常磐上矢田町江添</t>
  </si>
  <si>
    <t>常磐上矢田町荒神作</t>
  </si>
  <si>
    <t>常磐上矢田町北ノ内</t>
  </si>
  <si>
    <t>常磐上矢田町南ノ内</t>
  </si>
  <si>
    <t>常磐上矢田町竹ノ下</t>
  </si>
  <si>
    <t>常磐上矢田町小屋下</t>
  </si>
  <si>
    <t>常磐上矢田町中沢目</t>
  </si>
  <si>
    <t>常磐上矢田町花木下</t>
  </si>
  <si>
    <t>常磐上矢田町田端</t>
  </si>
  <si>
    <t>常磐上矢田町湯草田</t>
  </si>
  <si>
    <t>常磐上矢田町中屋敷</t>
  </si>
  <si>
    <t>常磐上矢田町寺ノ作</t>
  </si>
  <si>
    <t>常磐上矢田町上ノ作</t>
  </si>
  <si>
    <t>常磐上矢田町申田</t>
  </si>
  <si>
    <t>常磐上矢田町獺沢</t>
  </si>
  <si>
    <t>常磐上矢田町草ケ谷</t>
  </si>
  <si>
    <t>若葉台一丁目</t>
  </si>
  <si>
    <t>若葉台二丁目</t>
  </si>
  <si>
    <t>桜ケ丘一丁目</t>
  </si>
  <si>
    <t>桜ケ丘二丁目</t>
  </si>
  <si>
    <t>桜ケ丘三丁目</t>
  </si>
  <si>
    <t>桜ケ丘四丁目</t>
  </si>
  <si>
    <t>常磐松が台</t>
  </si>
  <si>
    <t>草木台一丁目</t>
  </si>
  <si>
    <t>草木台二丁目</t>
  </si>
  <si>
    <t>草木台三丁目</t>
  </si>
  <si>
    <t>草木台四丁目</t>
  </si>
  <si>
    <t>内郷白水町大神田</t>
  </si>
  <si>
    <t>内郷白水町浜井場</t>
  </si>
  <si>
    <t>内郷白水町蛭内</t>
  </si>
  <si>
    <t>内郷白水町長槻</t>
  </si>
  <si>
    <t>内郷白水町上代</t>
  </si>
  <si>
    <t>内郷白水町柳間</t>
  </si>
  <si>
    <t>内郷白水町大門</t>
  </si>
  <si>
    <t>内郷白水町広畑</t>
  </si>
  <si>
    <t>内郷白水町入山</t>
  </si>
  <si>
    <t>内郷白水町川平</t>
  </si>
  <si>
    <t>内郷白水町高倉</t>
  </si>
  <si>
    <t>内郷白水町桜田</t>
  </si>
  <si>
    <t>内郷白水町長槻内</t>
  </si>
  <si>
    <t>内郷宮町金坂</t>
  </si>
  <si>
    <t>内郷宮町宮沢</t>
  </si>
  <si>
    <t>内郷宮町代</t>
  </si>
  <si>
    <t>内郷宮町蛭子</t>
  </si>
  <si>
    <t>内郷宮町滝</t>
  </si>
  <si>
    <t>内郷宮町町田</t>
  </si>
  <si>
    <t>内郷宮町竹之内</t>
  </si>
  <si>
    <t>内郷宮町平太郎</t>
  </si>
  <si>
    <t>内郷宮町峰根</t>
  </si>
  <si>
    <t>内郷宮町中沢</t>
  </si>
  <si>
    <t>内郷宮町鬼ケ沢</t>
  </si>
  <si>
    <t>内郷内町桜本</t>
  </si>
  <si>
    <t>内郷内町前田</t>
  </si>
  <si>
    <t>内郷内町水之出</t>
  </si>
  <si>
    <t>内郷内町磐堰</t>
  </si>
  <si>
    <t>内郷内町立町</t>
  </si>
  <si>
    <t>内郷内町金坂</t>
  </si>
  <si>
    <t>内郷内町堤田</t>
  </si>
  <si>
    <t>内郷内町駒谷</t>
  </si>
  <si>
    <t>内郷内町四方北</t>
  </si>
  <si>
    <t>内郷内町高橋</t>
  </si>
  <si>
    <t>内郷内町蛭内</t>
  </si>
  <si>
    <t>内郷綴町沼尻</t>
  </si>
  <si>
    <t>内郷綴町仲田</t>
  </si>
  <si>
    <t>内郷綴町高野作</t>
  </si>
  <si>
    <t>内郷綴町柴崎</t>
  </si>
  <si>
    <t>内郷綴町金谷</t>
  </si>
  <si>
    <t>内郷綴町上馬場</t>
  </si>
  <si>
    <t>内郷綴町川原田</t>
  </si>
  <si>
    <t>内郷綴町榎下</t>
  </si>
  <si>
    <t>内郷綴町大木下</t>
  </si>
  <si>
    <t>内郷綴町板宮沢</t>
  </si>
  <si>
    <t>内郷綴町板宮</t>
  </si>
  <si>
    <t>内郷綴町町之内</t>
  </si>
  <si>
    <t>内郷綴町秋山</t>
  </si>
  <si>
    <t>内郷綴町一之坪</t>
  </si>
  <si>
    <t>内郷綴町七反田</t>
  </si>
  <si>
    <t>内郷綴町大神田</t>
  </si>
  <si>
    <t>内郷綴町堀坂</t>
  </si>
  <si>
    <t>内郷綴町道陸神</t>
  </si>
  <si>
    <t>内郷綴町楮ケ久保</t>
  </si>
  <si>
    <t>内郷綴町舟場</t>
  </si>
  <si>
    <t>内郷高坂町御殿</t>
  </si>
  <si>
    <t>内郷高坂町三本杉</t>
  </si>
  <si>
    <t>内郷高坂町立野</t>
  </si>
  <si>
    <t>内郷高坂町桜井</t>
  </si>
  <si>
    <t>内郷高坂町大平</t>
  </si>
  <si>
    <t>内郷高坂町台</t>
  </si>
  <si>
    <t>内郷高坂町高橋</t>
  </si>
  <si>
    <t>内郷高坂町四方木田</t>
  </si>
  <si>
    <t>内郷高坂町八反田</t>
  </si>
  <si>
    <t>内郷高坂町中平</t>
  </si>
  <si>
    <t>内郷高坂町大町</t>
  </si>
  <si>
    <t>内郷高坂町砂子田</t>
  </si>
  <si>
    <t>内郷高坂町一丁目</t>
  </si>
  <si>
    <t>内郷高坂町二丁目</t>
  </si>
  <si>
    <t>内郷御台境町五反田</t>
  </si>
  <si>
    <t>内郷御台境町鶴巻</t>
  </si>
  <si>
    <t>内郷御台境町前田</t>
  </si>
  <si>
    <t>内郷御台境町自在町</t>
  </si>
  <si>
    <t>内郷御台境町新町前</t>
  </si>
  <si>
    <t>内郷御台境町坂下</t>
  </si>
  <si>
    <t>内郷御台境町六反田</t>
  </si>
  <si>
    <t>内郷御台境町御台</t>
  </si>
  <si>
    <t>内郷御台境町弁天原</t>
  </si>
  <si>
    <t>内郷御台境町高安場</t>
  </si>
  <si>
    <t>内郷御台境町鬼越</t>
  </si>
  <si>
    <t>内郷小島町天ノ田</t>
  </si>
  <si>
    <t>内郷小島町新町</t>
  </si>
  <si>
    <t>内郷小島町台ノ上</t>
  </si>
  <si>
    <t>内郷小島町川崎</t>
  </si>
  <si>
    <t>内郷小島町花輪</t>
  </si>
  <si>
    <t>内郷小島町竹ノ内</t>
  </si>
  <si>
    <t>内郷小島町作田</t>
  </si>
  <si>
    <t>内郷小島町下ノ内</t>
  </si>
  <si>
    <t>内郷高野町広萱</t>
  </si>
  <si>
    <t>内郷高野町山崎</t>
  </si>
  <si>
    <t>内郷高野町石畑</t>
  </si>
  <si>
    <t>内郷高野町柴平</t>
  </si>
  <si>
    <t>内郷高野町川平</t>
  </si>
  <si>
    <t>内郷高野町岩作</t>
  </si>
  <si>
    <t>内郷高野町平石</t>
  </si>
  <si>
    <t>内郷高野町番所</t>
  </si>
  <si>
    <t>内郷高野町上ノ台</t>
  </si>
  <si>
    <t>内郷高野町銅目木</t>
  </si>
  <si>
    <t>内郷高野町銅景</t>
  </si>
  <si>
    <t>内郷高野町銅屋場</t>
  </si>
  <si>
    <t>内郷高野町坂下</t>
  </si>
  <si>
    <t>内郷高野町椚合</t>
  </si>
  <si>
    <t>内郷高野町広町</t>
  </si>
  <si>
    <t>内郷高野町北作</t>
  </si>
  <si>
    <t>内郷高野町先達</t>
  </si>
  <si>
    <t>内郷高野町表</t>
  </si>
  <si>
    <t>内郷高野町馬四郎</t>
  </si>
  <si>
    <t>内郷高野町杉平</t>
  </si>
  <si>
    <t>内郷高野町中倉</t>
  </si>
  <si>
    <t>内郷高野町石住</t>
  </si>
  <si>
    <t>内郷高野町糯田</t>
  </si>
  <si>
    <t>内郷高野町反田</t>
  </si>
  <si>
    <t>内郷高野町高田</t>
  </si>
  <si>
    <t>内郷高野町渡戸</t>
  </si>
  <si>
    <t>内郷高野町五合田</t>
  </si>
  <si>
    <t>内郷高野町沢</t>
  </si>
  <si>
    <t>内郷高野町樅木下</t>
  </si>
  <si>
    <t>内郷高野町道伝</t>
  </si>
  <si>
    <t>内郷高野町銅屋作</t>
  </si>
  <si>
    <t>内郷高野町関場</t>
  </si>
  <si>
    <t>内郷高野町白狐</t>
  </si>
  <si>
    <t>内郷高野町仁田町</t>
  </si>
  <si>
    <t>内郷高野町中ノ田</t>
  </si>
  <si>
    <t>内郷高野町梨木平</t>
  </si>
  <si>
    <t>内郷高野町板橋</t>
  </si>
  <si>
    <t>小島町一丁目</t>
  </si>
  <si>
    <t>小島町二丁目</t>
  </si>
  <si>
    <t>小島町三丁目</t>
  </si>
  <si>
    <t>四倉町字六丁目</t>
  </si>
  <si>
    <t>四倉町字志津</t>
  </si>
  <si>
    <t>四倉町字太夫坂</t>
  </si>
  <si>
    <t>四倉町字八日十日</t>
  </si>
  <si>
    <t>四倉町字和具</t>
  </si>
  <si>
    <t>四倉町字栗木作</t>
  </si>
  <si>
    <t>四倉町字田戸</t>
  </si>
  <si>
    <t>四倉町字田戸前</t>
  </si>
  <si>
    <t>四倉町字町田</t>
  </si>
  <si>
    <t>四倉町字寺作</t>
  </si>
  <si>
    <t>四倉町字北向</t>
  </si>
  <si>
    <t>四倉町字鬼越</t>
  </si>
  <si>
    <t>四倉町字西一丁目</t>
  </si>
  <si>
    <t>四倉町字西二丁目</t>
  </si>
  <si>
    <t>四倉町字西三丁目</t>
  </si>
  <si>
    <t>四倉町字西四丁目</t>
  </si>
  <si>
    <t>四倉町字五丁目</t>
  </si>
  <si>
    <t>四倉町字東四丁目</t>
  </si>
  <si>
    <t>四倉町字東三丁目</t>
  </si>
  <si>
    <t>四倉町字東二丁目</t>
  </si>
  <si>
    <t>四倉町字東一丁目</t>
  </si>
  <si>
    <t>四倉町字梅ケ丘</t>
  </si>
  <si>
    <t>四倉町字梅ケ丘南</t>
  </si>
  <si>
    <t>四倉町上仁井田字東山</t>
  </si>
  <si>
    <t>四倉町上仁井田字北浜</t>
  </si>
  <si>
    <t>四倉町上仁井田字蒲沼</t>
  </si>
  <si>
    <t>四倉町上仁井田字横川</t>
  </si>
  <si>
    <t>四倉町上仁井田字鰻沼</t>
  </si>
  <si>
    <t>四倉町上仁井田字砂田</t>
  </si>
  <si>
    <t>四倉町上仁井田字南浜</t>
  </si>
  <si>
    <t>四倉町上仁井田字前原</t>
  </si>
  <si>
    <t>四倉町上仁井田字北姥田</t>
  </si>
  <si>
    <t>四倉町上仁井田字南姥田</t>
  </si>
  <si>
    <t>四倉町上仁井田字東ノ内</t>
  </si>
  <si>
    <t>四倉町上仁井田字家ノ前</t>
  </si>
  <si>
    <t>四倉町上仁井田字松葉</t>
  </si>
  <si>
    <t>四倉町上仁井田字折敷田</t>
  </si>
  <si>
    <t>四倉町上仁井田字南細谷</t>
  </si>
  <si>
    <t>四倉町上仁井田字北細谷</t>
  </si>
  <si>
    <t>四倉町上仁井田字夕円</t>
  </si>
  <si>
    <t>四倉町上仁井田字九反坪</t>
  </si>
  <si>
    <t>四倉町上仁井田字千歳</t>
  </si>
  <si>
    <t>四倉町上仁井田字穴狐原</t>
  </si>
  <si>
    <t>四倉町上仁井田字内城</t>
  </si>
  <si>
    <t>四倉町上仁井田字矢ノ田</t>
  </si>
  <si>
    <t>四倉町上仁井田字岸前</t>
  </si>
  <si>
    <t>四倉町上仁井田字鬼越</t>
  </si>
  <si>
    <t>四倉町塩木字高田</t>
  </si>
  <si>
    <t>四倉町塩木字家ノ内</t>
  </si>
  <si>
    <t>四倉町塩木字八合</t>
  </si>
  <si>
    <t>四倉町塩木字小橋本</t>
  </si>
  <si>
    <t>四倉町塩木字高橋本</t>
  </si>
  <si>
    <t>四倉町塩木字道東</t>
  </si>
  <si>
    <t>四倉町下仁井田字北追切</t>
  </si>
  <si>
    <t>四倉町下仁井田字南追切</t>
  </si>
  <si>
    <t>四倉町下仁井田字西袋</t>
  </si>
  <si>
    <t>四倉町下仁井田字道庭</t>
  </si>
  <si>
    <t>四倉町下仁井田字南袋</t>
  </si>
  <si>
    <t>四倉町下仁井田字上古川</t>
  </si>
  <si>
    <t>四倉町下仁井田字胎月</t>
  </si>
  <si>
    <t>四倉町下仁井田字樋向</t>
  </si>
  <si>
    <t>四倉町下仁井田字須賀向</t>
  </si>
  <si>
    <t>四倉町細谷字明神前</t>
  </si>
  <si>
    <t>四倉町細谷字豊向</t>
  </si>
  <si>
    <t>四倉町細谷字御殿東</t>
  </si>
  <si>
    <t>四倉町細谷字蒲沼</t>
  </si>
  <si>
    <t>四倉町細谷字水俣</t>
  </si>
  <si>
    <t>四倉町細谷字御殿</t>
  </si>
  <si>
    <t>四倉町細谷字胎月前</t>
  </si>
  <si>
    <t>四倉町細谷字菖蒲谷地</t>
  </si>
  <si>
    <t>四倉町細谷字北江添</t>
  </si>
  <si>
    <t>四倉町細谷字胎月原</t>
  </si>
  <si>
    <t>四倉町細谷字日渡</t>
  </si>
  <si>
    <t>四倉町細谷字小橋前</t>
  </si>
  <si>
    <t>四倉町細谷字江向</t>
  </si>
  <si>
    <t>四倉町細谷字細谷前</t>
  </si>
  <si>
    <t>四倉町細谷字馬場</t>
  </si>
  <si>
    <t>四倉町細谷字大久保</t>
  </si>
  <si>
    <t>四倉町細谷字荒町</t>
  </si>
  <si>
    <t>四倉町細谷字民野町</t>
  </si>
  <si>
    <t>四倉町細谷字大江下</t>
  </si>
  <si>
    <t>四倉町細谷字弁天前</t>
  </si>
  <si>
    <t>四倉町大森字原</t>
  </si>
  <si>
    <t>四倉町大森字民野町</t>
  </si>
  <si>
    <t>四倉町大森字百目木</t>
  </si>
  <si>
    <t>四倉町大森字岸前</t>
  </si>
  <si>
    <t>四倉町大森字高野</t>
  </si>
  <si>
    <t>四倉町大森字館</t>
  </si>
  <si>
    <t>四倉町大森字上</t>
  </si>
  <si>
    <t>四倉町大森字女房作</t>
  </si>
  <si>
    <t>四倉町大森字八堀</t>
  </si>
  <si>
    <t>四倉町名木字堀合</t>
  </si>
  <si>
    <t>四倉町名木字五反田</t>
  </si>
  <si>
    <t>四倉町名木字大仁田</t>
  </si>
  <si>
    <t>四倉町名木字宮ノ前</t>
  </si>
  <si>
    <t>四倉町名木字榎坪</t>
  </si>
  <si>
    <t>四倉町名木字道下</t>
  </si>
  <si>
    <t>四倉町名木字前田</t>
  </si>
  <si>
    <t>四倉町名木字荒神下</t>
  </si>
  <si>
    <t>四倉町名木字仲ノ内</t>
  </si>
  <si>
    <t>四倉町名木字宮ノ脇</t>
  </si>
  <si>
    <t>四倉町名木字葱作</t>
  </si>
  <si>
    <t>四倉町長友字作樋口</t>
  </si>
  <si>
    <t>四倉町長友字古屋敷</t>
  </si>
  <si>
    <t>四倉町長友字構江</t>
  </si>
  <si>
    <t>四倉町長友字大宮作</t>
  </si>
  <si>
    <t>四倉町長友字済戸</t>
  </si>
  <si>
    <t>四倉町長友字磯田</t>
  </si>
  <si>
    <t>四倉町長友字霞田</t>
  </si>
  <si>
    <t>四倉町長友字大町</t>
  </si>
  <si>
    <t>四倉町長友字七反田</t>
  </si>
  <si>
    <t>四倉町長友字町田</t>
  </si>
  <si>
    <t>四倉町長友字五反田</t>
  </si>
  <si>
    <t>四倉町長友字壱町田</t>
  </si>
  <si>
    <t>四倉町長友字四反田</t>
  </si>
  <si>
    <t>四倉町長友字宮ノ前</t>
  </si>
  <si>
    <t>四倉町戸田字古川</t>
  </si>
  <si>
    <t>四倉町戸田字倉之町</t>
  </si>
  <si>
    <t>四倉町戸田字南高柳</t>
  </si>
  <si>
    <t>四倉町戸田字堰原</t>
  </si>
  <si>
    <t>四倉町戸田字平治郎前</t>
  </si>
  <si>
    <t>四倉町戸田字箒作</t>
  </si>
  <si>
    <t>四倉町戸田字蛭田</t>
  </si>
  <si>
    <t>四倉町戸田字浮島</t>
  </si>
  <si>
    <t>四倉町戸田字北ノ作</t>
  </si>
  <si>
    <t>四倉町戸田字馬場</t>
  </si>
  <si>
    <t>四倉町戸田字仲作</t>
  </si>
  <si>
    <t>四倉町戸田字稲荷作</t>
  </si>
  <si>
    <t>四倉町戸田字北高柳</t>
  </si>
  <si>
    <t>四倉町戸田字川子田</t>
  </si>
  <si>
    <t>四倉町戸田字水押</t>
  </si>
  <si>
    <t>四倉町白岩字嘉蔵坊</t>
  </si>
  <si>
    <t>四倉町白岩字壱丁田</t>
  </si>
  <si>
    <t>四倉町白岩字立町</t>
  </si>
  <si>
    <t>四倉町白岩字八反田</t>
  </si>
  <si>
    <t>四倉町白岩字沼ノ作</t>
  </si>
  <si>
    <t>四倉町白岩字宮ノ前</t>
  </si>
  <si>
    <t>四倉町白岩字導上寺</t>
  </si>
  <si>
    <t>四倉町白岩字上大作</t>
  </si>
  <si>
    <t>四倉町白岩字金波</t>
  </si>
  <si>
    <t>四倉町白岩字大師内</t>
  </si>
  <si>
    <t>四倉町白岩字中ノ内</t>
  </si>
  <si>
    <t>四倉町白岩字戸ノ内</t>
  </si>
  <si>
    <t>四倉町白岩字北ノ作</t>
  </si>
  <si>
    <t>四倉町白岩字保木田</t>
  </si>
  <si>
    <t>四倉町中島字三反田</t>
  </si>
  <si>
    <t>四倉町中島字中島</t>
  </si>
  <si>
    <t>四倉町中島字反町</t>
  </si>
  <si>
    <t>四倉町中島字六重代</t>
  </si>
  <si>
    <t>四倉町玉山字砂子田</t>
  </si>
  <si>
    <t>四倉町玉山字大門前</t>
  </si>
  <si>
    <t>四倉町玉山字杉内</t>
  </si>
  <si>
    <t>四倉町玉山字林崎</t>
  </si>
  <si>
    <t>四倉町玉山字牧ノ下</t>
  </si>
  <si>
    <t>四倉町玉山字宿</t>
  </si>
  <si>
    <t>四倉町玉山字御城</t>
  </si>
  <si>
    <t>四倉町玉山字星作</t>
  </si>
  <si>
    <t>四倉町玉山字戸ノ内</t>
  </si>
  <si>
    <t>四倉町玉山字森内</t>
  </si>
  <si>
    <t>四倉町玉山字宇ノ淵</t>
  </si>
  <si>
    <t>四倉町玉山字門馬前</t>
  </si>
  <si>
    <t>四倉町玉山字宮ノ脇</t>
  </si>
  <si>
    <t>四倉町玉山字屋敷前</t>
  </si>
  <si>
    <t>四倉町玉山字湯ノ口</t>
  </si>
  <si>
    <t>四倉町玉山字炭釜</t>
  </si>
  <si>
    <t>四倉町玉山字原田内</t>
  </si>
  <si>
    <t>四倉町玉山字勝倉</t>
  </si>
  <si>
    <t>四倉町玉山字南作</t>
  </si>
  <si>
    <t>四倉町玉山字作</t>
  </si>
  <si>
    <t>四倉町山田小湊字方礼</t>
  </si>
  <si>
    <t>四倉町山田小湊字直出</t>
  </si>
  <si>
    <t>四倉町山田小湊字馬上</t>
  </si>
  <si>
    <t>四倉町山田小湊字唐橋</t>
  </si>
  <si>
    <t>四倉町山田小湊字小湊</t>
  </si>
  <si>
    <t>四倉町山田小湊字山田</t>
  </si>
  <si>
    <t>四倉町山田小湊字暮坪</t>
  </si>
  <si>
    <t>四倉町山田小湊字塙</t>
  </si>
  <si>
    <t>四倉町山田小湊字反沼</t>
  </si>
  <si>
    <t>四倉町薬王寺字高玉</t>
  </si>
  <si>
    <t>四倉町薬王寺字粟刈沢</t>
  </si>
  <si>
    <t>四倉町薬王寺字塙</t>
  </si>
  <si>
    <t>四倉町薬王寺字玉広</t>
  </si>
  <si>
    <t>四倉町薬王寺字上川原</t>
  </si>
  <si>
    <t>四倉町下柳生字宮下</t>
  </si>
  <si>
    <t>四倉町下柳生字右近田</t>
  </si>
  <si>
    <t>四倉町下柳生字熊ノ御嶽</t>
  </si>
  <si>
    <t>四倉町下柳生字井戸ノ上</t>
  </si>
  <si>
    <t>四倉町上柳生字宮下</t>
  </si>
  <si>
    <t>四倉町上柳生字沖ノ宮</t>
  </si>
  <si>
    <t>四倉町上柳生字中山</t>
  </si>
  <si>
    <t>四倉町上柳生字安手口</t>
  </si>
  <si>
    <t>四倉町駒込字榎町</t>
  </si>
  <si>
    <t>四倉町駒込字川ノ入</t>
  </si>
  <si>
    <t>四倉町駒込字棚橋</t>
  </si>
  <si>
    <t>四倉町駒込字清風野</t>
  </si>
  <si>
    <t>四倉町駒込字空地</t>
  </si>
  <si>
    <t>四倉町駒込字中平</t>
  </si>
  <si>
    <t>四倉町駒込字久原</t>
  </si>
  <si>
    <t>四倉町駒込字馬場</t>
  </si>
  <si>
    <t>四倉町駒込字戸沢</t>
  </si>
  <si>
    <t>四倉町駒込字広畑</t>
  </si>
  <si>
    <t>四倉町駒込字大明神</t>
  </si>
  <si>
    <t>四倉町駒込字大久保</t>
  </si>
  <si>
    <t>四倉町駒込字向山</t>
  </si>
  <si>
    <t>四倉町駒込字山崎</t>
  </si>
  <si>
    <t>四倉町駒込字椚</t>
  </si>
  <si>
    <t>四倉町駒込字高垣</t>
  </si>
  <si>
    <t>四倉町駒込字上ノ内</t>
  </si>
  <si>
    <t>四倉町駒込字久保</t>
  </si>
  <si>
    <t>四倉町八茎字中丸</t>
  </si>
  <si>
    <t>四倉町八茎字田端</t>
  </si>
  <si>
    <t>四倉町八茎字沼ノ原</t>
  </si>
  <si>
    <t>四倉町八茎字籏落</t>
  </si>
  <si>
    <t>四倉町八茎字紫竹</t>
  </si>
  <si>
    <t>四倉町八茎字上手</t>
  </si>
  <si>
    <t>四倉町八茎字堀ノ内</t>
  </si>
  <si>
    <t>四倉町八茎字脇ノ草</t>
  </si>
  <si>
    <t>四倉町八茎字片倉</t>
  </si>
  <si>
    <t>四倉町上岡字山ノ神</t>
  </si>
  <si>
    <t>四倉町上岡字横屋</t>
  </si>
  <si>
    <t>四倉町上岡字宮下</t>
  </si>
  <si>
    <t>四倉町上岡字大山</t>
  </si>
  <si>
    <t>遠野町深山田字小石平</t>
  </si>
  <si>
    <t>遠野町深山田字新田</t>
  </si>
  <si>
    <t>遠野町深山田字仲川原</t>
  </si>
  <si>
    <t>遠野町深山田字山王田</t>
  </si>
  <si>
    <t>遠野町深山田字寺ノ代</t>
  </si>
  <si>
    <t>遠野町深山田字富岡</t>
  </si>
  <si>
    <t>遠野町深山田字平城地</t>
  </si>
  <si>
    <t>遠野町深山田字狩野</t>
  </si>
  <si>
    <t>遠野町深山田字鷹ノ巣</t>
  </si>
  <si>
    <t>遠野町深山田字内ノ草</t>
  </si>
  <si>
    <t>遠野町深山田字仲内</t>
  </si>
  <si>
    <t>遠野町深山田字小山</t>
  </si>
  <si>
    <t>遠野町深山田字目少地</t>
  </si>
  <si>
    <t>遠野町深山田字稲荷林</t>
  </si>
  <si>
    <t>遠野町深山田字山ノ根</t>
  </si>
  <si>
    <t>遠野町深山田字篠ノ脇</t>
  </si>
  <si>
    <t>遠野町深山田字福井</t>
  </si>
  <si>
    <t>遠野町深山田字洞沢</t>
  </si>
  <si>
    <t>遠野町深山田字沢繋</t>
  </si>
  <si>
    <t>遠野町深山田字釜ノ前</t>
  </si>
  <si>
    <t>遠野町深山田字折部前</t>
  </si>
  <si>
    <t>遠野町深山田字和当</t>
  </si>
  <si>
    <t>遠野町深山田字大林</t>
  </si>
  <si>
    <t>遠野町深山田字川堀</t>
  </si>
  <si>
    <t>遠野町深山田字原前</t>
  </si>
  <si>
    <t>遠野町上遠野字若宮</t>
  </si>
  <si>
    <t>遠野町上遠野字沢繋</t>
  </si>
  <si>
    <t>遠野町上遠野字前山</t>
  </si>
  <si>
    <t>遠野町上遠野字寺戸</t>
  </si>
  <si>
    <t>遠野町上遠野字小淵</t>
  </si>
  <si>
    <t>遠野町上遠野字原前</t>
  </si>
  <si>
    <t>遠野町上遠野字大黒山</t>
  </si>
  <si>
    <t>遠野町上遠野字中ノ町</t>
  </si>
  <si>
    <t>遠野町上遠野字土橋</t>
  </si>
  <si>
    <t>遠野町上遠野字風呂脇</t>
  </si>
  <si>
    <t>遠野町上遠野字根小屋</t>
  </si>
  <si>
    <t>遠野町上遠野字堀切</t>
  </si>
  <si>
    <t>遠野町上遠野字本町</t>
  </si>
  <si>
    <t>遠野町上遠野字西町</t>
  </si>
  <si>
    <t>遠野町上遠野字白幡</t>
  </si>
  <si>
    <t>遠野町上遠野字川張</t>
  </si>
  <si>
    <t>遠野町上遠野字赤坂</t>
  </si>
  <si>
    <t>遠野町上遠野字太田</t>
  </si>
  <si>
    <t>遠野町上遠野字久保作</t>
  </si>
  <si>
    <t>遠野町上遠野字西大沢</t>
  </si>
  <si>
    <t>遠野町上遠野字鍛治屋作</t>
  </si>
  <si>
    <t>遠野町上遠野字東大沢</t>
  </si>
  <si>
    <t>遠野町上遠野字滝太洞</t>
  </si>
  <si>
    <t>遠野町滝字深山口</t>
  </si>
  <si>
    <t>遠野町滝字銅谷</t>
  </si>
  <si>
    <t>遠野町滝字北向</t>
  </si>
  <si>
    <t>遠野町滝字原田</t>
  </si>
  <si>
    <t>遠野町滝字上砂</t>
  </si>
  <si>
    <t>遠野町滝字北里保</t>
  </si>
  <si>
    <t>遠野町滝字東中山</t>
  </si>
  <si>
    <t>遠野町滝字西中山</t>
  </si>
  <si>
    <t>遠野町滝字島廻</t>
  </si>
  <si>
    <t>遠野町滝字曾ノ木</t>
  </si>
  <si>
    <t>遠野町滝字山下</t>
  </si>
  <si>
    <t>遠野町滝字城ノ内</t>
  </si>
  <si>
    <t>遠野町滝字中井</t>
  </si>
  <si>
    <t>遠野町滝字西ノ内</t>
  </si>
  <si>
    <t>遠野町滝字小久保</t>
  </si>
  <si>
    <t>遠野町滝字馬場前</t>
  </si>
  <si>
    <t>遠野町滝字おもて</t>
  </si>
  <si>
    <t>遠野町滝字芦ノ草</t>
  </si>
  <si>
    <t>遠野町滝字房林</t>
  </si>
  <si>
    <t>遠野町滝字釜ノ沢</t>
  </si>
  <si>
    <t>遠野町滝字柿ノ沢</t>
  </si>
  <si>
    <t>遠野町滝字椿坊</t>
  </si>
  <si>
    <t>遠野町滝字山崎</t>
  </si>
  <si>
    <t>遠野町滝字鍛冶内</t>
  </si>
  <si>
    <t>遠野町滝字順坂</t>
  </si>
  <si>
    <t>遠野町滝字峰岸</t>
  </si>
  <si>
    <t>遠野町滝字新川原</t>
  </si>
  <si>
    <t>遠野町滝字川原</t>
  </si>
  <si>
    <t>遠野町滝字上川原</t>
  </si>
  <si>
    <t>遠野町滝字堂知</t>
  </si>
  <si>
    <t>遠野町滝字表</t>
  </si>
  <si>
    <t>遠野町滝字曾利田</t>
  </si>
  <si>
    <t>遠野町滝字神ノ内</t>
  </si>
  <si>
    <t>遠野町滝字野々志戸</t>
  </si>
  <si>
    <t>遠野町滝字申田</t>
  </si>
  <si>
    <t>遠野町滝字内城</t>
  </si>
  <si>
    <t>遠野町滝字女ノ沢</t>
  </si>
  <si>
    <t>遠野町滝字才ノ神</t>
  </si>
  <si>
    <t>遠野町根岸字大反田</t>
  </si>
  <si>
    <t>遠野町根岸字下根岸</t>
  </si>
  <si>
    <t>遠野町根岸字風木坂</t>
  </si>
  <si>
    <t>遠野町根岸字西山</t>
  </si>
  <si>
    <t>遠野町根岸字鴻ノ目</t>
  </si>
  <si>
    <t>遠野町根岸字橋場</t>
  </si>
  <si>
    <t>遠野町根岸字石田</t>
  </si>
  <si>
    <t>遠野町根岸字白幡</t>
  </si>
  <si>
    <t>遠野町根岸字横道</t>
  </si>
  <si>
    <t>遠野町根岸字畑</t>
  </si>
  <si>
    <t>遠野町根岸字小藪</t>
  </si>
  <si>
    <t>遠野町根岸字中妻</t>
  </si>
  <si>
    <t>遠野町根岸字川畑</t>
  </si>
  <si>
    <t>遠野町根岸字成沢</t>
  </si>
  <si>
    <t>遠野町上根本字中内</t>
  </si>
  <si>
    <t>遠野町上根本字根本</t>
  </si>
  <si>
    <t>遠野町上根本字早川</t>
  </si>
  <si>
    <t>遠野町上根本字川畑</t>
  </si>
  <si>
    <t>遠野町上根本字白坂</t>
  </si>
  <si>
    <t>遠野町上根本字上原田</t>
  </si>
  <si>
    <t>遠野町上根本字荒神平</t>
  </si>
  <si>
    <t>遠野町上根本字表</t>
  </si>
  <si>
    <t>遠野町上根本字小谷</t>
  </si>
  <si>
    <t>遠野町上根本字豆田</t>
  </si>
  <si>
    <t>遠野町上根本字下原田</t>
  </si>
  <si>
    <t>遠野町上根本字大師堂</t>
  </si>
  <si>
    <t>遠野町上根本字神会</t>
  </si>
  <si>
    <t>遠野町上根本字鹿野</t>
  </si>
  <si>
    <t>遠野町上根本字下戸内</t>
  </si>
  <si>
    <t>遠野町上根本字坂下</t>
  </si>
  <si>
    <t>遠野町上根本字岩崎</t>
  </si>
  <si>
    <t>遠野町上根本字矢本</t>
  </si>
  <si>
    <t>遠野町上根本字堂ノ越</t>
  </si>
  <si>
    <t>遠野町上根本字折松</t>
  </si>
  <si>
    <t>遠野町上根本字冷水</t>
  </si>
  <si>
    <t>遠野町上根本字前田</t>
  </si>
  <si>
    <t>遠野町上根本字清水</t>
  </si>
  <si>
    <t>遠野町入遠野字東山</t>
  </si>
  <si>
    <t>遠野町入遠野字弁平</t>
  </si>
  <si>
    <t>遠野町入遠野字前田</t>
  </si>
  <si>
    <t>遠野町入遠野字関屋</t>
  </si>
  <si>
    <t>遠野町入遠野字大多田</t>
  </si>
  <si>
    <t>遠野町入遠野字天王</t>
  </si>
  <si>
    <t>遠野町入遠野字中野</t>
  </si>
  <si>
    <t>遠野町入遠野字官沢</t>
  </si>
  <si>
    <t>遠野町入遠野字白鳥</t>
  </si>
  <si>
    <t>遠野町入遠野字久保目</t>
  </si>
  <si>
    <t>遠野町入遠野字貝那夫</t>
  </si>
  <si>
    <t>遠野町入遠野字後台</t>
  </si>
  <si>
    <t>遠野町入遠野字中上</t>
  </si>
  <si>
    <t>遠野町入遠野字南</t>
  </si>
  <si>
    <t>遠野町入遠野字田子内</t>
  </si>
  <si>
    <t>遠野町入遠野字越台</t>
  </si>
  <si>
    <t>遠野町入遠野字諏訪</t>
  </si>
  <si>
    <t>遠野町入遠野字有実</t>
  </si>
  <si>
    <t>遠野町入遠野字中妻</t>
  </si>
  <si>
    <t>遠野町入遠野字平口</t>
  </si>
  <si>
    <t>遠野町入遠野字四条内</t>
  </si>
  <si>
    <t>遠野町入遠野字綱木</t>
  </si>
  <si>
    <t>遠野町入遠野字羽黒</t>
  </si>
  <si>
    <t>遠野町入遠野字暖家</t>
  </si>
  <si>
    <t>遠野町入遠野字中ノ内</t>
  </si>
  <si>
    <t>遠野町入遠野字作</t>
  </si>
  <si>
    <t>遠野町入遠野字落合</t>
  </si>
  <si>
    <t>遠野町大平字植木田</t>
  </si>
  <si>
    <t>遠野町大平字清道</t>
  </si>
  <si>
    <t>遠野町大平字物見岡</t>
  </si>
  <si>
    <t>遠野町大平字堀ノ内</t>
  </si>
  <si>
    <t>遠野町大平字五反田</t>
  </si>
  <si>
    <t>遠野町大平字曲藤</t>
  </si>
  <si>
    <t>遠野町大平字細畑</t>
  </si>
  <si>
    <t>遠野町大平字上中根</t>
  </si>
  <si>
    <t>遠野町大平字下中根</t>
  </si>
  <si>
    <t>遠野町大平字皿貝</t>
  </si>
  <si>
    <t>遠野町大平字石畑</t>
  </si>
  <si>
    <t>遠野町大平字美古</t>
  </si>
  <si>
    <t>小川町下小川字台</t>
  </si>
  <si>
    <t>小川町下小川字味噌野</t>
  </si>
  <si>
    <t>小川町下小川字本山</t>
  </si>
  <si>
    <t>小川町下小川字宮田</t>
  </si>
  <si>
    <t>小川町下小川字梅ノ作</t>
  </si>
  <si>
    <t>小川町下小川字前原</t>
  </si>
  <si>
    <t>小川町下小川字寺内</t>
  </si>
  <si>
    <t>小川町下小川字八幡林</t>
  </si>
  <si>
    <t>小川町下小川字広畑</t>
  </si>
  <si>
    <t>小川町下小川字中柴</t>
  </si>
  <si>
    <t>小川町下小川字上ノ台</t>
  </si>
  <si>
    <t>小川町関場字前田</t>
  </si>
  <si>
    <t>小川町関場字川原</t>
  </si>
  <si>
    <t>小川町関場字宿</t>
  </si>
  <si>
    <t>小川町関場字高垣</t>
  </si>
  <si>
    <t>小川町上平字光平</t>
  </si>
  <si>
    <t>小川町上平字下平</t>
  </si>
  <si>
    <t>小川町上平字中平</t>
  </si>
  <si>
    <t>小川町上平字祝作</t>
  </si>
  <si>
    <t>小川町上平字熊ノ前</t>
  </si>
  <si>
    <t>小川町上平字堤ノ作</t>
  </si>
  <si>
    <t>小川町上平字上平</t>
  </si>
  <si>
    <t>小川町上平字前田</t>
  </si>
  <si>
    <t>小川町上平字中島</t>
  </si>
  <si>
    <t>小川町上平字竹ノ内</t>
  </si>
  <si>
    <t>小川町上平字清水</t>
  </si>
  <si>
    <t>小川町上平字以後内</t>
  </si>
  <si>
    <t>小川町上平字前田原</t>
  </si>
  <si>
    <t>小川町上平字六反田</t>
  </si>
  <si>
    <t>小川町上平字田之尻</t>
  </si>
  <si>
    <t>小川町上平字赤沼</t>
  </si>
  <si>
    <t>小川町柴原字宮沢</t>
  </si>
  <si>
    <t>小川町柴原字茶畠</t>
  </si>
  <si>
    <t>小川町柴原字宮ノ前</t>
  </si>
  <si>
    <t>小川町柴原字宮脇</t>
  </si>
  <si>
    <t>小川町柴原字一ツ橋</t>
  </si>
  <si>
    <t>小川町柴原字金堀</t>
  </si>
  <si>
    <t>小川町柴原字大社</t>
  </si>
  <si>
    <t>小川町柴原字水貫</t>
  </si>
  <si>
    <t>小川町柴原字中ノ沢</t>
  </si>
  <si>
    <t>小川町柴原字館下</t>
  </si>
  <si>
    <t>小川町柴原字岩下</t>
  </si>
  <si>
    <t>小川町柴原字入ノ内</t>
  </si>
  <si>
    <t>小川町柴原字永久保</t>
  </si>
  <si>
    <t>小川町柴原字後沢</t>
  </si>
  <si>
    <t>小川町柴原字桐ケ岡</t>
  </si>
  <si>
    <t>小川町柴原字二ツ森</t>
  </si>
  <si>
    <t>小川町柴原字落下</t>
  </si>
  <si>
    <t>小川町柴原字粟畠</t>
  </si>
  <si>
    <t>小川町柴原字萱苅平</t>
  </si>
  <si>
    <t>小川町柴原字五平久保</t>
  </si>
  <si>
    <t>小川町柴原字谷下</t>
  </si>
  <si>
    <t>小川町福岡字上ノ山</t>
  </si>
  <si>
    <t>小川町福岡字飯森</t>
  </si>
  <si>
    <t>小川町福岡字道下</t>
  </si>
  <si>
    <t>小川町福岡字上中平</t>
  </si>
  <si>
    <t>小川町福岡字喜平後</t>
  </si>
  <si>
    <t>小川町福岡字大坪</t>
  </si>
  <si>
    <t>小川町福岡字カロフ</t>
  </si>
  <si>
    <t>小川町福岡字釜下</t>
  </si>
  <si>
    <t>小川町福岡字山根</t>
  </si>
  <si>
    <t>小川町上小川字草倉沢</t>
  </si>
  <si>
    <t>小川町上小川字大坂</t>
  </si>
  <si>
    <t>小川町上小川字石柄平</t>
  </si>
  <si>
    <t>小川町上小川字堂付平</t>
  </si>
  <si>
    <t>小川町上小川字作り沢</t>
  </si>
  <si>
    <t>小川町上小川字後原</t>
  </si>
  <si>
    <t>小川町上小川字北赤沼</t>
  </si>
  <si>
    <t>小川町上小川字赤沼</t>
  </si>
  <si>
    <t>小川町上小川字石橋</t>
  </si>
  <si>
    <t>小川町上小川字植ノ内</t>
  </si>
  <si>
    <t>小川町上小川字風呂前</t>
  </si>
  <si>
    <t>小川町上小川字伊吾内</t>
  </si>
  <si>
    <t>小川町上小川字引草</t>
  </si>
  <si>
    <t>小川町上小川字表</t>
  </si>
  <si>
    <t>小川町上小川字御堂</t>
  </si>
  <si>
    <t>小川町上小川字下广門</t>
  </si>
  <si>
    <t>小川町上小川字川原</t>
  </si>
  <si>
    <t>小川町上小川字峰岸</t>
  </si>
  <si>
    <t>小川町上小川字入生田</t>
  </si>
  <si>
    <t>小川町上小川字彦太郎内</t>
  </si>
  <si>
    <t>小川町上小川字石保町</t>
  </si>
  <si>
    <t>小川町上小川字空木</t>
  </si>
  <si>
    <t>小川町上小川字和具</t>
  </si>
  <si>
    <t>小川町上小川字中川原</t>
  </si>
  <si>
    <t>小川町上小川字片石田</t>
  </si>
  <si>
    <t>小川町上小川字川古屋</t>
  </si>
  <si>
    <t>小川町上小川字加路</t>
  </si>
  <si>
    <t>小川町上小川字高谷地</t>
  </si>
  <si>
    <t>小川町上小川字高崎</t>
  </si>
  <si>
    <t>小川町上小川字香後</t>
  </si>
  <si>
    <t>小川町上小川字釜ノ平</t>
  </si>
  <si>
    <t>小川町上小川字川向</t>
  </si>
  <si>
    <t>小川町上小川字横川前</t>
  </si>
  <si>
    <t>小川町上小川字木風木</t>
  </si>
  <si>
    <t>小川町上小川字湯ノ沢</t>
  </si>
  <si>
    <t>小川町上小川字細石赤坂</t>
  </si>
  <si>
    <t>小川町上小川字曲萱</t>
  </si>
  <si>
    <t>小川町上小川字床屋沢</t>
  </si>
  <si>
    <t>小川町上小川字好古</t>
  </si>
  <si>
    <t>小川町上小川字根本</t>
  </si>
  <si>
    <t>小川町上小川字畑ノ作</t>
  </si>
  <si>
    <t>小川町上小川字横川</t>
  </si>
  <si>
    <t>小川町上小川字猪小屋</t>
  </si>
  <si>
    <t>小川町上小川字内倉</t>
  </si>
  <si>
    <t>小川町上小川字沼</t>
  </si>
  <si>
    <t>小川町上小川字中戸渡</t>
  </si>
  <si>
    <t>小川町上小川字下戸渡</t>
  </si>
  <si>
    <t>小川町上小川字上戸渡</t>
  </si>
  <si>
    <t>小川町上小川字江田</t>
  </si>
  <si>
    <t>小川町上小川字道下</t>
  </si>
  <si>
    <t>小川町上小川字山神前</t>
  </si>
  <si>
    <t>小川町上小川字椚平</t>
  </si>
  <si>
    <t>小川町上小川字牛小川</t>
  </si>
  <si>
    <t>小川町上小川字川上</t>
  </si>
  <si>
    <t>小川町塩田字江田</t>
  </si>
  <si>
    <t>小川町塩田字畑苅</t>
  </si>
  <si>
    <t>小川町塩田字塩沢</t>
  </si>
  <si>
    <t>小川町塩田字尾ノ内</t>
  </si>
  <si>
    <t>小川町塩田字平石</t>
  </si>
  <si>
    <t>小川町塩田字荷付石</t>
  </si>
  <si>
    <t>小川町塩田字大畑</t>
  </si>
  <si>
    <t>小川町塩田字北前</t>
  </si>
  <si>
    <t>小川町塩田字平畑</t>
  </si>
  <si>
    <t>小川町塩田字上ノ前</t>
  </si>
  <si>
    <t>小川町塩田字平前</t>
  </si>
  <si>
    <t>小川町塩田字北沢</t>
  </si>
  <si>
    <t>小川町塩田字中島</t>
  </si>
  <si>
    <t>小川町塩田字間門</t>
  </si>
  <si>
    <t>小川町塩田字南</t>
  </si>
  <si>
    <t>小川町塩田字宮ノ後</t>
  </si>
  <si>
    <t>小川町塩田字手ノ倉</t>
  </si>
  <si>
    <t>小川町塩田字堀口</t>
  </si>
  <si>
    <t>小川町高萩字手ノ倉</t>
  </si>
  <si>
    <t>小川町高萩字山ノ入</t>
  </si>
  <si>
    <t>小川町高萩字鹿野</t>
  </si>
  <si>
    <t>小川町高萩字家ノ前</t>
  </si>
  <si>
    <t>小川町高萩字前川原</t>
  </si>
  <si>
    <t>小川町高萩字上代</t>
  </si>
  <si>
    <t>小川町高萩字下川原</t>
  </si>
  <si>
    <t>小川町高萩字小路尻</t>
  </si>
  <si>
    <t>小川町高萩字下代</t>
  </si>
  <si>
    <t>小川町高萩字江添</t>
  </si>
  <si>
    <t>小川町高萩字上川原</t>
  </si>
  <si>
    <t>小川町三島字上川原</t>
  </si>
  <si>
    <t>小川町三島字後川原</t>
  </si>
  <si>
    <t>小川町三島字仲屋敷</t>
  </si>
  <si>
    <t>小川町三島字瀬棚</t>
  </si>
  <si>
    <t>小川町西小川字小玉</t>
  </si>
  <si>
    <t>小川町西小川字下野地</t>
  </si>
  <si>
    <t>小川町西小川字上ノ原</t>
  </si>
  <si>
    <t>小川町西小川字中野地</t>
  </si>
  <si>
    <t>小川町西小川字平久田</t>
  </si>
  <si>
    <t>小川町西小川字上野地</t>
  </si>
  <si>
    <t>小川町西小川字中川原</t>
  </si>
  <si>
    <t>小川町西小川字小橋</t>
  </si>
  <si>
    <t>小川町西小川字淵沢</t>
  </si>
  <si>
    <t>小川町西小川字五郎兵衛釜</t>
  </si>
  <si>
    <t>小川町西小川字北石堂</t>
  </si>
  <si>
    <t>小川町西小川字塩ノ萱</t>
  </si>
  <si>
    <t>小川町西小川字沢ノ釜</t>
  </si>
  <si>
    <t>小川町西小川字山田</t>
  </si>
  <si>
    <t>小川町西小川字カキカネ</t>
  </si>
  <si>
    <t>小川町西小川字萩家</t>
  </si>
  <si>
    <t>小川町西小川字豊田</t>
  </si>
  <si>
    <t>小川町西小川字相川</t>
  </si>
  <si>
    <t>小川町西小川字上ノ平</t>
  </si>
  <si>
    <t>小川町西小川字入屋敷</t>
  </si>
  <si>
    <t>小川町西小川字堂平</t>
  </si>
  <si>
    <t>小川町西小川字大沢田</t>
  </si>
  <si>
    <t>小川町西小川字本石堂</t>
  </si>
  <si>
    <t>小川町西小川字壤切場</t>
  </si>
  <si>
    <t>小川町西小川字葉ノ木立</t>
  </si>
  <si>
    <t>小川町西小川字猿倉</t>
  </si>
  <si>
    <t>小川町西小川字川原端</t>
  </si>
  <si>
    <t>小川町西小川字中ノ沢</t>
  </si>
  <si>
    <t>小川町西小川字田頭</t>
  </si>
  <si>
    <t>小川町西小川字沼平</t>
  </si>
  <si>
    <t>小川町西小川字上谷地</t>
  </si>
  <si>
    <t>小川町西小川字南ノ根</t>
  </si>
  <si>
    <t>小川町西小川字館</t>
  </si>
  <si>
    <t>小川町西小川字加野</t>
  </si>
  <si>
    <t>小川町西小川字下蕪田</t>
  </si>
  <si>
    <t>小川町西小川字小沼平</t>
  </si>
  <si>
    <t>小川町西小川字滝ノ作</t>
  </si>
  <si>
    <t>小川町西小川字上居合</t>
  </si>
  <si>
    <t>小川町西小川字下居合</t>
  </si>
  <si>
    <t>好間町榊小屋字生木葉</t>
  </si>
  <si>
    <t>好間町榊小屋字野尻</t>
  </si>
  <si>
    <t>好間町榊小屋字中根</t>
  </si>
  <si>
    <t>好間町榊小屋字迎</t>
  </si>
  <si>
    <t>好間町榊小屋字江上</t>
  </si>
  <si>
    <t>好間町榊小屋字原</t>
  </si>
  <si>
    <t>好間町榊小屋字中平</t>
  </si>
  <si>
    <t>好間町榊小屋字小畑</t>
  </si>
  <si>
    <t>好間町大利字桃実</t>
  </si>
  <si>
    <t>好間町大利字小川崎</t>
  </si>
  <si>
    <t>好間町大利字篠登城</t>
  </si>
  <si>
    <t>好間町大利字西田</t>
  </si>
  <si>
    <t>好間町大利字戸作田</t>
  </si>
  <si>
    <t>好間町大利字向山</t>
  </si>
  <si>
    <t>好間町大利字仲田</t>
  </si>
  <si>
    <t>好間町大利字道内</t>
  </si>
  <si>
    <t>好間町大利字大利前</t>
  </si>
  <si>
    <t>好間町大利字井田木</t>
  </si>
  <si>
    <t>好間町大利字成沢</t>
  </si>
  <si>
    <t>好間町大利字表山</t>
  </si>
  <si>
    <t>好間町北好間字下ケ屋敷</t>
  </si>
  <si>
    <t>好間町北好間字平場</t>
  </si>
  <si>
    <t>好間町北好間字行人沢</t>
  </si>
  <si>
    <t>好間町北好間字板木沢</t>
  </si>
  <si>
    <t>好間町北好間字堂平</t>
  </si>
  <si>
    <t>好間町北好間字椎木平</t>
  </si>
  <si>
    <t>好間町北好間字堂田</t>
  </si>
  <si>
    <t>好間町北好間字籬</t>
  </si>
  <si>
    <t>好間町北好間字寺入</t>
  </si>
  <si>
    <t>好間町北好間字源平野地</t>
  </si>
  <si>
    <t>好間町北好間字上ノ原</t>
  </si>
  <si>
    <t>好間町北好間字上ノ台</t>
  </si>
  <si>
    <t>好間町北好間字屋敷前</t>
  </si>
  <si>
    <t>好間町北好間字加古内</t>
  </si>
  <si>
    <t>好間町北好間字清水</t>
  </si>
  <si>
    <t>好間町北好間字桜下</t>
  </si>
  <si>
    <t>好間町北好間字山崎</t>
  </si>
  <si>
    <t>好間町北好間字三反田</t>
  </si>
  <si>
    <t>好間町北好間字権現堂</t>
  </si>
  <si>
    <t>好間町北好間字槐作</t>
  </si>
  <si>
    <t>好間町北好間字菊竹</t>
  </si>
  <si>
    <t>好間町北好間字上野</t>
  </si>
  <si>
    <t>好間町北好間字作田</t>
  </si>
  <si>
    <t>好間町北好間字中川原</t>
  </si>
  <si>
    <t>好間町北好間字外川原</t>
  </si>
  <si>
    <t>好間町北好間字沢小谷</t>
  </si>
  <si>
    <t>好間町北好間字独古内</t>
  </si>
  <si>
    <t>好間町北好間字下松坂</t>
  </si>
  <si>
    <t>好間町北好間字松坂</t>
  </si>
  <si>
    <t>好間町北好間字山ノ坊</t>
  </si>
  <si>
    <t>好間町北好間字北町田</t>
  </si>
  <si>
    <t>好間町北好間字向町田</t>
  </si>
  <si>
    <t>好間町北好間字南町田</t>
  </si>
  <si>
    <t>好間町北好間字小田郷</t>
  </si>
  <si>
    <t>好間町上好間字道成川原</t>
  </si>
  <si>
    <t>好間町上好間字大堰</t>
  </si>
  <si>
    <t>好間町上好間字今宿</t>
  </si>
  <si>
    <t>好間町上好間字内ノ草</t>
  </si>
  <si>
    <t>好間町上好間字岩穴</t>
  </si>
  <si>
    <t>好間町上好間字中川原</t>
  </si>
  <si>
    <t>好間町上好間字山ノ神</t>
  </si>
  <si>
    <t>好間町上好間字舟沢</t>
  </si>
  <si>
    <t>好間町上好間字大畑</t>
  </si>
  <si>
    <t>好間町上好間字東唐松</t>
  </si>
  <si>
    <t>好間町上好間字南唐松</t>
  </si>
  <si>
    <t>好間町上好間字沼平</t>
  </si>
  <si>
    <t>好間町上好間字田代</t>
  </si>
  <si>
    <t>好間町上好間字上野原</t>
  </si>
  <si>
    <t>好間町上好間字東</t>
  </si>
  <si>
    <t>好間町上好間字小館</t>
  </si>
  <si>
    <t>好間町上好間字空山</t>
  </si>
  <si>
    <t>好間町上好間字石田</t>
  </si>
  <si>
    <t>好間町上好間字稲荷原</t>
  </si>
  <si>
    <t>好間町上好間字南町田</t>
  </si>
  <si>
    <t>好間町上好間字北町田</t>
  </si>
  <si>
    <t>好間町上好間字新屋敷</t>
  </si>
  <si>
    <t>好間町上好間字洞</t>
  </si>
  <si>
    <t>好間町上好間字中道</t>
  </si>
  <si>
    <t>好間町上好間字山下</t>
  </si>
  <si>
    <t>好間町上好間字稲荷下</t>
  </si>
  <si>
    <t>好間町上好間字馬場西</t>
  </si>
  <si>
    <t>好間町上好間字上川原</t>
  </si>
  <si>
    <t>好間町上好間字下川原</t>
  </si>
  <si>
    <t>好間町上好間字馬場</t>
  </si>
  <si>
    <t>好間町上好間字馬場前</t>
  </si>
  <si>
    <t>好間町上好間字忽滑</t>
  </si>
  <si>
    <t>好間町上好間字岸前</t>
  </si>
  <si>
    <t>好間町上好間字岸</t>
  </si>
  <si>
    <t>好間町中好間字川原子</t>
  </si>
  <si>
    <t>好間町中好間字川原子作</t>
  </si>
  <si>
    <t>好間町中好間字上野原</t>
  </si>
  <si>
    <t>好間町中好間字半貫沢</t>
  </si>
  <si>
    <t>好間町中好間字六反歩</t>
  </si>
  <si>
    <t>好間町中好間字寺台</t>
  </si>
  <si>
    <t>好間町中好間字照田</t>
  </si>
  <si>
    <t>好間町中好間字石坂</t>
  </si>
  <si>
    <t>好間町中好間字鍛冶内</t>
  </si>
  <si>
    <t>好間町中好間字八反田</t>
  </si>
  <si>
    <t>好間町中好間字江添</t>
  </si>
  <si>
    <t>好間町中好間字田中</t>
  </si>
  <si>
    <t>好間町中好間字上川原</t>
  </si>
  <si>
    <t>好間町中好間字中川原</t>
  </si>
  <si>
    <t>好間町中好間字下川原</t>
  </si>
  <si>
    <t>好間町下好間字沼田</t>
  </si>
  <si>
    <t>好間町下好間字叶田</t>
  </si>
  <si>
    <t>好間町下好間字一町坪</t>
  </si>
  <si>
    <t>好間町下好間字向山</t>
  </si>
  <si>
    <t>好間町下好間字大館</t>
  </si>
  <si>
    <t>好間町下好間字鬼越</t>
  </si>
  <si>
    <t>好間町下好間字手倉</t>
  </si>
  <si>
    <t>好間町下好間字浦田</t>
  </si>
  <si>
    <t>好間町下好間字中島</t>
  </si>
  <si>
    <t>好間町下好間字渋井</t>
  </si>
  <si>
    <t>好間町小谷作字樋口</t>
  </si>
  <si>
    <t>好間町小谷作字ヲミカト</t>
  </si>
  <si>
    <t>好間町小谷作字広畑</t>
  </si>
  <si>
    <t>好間町小谷作字小谷作</t>
  </si>
  <si>
    <t>好間町小谷作字作畑</t>
  </si>
  <si>
    <t>好間町小谷作字北向</t>
  </si>
  <si>
    <t>好間町小谷作字腰巻</t>
  </si>
  <si>
    <t>好間町小谷作字ホウシカサキ</t>
  </si>
  <si>
    <t>好間町愛谷字杉内作</t>
  </si>
  <si>
    <t>好間町愛谷字堀ノ内</t>
  </si>
  <si>
    <t>好間町愛谷字花輪</t>
  </si>
  <si>
    <t>好間町愛谷字東内</t>
  </si>
  <si>
    <t>好間町愛谷字上川原</t>
  </si>
  <si>
    <t>好間町愛谷字追切</t>
  </si>
  <si>
    <t>好間町愛谷字堂ノ内</t>
  </si>
  <si>
    <t>好間町愛谷字東前</t>
  </si>
  <si>
    <t>好間町今新田字稲荷坪</t>
  </si>
  <si>
    <t>好間町今新田字二ノ坪</t>
  </si>
  <si>
    <t>好間町今新田字石平</t>
  </si>
  <si>
    <t>好間町今新田字姫子内</t>
  </si>
  <si>
    <t>好間町今新田字畑合</t>
  </si>
  <si>
    <t>好間町今新田字正当</t>
  </si>
  <si>
    <t>好間町今新田字宮西</t>
  </si>
  <si>
    <t>好間町今新田字宮下</t>
  </si>
  <si>
    <t>好間町今新田字入宇田</t>
  </si>
  <si>
    <t>好間町今新田字荒田坪</t>
  </si>
  <si>
    <t>好間町今新田字六十前</t>
  </si>
  <si>
    <t>好間町今新田字五反田</t>
  </si>
  <si>
    <t>好間町今新田字二枚橋</t>
  </si>
  <si>
    <t>好間町川中子字加賀分</t>
  </si>
  <si>
    <t>好間町川中子字八方屋</t>
  </si>
  <si>
    <t>好間町川中子字古川</t>
  </si>
  <si>
    <t>好間町川中子字関ノ上</t>
  </si>
  <si>
    <t>好間町川中子字中島</t>
  </si>
  <si>
    <t>好間町川中子字愛宕西</t>
  </si>
  <si>
    <t>好間町川中子字愛宕東</t>
  </si>
  <si>
    <t>好間町川中子字愛宕後</t>
  </si>
  <si>
    <t>好間町川中子字杉木内</t>
  </si>
  <si>
    <t>好間町川中子字竹渡戸</t>
  </si>
  <si>
    <t>好間町川中子字五ノ神</t>
  </si>
  <si>
    <t>好間町川中子字落合</t>
  </si>
  <si>
    <t>三和町上三坂字芝山</t>
  </si>
  <si>
    <t>三和町上三坂字水田</t>
  </si>
  <si>
    <t>三和町上三坂字綱木</t>
  </si>
  <si>
    <t>三和町上三坂字山下</t>
  </si>
  <si>
    <t>三和町上三坂字作田</t>
  </si>
  <si>
    <t>三和町上三坂字山神前</t>
  </si>
  <si>
    <t>三和町上三坂字屋地</t>
  </si>
  <si>
    <t>三和町上三坂字中町</t>
  </si>
  <si>
    <t>三和町上三坂字児ノ内</t>
  </si>
  <si>
    <t>三和町上三坂字立町</t>
  </si>
  <si>
    <t>三和町上三坂字本町</t>
  </si>
  <si>
    <t>三和町上三坂字古事又</t>
  </si>
  <si>
    <t>三和町中三坂字臼石</t>
  </si>
  <si>
    <t>三和町中三坂字石崎</t>
  </si>
  <si>
    <t>三和町中三坂字大根田</t>
  </si>
  <si>
    <t>三和町中三坂字四座</t>
  </si>
  <si>
    <t>三和町中三坂字羽生</t>
  </si>
  <si>
    <t>三和町中三坂字向</t>
  </si>
  <si>
    <t>三和町中三坂字湯ノ向</t>
  </si>
  <si>
    <t>三和町中三坂字藪窪</t>
  </si>
  <si>
    <t>三和町中三坂字田ノ入</t>
  </si>
  <si>
    <t>三和町中三坂字宮ノ下</t>
  </si>
  <si>
    <t>三和町中三坂字北ノ内</t>
  </si>
  <si>
    <t>三和町中三坂字腰巻</t>
  </si>
  <si>
    <t>三和町中三坂字根岸</t>
  </si>
  <si>
    <t>三和町中三坂字東</t>
  </si>
  <si>
    <t>三和町中三坂字湯ノ本</t>
  </si>
  <si>
    <t>三和町中三坂字寺ノ脇</t>
  </si>
  <si>
    <t>三和町中三坂字山形</t>
  </si>
  <si>
    <t>三和町中三坂字戸沢</t>
  </si>
  <si>
    <t>三和町中三坂字蛭久保</t>
  </si>
  <si>
    <t>三和町下三坂字後沢</t>
  </si>
  <si>
    <t>三和町下三坂字永久保</t>
  </si>
  <si>
    <t>三和町下三坂字石会</t>
  </si>
  <si>
    <t>三和町下三坂字明戸</t>
  </si>
  <si>
    <t>三和町下三坂字仲居</t>
  </si>
  <si>
    <t>三和町下三坂字小風呂内</t>
  </si>
  <si>
    <t>三和町下三坂字向谷</t>
  </si>
  <si>
    <t>三和町下三坂字南山</t>
  </si>
  <si>
    <t>三和町下三坂字谷合</t>
  </si>
  <si>
    <t>三和町下三坂字南作</t>
  </si>
  <si>
    <t>三和町下三坂字赤坂</t>
  </si>
  <si>
    <t>三和町下三坂字川田</t>
  </si>
  <si>
    <t>三和町下三坂字川向</t>
  </si>
  <si>
    <t>三和町下三坂字入合</t>
  </si>
  <si>
    <t>三和町下三坂字日向</t>
  </si>
  <si>
    <t>三和町下三坂字道ノ上</t>
  </si>
  <si>
    <t>三和町下三坂字北山</t>
  </si>
  <si>
    <t>三和町下三坂字中作</t>
  </si>
  <si>
    <t>三和町下三坂字立町</t>
  </si>
  <si>
    <t>三和町下三坂字中ノ町</t>
  </si>
  <si>
    <t>三和町下三坂字坂下</t>
  </si>
  <si>
    <t>三和町下三坂字原</t>
  </si>
  <si>
    <t>三和町下三坂字家ノ前</t>
  </si>
  <si>
    <t>三和町下三坂字東山</t>
  </si>
  <si>
    <t>三和町差塩字仲ノ町</t>
  </si>
  <si>
    <t>三和町差塩字堀添</t>
  </si>
  <si>
    <t>三和町差塩字東作</t>
  </si>
  <si>
    <t>三和町差塩字江添</t>
  </si>
  <si>
    <t>三和町差塩字道添</t>
  </si>
  <si>
    <t>三和町差塩字館下</t>
  </si>
  <si>
    <t>三和町差塩字君石</t>
  </si>
  <si>
    <t>三和町差塩字川下</t>
  </si>
  <si>
    <t>三和町差塩字大久保</t>
  </si>
  <si>
    <t>三和町差塩字大沢</t>
  </si>
  <si>
    <t>三和町上永井字寺下</t>
  </si>
  <si>
    <t>三和町上永井字迎田</t>
  </si>
  <si>
    <t>三和町上永井字永井坂</t>
  </si>
  <si>
    <t>三和町上永井字高戸</t>
  </si>
  <si>
    <t>三和町上永井字大平田</t>
  </si>
  <si>
    <t>三和町上永井字宿下</t>
  </si>
  <si>
    <t>三和町上永井字仁田</t>
  </si>
  <si>
    <t>三和町上永井字作</t>
  </si>
  <si>
    <t>三和町上永井字高野前</t>
  </si>
  <si>
    <t>三和町上永井字鷹ノ巣</t>
  </si>
  <si>
    <t>三和町下永井字高野前</t>
  </si>
  <si>
    <t>三和町下永井字火沢</t>
  </si>
  <si>
    <t>三和町下永井字軽井沢</t>
  </si>
  <si>
    <t>三和町下永井字銅屋場</t>
  </si>
  <si>
    <t>三和町下永井字明神平</t>
  </si>
  <si>
    <t>三和町下永井字横山</t>
  </si>
  <si>
    <t>三和町下永井字和久</t>
  </si>
  <si>
    <t>三和町下永井字大堀</t>
  </si>
  <si>
    <t>三和町下永井字峰岸</t>
  </si>
  <si>
    <t>三和町下永井字中山</t>
  </si>
  <si>
    <t>三和町合戸字内畑</t>
  </si>
  <si>
    <t>三和町合戸字中山</t>
  </si>
  <si>
    <t>三和町合戸字駅</t>
  </si>
  <si>
    <t>三和町合戸字成沢</t>
  </si>
  <si>
    <t>三和町合戸字入藪</t>
  </si>
  <si>
    <t>三和町合戸字細戸</t>
  </si>
  <si>
    <t>三和町合戸字中館下</t>
  </si>
  <si>
    <t>三和町合戸字中ノ内</t>
  </si>
  <si>
    <t>三和町合戸字浮矢</t>
  </si>
  <si>
    <t>三和町合戸字仁井宿</t>
  </si>
  <si>
    <t>三和町渡戸字弓張木</t>
  </si>
  <si>
    <t>三和町渡戸字宿</t>
  </si>
  <si>
    <t>三和町渡戸字宿頭</t>
  </si>
  <si>
    <t>三和町渡戸字峠平</t>
  </si>
  <si>
    <t>三和町渡戸字楢木</t>
  </si>
  <si>
    <t>三和町渡戸字中ノ内</t>
  </si>
  <si>
    <t>三和町渡戸字高野</t>
  </si>
  <si>
    <t>三和町渡戸字滝中子</t>
  </si>
  <si>
    <t>三和町渡戸字日渡</t>
  </si>
  <si>
    <t>三和町渡戸字山ノ神</t>
  </si>
  <si>
    <t>三和町渡戸字二本川</t>
  </si>
  <si>
    <t>三和町渡戸字川前</t>
  </si>
  <si>
    <t>三和町中寺字葭平</t>
  </si>
  <si>
    <t>三和町中寺字二反田</t>
  </si>
  <si>
    <t>三和町中寺字樋ノ口</t>
  </si>
  <si>
    <t>三和町中寺字館下</t>
  </si>
  <si>
    <t>三和町中寺字宿</t>
  </si>
  <si>
    <t>三和町中寺字関所</t>
  </si>
  <si>
    <t>三和町中寺字大平</t>
  </si>
  <si>
    <t>三和町中寺字遅川</t>
  </si>
  <si>
    <t>三和町下市萱字遅川</t>
  </si>
  <si>
    <t>三和町下市萱字根小屋</t>
  </si>
  <si>
    <t>三和町下市萱字片岸</t>
  </si>
  <si>
    <t>三和町下市萱字竹ノ内</t>
  </si>
  <si>
    <t>三和町下市萱字松ケ枝</t>
  </si>
  <si>
    <t>三和町下市萱字北ノ入</t>
  </si>
  <si>
    <t>三和町下市萱字北</t>
  </si>
  <si>
    <t>三和町下市萱字楚部穴</t>
  </si>
  <si>
    <t>三和町下市萱字竹ノ下</t>
  </si>
  <si>
    <t>三和町下市萱字堀ノ内</t>
  </si>
  <si>
    <t>三和町下市萱字滝ノ上</t>
  </si>
  <si>
    <t>三和町下市萱字新田</t>
  </si>
  <si>
    <t>三和町上市萱字馬場平</t>
  </si>
  <si>
    <t>三和町上市萱字榎下</t>
  </si>
  <si>
    <t>三和町上市萱字舞台</t>
  </si>
  <si>
    <t>三和町上市萱字諏訪</t>
  </si>
  <si>
    <t>三和町上市萱字町頭</t>
  </si>
  <si>
    <t>三和町上市萱字長沢</t>
  </si>
  <si>
    <t>田人町南大平字銭口</t>
  </si>
  <si>
    <t>田人町南大平字辺栗</t>
  </si>
  <si>
    <t>田人町南大平字高松</t>
  </si>
  <si>
    <t>田人町南大平字坪内</t>
  </si>
  <si>
    <t>田人町南大平字原口</t>
  </si>
  <si>
    <t>田人町南大平字下毛</t>
  </si>
  <si>
    <t>田人町南大平字椿立目</t>
  </si>
  <si>
    <t>田人町旅人字横川</t>
  </si>
  <si>
    <t>田人町旅人字水呑場</t>
  </si>
  <si>
    <t>田人町旅人字根室</t>
  </si>
  <si>
    <t>田人町旅人字古田</t>
  </si>
  <si>
    <t>田人町旅人字東中上</t>
  </si>
  <si>
    <t>田人町旅人字和再松木平</t>
  </si>
  <si>
    <t>田人町旅人字日無久保</t>
  </si>
  <si>
    <t>田人町旅人字下坪</t>
  </si>
  <si>
    <t>田人町旅人字前山</t>
  </si>
  <si>
    <t>田人町旅人字江尻</t>
  </si>
  <si>
    <t>田人町旅人字笹ノ太輪</t>
  </si>
  <si>
    <t>田人町旅人字横根</t>
  </si>
  <si>
    <t>田人町旅人字宝坂</t>
  </si>
  <si>
    <t>田人町旅人字松葉</t>
  </si>
  <si>
    <t>田人町旅人字木ノ下</t>
  </si>
  <si>
    <t>田人町旅人字道伝</t>
  </si>
  <si>
    <t>田人町旅人字熊ノ倉</t>
  </si>
  <si>
    <t>田人町旅人字上平石</t>
  </si>
  <si>
    <t>田人町旅人字下平石</t>
  </si>
  <si>
    <t>田人町旅人字唐沢</t>
  </si>
  <si>
    <t>田人町旅人字村木立</t>
  </si>
  <si>
    <t>田人町旅人字吉沼</t>
  </si>
  <si>
    <t>田人町旅人字滑石</t>
  </si>
  <si>
    <t>田人町旅人字妻橋</t>
  </si>
  <si>
    <t>田人町旅人字井坪</t>
  </si>
  <si>
    <t>田人町旅人字井戸沢</t>
  </si>
  <si>
    <t>田人町黒田字川崎</t>
  </si>
  <si>
    <t>田人町黒田字久保</t>
  </si>
  <si>
    <t>田人町黒田字平草</t>
  </si>
  <si>
    <t>田人町黒田字天住</t>
  </si>
  <si>
    <t>田人町黒田字大久保</t>
  </si>
  <si>
    <t>田人町黒田字一ノ倉</t>
  </si>
  <si>
    <t>田人町黒田字台</t>
  </si>
  <si>
    <t>田人町黒田字中野</t>
  </si>
  <si>
    <t>田人町黒田字上ノ山</t>
  </si>
  <si>
    <t>田人町黒田字寺ノ下</t>
  </si>
  <si>
    <t>田人町黒田字掛橋</t>
  </si>
  <si>
    <t>田人町黒田字河内</t>
  </si>
  <si>
    <t>田人町黒田字別当</t>
  </si>
  <si>
    <t>田人町黒田字古屋敷</t>
  </si>
  <si>
    <t>田人町黒田字大沢</t>
  </si>
  <si>
    <t>田人町黒田字高内</t>
  </si>
  <si>
    <t>田人町黒田字戸ノ内</t>
  </si>
  <si>
    <t>田人町黒田字唐沢</t>
  </si>
  <si>
    <t>田人町黒田字高柴</t>
  </si>
  <si>
    <t>田人町黒田字斉道</t>
  </si>
  <si>
    <t>田人町黒田字支那志</t>
  </si>
  <si>
    <t>田人町黒田字湯ノ倉</t>
  </si>
  <si>
    <t>田人町黒田字塩ノ平</t>
  </si>
  <si>
    <t>田人町黒田字助右エ門沢</t>
  </si>
  <si>
    <t>田人町黒田字唐漉</t>
  </si>
  <si>
    <t>田人町黒田字赤仁田</t>
  </si>
  <si>
    <t>田人町黒田字八ツ葉</t>
  </si>
  <si>
    <t>田人町黒田字天ノ川</t>
  </si>
  <si>
    <t>田人町黒田字向畑</t>
  </si>
  <si>
    <t>田人町黒田字塩ノ本</t>
  </si>
  <si>
    <t>田人町黒田字下川</t>
  </si>
  <si>
    <t>田人町黒田字鈴ノ沢</t>
  </si>
  <si>
    <t>田人町黒田字瀬戸尻</t>
  </si>
  <si>
    <t>田人町荷路夫字道ノ後</t>
  </si>
  <si>
    <t>田人町荷路夫字根室</t>
  </si>
  <si>
    <t>田人町荷路夫字阿瀬見</t>
  </si>
  <si>
    <t>田人町荷路夫字焼倉</t>
  </si>
  <si>
    <t>田人町荷路夫字山口</t>
  </si>
  <si>
    <t>田人町荷路夫字和田</t>
  </si>
  <si>
    <t>田人町荷路夫字向田</t>
  </si>
  <si>
    <t>田人町荷路夫字鶴巻</t>
  </si>
  <si>
    <t>田人町荷路夫字中居</t>
  </si>
  <si>
    <t>田人町荷路夫字花戸</t>
  </si>
  <si>
    <t>田人町荷路夫字宝伝前</t>
  </si>
  <si>
    <t>田人町荷路夫字榎町</t>
  </si>
  <si>
    <t>田人町荷路夫字間明沢</t>
  </si>
  <si>
    <t>田人町荷路夫字木和田</t>
  </si>
  <si>
    <t>田人町荷路夫字宿家前</t>
  </si>
  <si>
    <t>田人町荷路夫字風越</t>
  </si>
  <si>
    <t>田人町荷路夫字菅ノ目</t>
  </si>
  <si>
    <t>田人町荷路夫字新田</t>
  </si>
  <si>
    <t>田人町荷路夫字明下</t>
  </si>
  <si>
    <t>田人町荷路夫字木戸坊</t>
  </si>
  <si>
    <t>田人町荷路夫字下石</t>
  </si>
  <si>
    <t>田人町荷路夫字大久保</t>
  </si>
  <si>
    <t>田人町荷路夫字笹ノ沢</t>
  </si>
  <si>
    <t>田人町貝泊字井出</t>
  </si>
  <si>
    <t>田人町貝泊字大柴</t>
  </si>
  <si>
    <t>田人町貝泊字唐梅</t>
  </si>
  <si>
    <t>田人町貝泊字久子ノ内</t>
  </si>
  <si>
    <t>田人町貝泊字耕土</t>
  </si>
  <si>
    <t>田人町貝泊字桐木</t>
  </si>
  <si>
    <t>田人町貝泊字梅木平</t>
  </si>
  <si>
    <t>田人町貝泊字コブキ</t>
  </si>
  <si>
    <t>田人町貝泊字上ノ内</t>
  </si>
  <si>
    <t>田人町貝泊字入ノ丁</t>
  </si>
  <si>
    <t>田人町貝泊字戸草</t>
  </si>
  <si>
    <t>田人町貝泊字堂ノ前</t>
  </si>
  <si>
    <t>田人町貝泊字下戸草</t>
  </si>
  <si>
    <t>田人町貝泊字中沢</t>
  </si>
  <si>
    <t>田人町貝泊字蕨平</t>
  </si>
  <si>
    <t>田人町石住字石住</t>
  </si>
  <si>
    <t>田人町石住字貝屋</t>
  </si>
  <si>
    <t>田人町石住字綱木</t>
  </si>
  <si>
    <t>田人町石住字神山</t>
  </si>
  <si>
    <t>田人町石住字才鉢</t>
  </si>
  <si>
    <t>川前町川前字外門</t>
  </si>
  <si>
    <t>川前町川前字竹島</t>
  </si>
  <si>
    <t>川前町川前字前川原</t>
  </si>
  <si>
    <t>川前町川前字椚立</t>
  </si>
  <si>
    <t>川前町川前字五林</t>
  </si>
  <si>
    <t>川前町川前字中ノ萱</t>
  </si>
  <si>
    <t>川前町川前字鍛治淵</t>
  </si>
  <si>
    <t>川前町川前字宇根尻</t>
  </si>
  <si>
    <t>川前町川前字小滝</t>
  </si>
  <si>
    <t>川前町川前字棚木</t>
  </si>
  <si>
    <t>川前町川前字小田代</t>
  </si>
  <si>
    <t>川前町川前字柿木平</t>
  </si>
  <si>
    <t>川前町川前字山下谷</t>
  </si>
  <si>
    <t>川前町川前字沖流</t>
  </si>
  <si>
    <t>川前町下桶売字五味沢</t>
  </si>
  <si>
    <t>川前町下桶売字矢田谷地</t>
  </si>
  <si>
    <t>川前町下桶売字西向</t>
  </si>
  <si>
    <t>川前町下桶売字久保田</t>
  </si>
  <si>
    <t>川前町下桶売字藪ノ上</t>
  </si>
  <si>
    <t>川前町下桶売字城木坂</t>
  </si>
  <si>
    <t>川前町下桶売字殿林</t>
  </si>
  <si>
    <t>川前町下桶売字芹ケ作</t>
  </si>
  <si>
    <t>川前町下桶売字城木</t>
  </si>
  <si>
    <t>川前町下桶売字高部</t>
  </si>
  <si>
    <t>川前町下桶売字上高部</t>
  </si>
  <si>
    <t>川前町下桶売字志田名</t>
  </si>
  <si>
    <t>川前町下桶売字荻</t>
  </si>
  <si>
    <t>川前町上桶売字小久田</t>
  </si>
  <si>
    <t>川前町上桶売字畝分田</t>
  </si>
  <si>
    <t>川前町上桶売字岩ノ作</t>
  </si>
  <si>
    <t>川前町上桶売字五斗巻</t>
  </si>
  <si>
    <t>川前町上桶売字中里</t>
  </si>
  <si>
    <t>川前町上桶売字根本</t>
  </si>
  <si>
    <t>川前町上桶売字宮下</t>
  </si>
  <si>
    <t>川前町上桶売字土橋</t>
  </si>
  <si>
    <t>川前町上桶売字石合</t>
  </si>
  <si>
    <t>川前町上桶売字下沢尻</t>
  </si>
  <si>
    <t>川前町上桶売字上沢尻</t>
  </si>
  <si>
    <t>川前町上桶売字大平</t>
  </si>
  <si>
    <t>川前町小白井字精才</t>
  </si>
  <si>
    <t>川前町小白井字将監小屋</t>
  </si>
  <si>
    <t>川前町小白井字下岐</t>
  </si>
  <si>
    <t>川前町小白井字大小屋</t>
  </si>
  <si>
    <t>川前町小白井字芋島</t>
  </si>
  <si>
    <t>久之浜町末続字岩ケ作</t>
  </si>
  <si>
    <t>久之浜町末続字北大沢</t>
  </si>
  <si>
    <t>久之浜町末続字藤倉</t>
  </si>
  <si>
    <t>久之浜町末続字戸ノ内</t>
  </si>
  <si>
    <t>久之浜町末続字淵石</t>
  </si>
  <si>
    <t>久之浜町末続字青井作沢</t>
  </si>
  <si>
    <t>久之浜町末続字北向</t>
  </si>
  <si>
    <t>久之浜町末続字中川原</t>
  </si>
  <si>
    <t>久之浜町末続字牛沼</t>
  </si>
  <si>
    <t>久之浜町末続字新屋敷</t>
  </si>
  <si>
    <t>久之浜町末続字上長沢</t>
  </si>
  <si>
    <t>久之浜町末続字坂下</t>
  </si>
  <si>
    <t>久之浜町末続字鍋田</t>
  </si>
  <si>
    <t>久之浜町末続字町田</t>
  </si>
  <si>
    <t>久之浜町末続字青井作</t>
  </si>
  <si>
    <t>久之浜町末続字岸内</t>
  </si>
  <si>
    <t>久之浜町末続字代</t>
  </si>
  <si>
    <t>久之浜町末続字宮田</t>
  </si>
  <si>
    <t>久之浜町末続字漆原</t>
  </si>
  <si>
    <t>久之浜町末続字館</t>
  </si>
  <si>
    <t>久之浜町末続字深谷</t>
  </si>
  <si>
    <t>久之浜町末続字塩民</t>
  </si>
  <si>
    <t>久之浜町金ケ沢字江添</t>
  </si>
  <si>
    <t>久之浜町金ケ沢字藪下</t>
  </si>
  <si>
    <t>久之浜町金ケ沢字鹿野</t>
  </si>
  <si>
    <t>久之浜町金ケ沢字明不作</t>
  </si>
  <si>
    <t>久之浜町金ケ沢字南磯脇</t>
  </si>
  <si>
    <t>久之浜町久之浜字入大場</t>
  </si>
  <si>
    <t>久之浜町久之浜字正蛇</t>
  </si>
  <si>
    <t>久之浜町久之浜字川田</t>
  </si>
  <si>
    <t>久之浜町久之浜字北田</t>
  </si>
  <si>
    <t>久之浜町久之浜字館ノ山</t>
  </si>
  <si>
    <t>久之浜町久之浜字代</t>
  </si>
  <si>
    <t>久之浜町久之浜字代ノ下</t>
  </si>
  <si>
    <t>久之浜町久之浜字立</t>
  </si>
  <si>
    <t>久之浜町久之浜字西町尻</t>
  </si>
  <si>
    <t>久之浜町久之浜字堀ノ内</t>
  </si>
  <si>
    <t>久之浜町久之浜字後三松</t>
  </si>
  <si>
    <t>久之浜町久之浜字前三松</t>
  </si>
  <si>
    <t>久之浜町久之浜字新地</t>
  </si>
  <si>
    <t>久之浜町久之浜字大場</t>
  </si>
  <si>
    <t>久之浜町久之浜字鹿島越</t>
  </si>
  <si>
    <t>久之浜町久之浜字北畑田</t>
  </si>
  <si>
    <t>久之浜町久之浜字南畑田</t>
  </si>
  <si>
    <t>久之浜町久之浜字沢目</t>
  </si>
  <si>
    <t>久之浜町久之浜字北町</t>
  </si>
  <si>
    <t>久之浜町久之浜字東町</t>
  </si>
  <si>
    <t>久之浜町久之浜字中町</t>
  </si>
  <si>
    <t>久之浜町久之浜字九反坪</t>
  </si>
  <si>
    <t>久之浜町久之浜字南荒蒔</t>
  </si>
  <si>
    <t>久之浜町久之浜字北荒蒔</t>
  </si>
  <si>
    <t>久之浜町久之浜字御前田</t>
  </si>
  <si>
    <t>久之浜町久之浜字桂田</t>
  </si>
  <si>
    <t>久之浜町久之浜字木ノ下</t>
  </si>
  <si>
    <t>久之浜町久之浜字連郷</t>
  </si>
  <si>
    <t>久之浜町久之浜字水上</t>
  </si>
  <si>
    <t>久之浜町久之浜字柳町</t>
  </si>
  <si>
    <t>久之浜町久之浜字籠内</t>
  </si>
  <si>
    <t>久之浜町久之浜字立町</t>
  </si>
  <si>
    <t>久之浜町久之浜字猫作</t>
  </si>
  <si>
    <t>久之浜町久之浜字水深</t>
  </si>
  <si>
    <t>久之浜町久之浜字後原</t>
  </si>
  <si>
    <t>久之浜町久之浜字達中</t>
  </si>
  <si>
    <t>久之浜町久之浜字前山</t>
  </si>
  <si>
    <t>久之浜町久之浜字南町</t>
  </si>
  <si>
    <t>久之浜町久之浜字中浜</t>
  </si>
  <si>
    <t>久之浜町久之浜字岸内</t>
  </si>
  <si>
    <t>久之浜町久之浜字犬松沢</t>
  </si>
  <si>
    <t>久之浜町久之浜字中野</t>
  </si>
  <si>
    <t>久之浜町久之浜字賤</t>
  </si>
  <si>
    <t>久之浜町田之網字古内</t>
  </si>
  <si>
    <t>久之浜町田之網字西ノ内</t>
  </si>
  <si>
    <t>久之浜町田之網字柿内</t>
  </si>
  <si>
    <t>久之浜町田之網字浜田</t>
  </si>
  <si>
    <t>久之浜町田之網字浜川</t>
  </si>
  <si>
    <t>久之浜町田之網字横内</t>
  </si>
  <si>
    <t>久之浜町田之網字江之網</t>
  </si>
  <si>
    <t>久之浜町田之網字南作</t>
  </si>
  <si>
    <t>久之浜町西一丁目</t>
  </si>
  <si>
    <t>久之浜町西二丁目</t>
  </si>
  <si>
    <t>久之浜町西三丁目</t>
  </si>
  <si>
    <t>大久町大久字北田</t>
  </si>
  <si>
    <t>大久町大久字砂里</t>
  </si>
  <si>
    <t>大久町大久字米野</t>
  </si>
  <si>
    <t>大久町大久字石坪</t>
  </si>
  <si>
    <t>大久町大久字猿田</t>
  </si>
  <si>
    <t>大久町大久字脇</t>
  </si>
  <si>
    <t>大久町大久字禰宜内</t>
  </si>
  <si>
    <t>大久町大久字中里</t>
  </si>
  <si>
    <t>大久町大久字滝尻</t>
  </si>
  <si>
    <t>大久町大久字唐貝内</t>
  </si>
  <si>
    <t>大久町大久字沢小屋</t>
  </si>
  <si>
    <t>大久町大久字松小屋</t>
  </si>
  <si>
    <t>大久町大久字田仲</t>
  </si>
  <si>
    <t>大久町大久字日渡</t>
  </si>
  <si>
    <t>大久町大久字地切</t>
  </si>
  <si>
    <t>大久町大久字川上</t>
  </si>
  <si>
    <t>大久町大久字中ノ内</t>
  </si>
  <si>
    <t>大久町大久字磐観音</t>
  </si>
  <si>
    <t>大久町大久字能田</t>
  </si>
  <si>
    <t>大久町大久字稲荷前</t>
  </si>
  <si>
    <t>大久町大久字細田</t>
  </si>
  <si>
    <t>大久町大久字新屋敷</t>
  </si>
  <si>
    <t>大久町大久字柴崎</t>
  </si>
  <si>
    <t>大久町大久字山ノ内</t>
  </si>
  <si>
    <t>大久町大久字板木沢</t>
  </si>
  <si>
    <t>大久町大久字山ノ神</t>
  </si>
  <si>
    <t>大久町大久字入間沢</t>
  </si>
  <si>
    <t>大久町大久字陣場</t>
  </si>
  <si>
    <t>大久町大久字三艘舟</t>
  </si>
  <si>
    <t>大久町大久字毛勝</t>
  </si>
  <si>
    <t>大久町大久字鶴房</t>
  </si>
  <si>
    <t>大久町大久字木影</t>
  </si>
  <si>
    <t>大久町大久字前沢</t>
  </si>
  <si>
    <t>大久町大久字桃木沢</t>
  </si>
  <si>
    <t>大久町大久字芦沢</t>
  </si>
  <si>
    <t>大久町大久字上谷地</t>
  </si>
  <si>
    <t>大久町大久字下谷地</t>
  </si>
  <si>
    <t>大久町大久字石田太良</t>
  </si>
  <si>
    <t>大久町大久字立石</t>
  </si>
  <si>
    <t>大久町大久字久作作</t>
  </si>
  <si>
    <t>大久町大久字原</t>
  </si>
  <si>
    <t>大久町大久字山下</t>
  </si>
  <si>
    <t>大久町大久字石ノ本</t>
  </si>
  <si>
    <t>大久町大久字滝ノ尻</t>
  </si>
  <si>
    <t>大久町大久字与平作</t>
  </si>
  <si>
    <t>大久町大久字洞</t>
  </si>
  <si>
    <t>大久町小久字成沢</t>
  </si>
  <si>
    <t>大久町小久字極楽沢</t>
  </si>
  <si>
    <t>大久町小久字山之神</t>
  </si>
  <si>
    <t>大久町小久字山口</t>
  </si>
  <si>
    <t>大久町小久字空代内</t>
  </si>
  <si>
    <t>大久町小久字菖蒲作</t>
  </si>
  <si>
    <t>大久町小久字堤田</t>
  </si>
  <si>
    <t>大久町小久字小屋下</t>
  </si>
  <si>
    <t>大久町小久字火之口</t>
  </si>
  <si>
    <t>大久町小久字滝ノ沢</t>
  </si>
  <si>
    <t>大久町小久字大場</t>
  </si>
  <si>
    <t>大久町小久字町田前</t>
  </si>
  <si>
    <t>大久町小久字田仲</t>
  </si>
  <si>
    <t>大久町小久字連郷</t>
  </si>
  <si>
    <t>大久町小久字仲川</t>
  </si>
  <si>
    <t>大久町小久字研内</t>
  </si>
  <si>
    <t>大久町小久字猿田</t>
  </si>
  <si>
    <t>大久町小久字狸作</t>
  </si>
  <si>
    <t>大久町小久字柳沢</t>
  </si>
  <si>
    <t>大久町小久字下蔵内</t>
  </si>
  <si>
    <t>大久町小山田字沢田</t>
  </si>
  <si>
    <t>大久町小山田字岸田</t>
  </si>
  <si>
    <t>大久町小山田字道下</t>
  </si>
  <si>
    <t>大久町小山田字西ノ切</t>
  </si>
  <si>
    <t>平字権現塚</t>
  </si>
  <si>
    <t>（平上平窪）</t>
  </si>
  <si>
    <t>（平中平窪）</t>
  </si>
  <si>
    <t>（平下平窪）</t>
  </si>
  <si>
    <t>（平中塩）</t>
  </si>
  <si>
    <t>平中塩字鬼馬塚</t>
  </si>
  <si>
    <t>（平四ツ波）</t>
  </si>
  <si>
    <t>平四ツ波字糖塚</t>
  </si>
  <si>
    <t>（平幕ノ内）</t>
  </si>
  <si>
    <t>（平鯨岡）</t>
  </si>
  <si>
    <t>（平大室）</t>
  </si>
  <si>
    <t>（平北白土）</t>
  </si>
  <si>
    <t>（平南白土）</t>
  </si>
  <si>
    <t>平南白土字長塚</t>
  </si>
  <si>
    <t>（平谷川瀬）</t>
  </si>
  <si>
    <t>（平上荒川）</t>
  </si>
  <si>
    <t>（平下荒川）</t>
  </si>
  <si>
    <t>（平中山）</t>
  </si>
  <si>
    <t>（平小泉）</t>
  </si>
  <si>
    <t>（平吉野谷）</t>
  </si>
  <si>
    <t>（平上高久）</t>
  </si>
  <si>
    <t>平上高久字塚田</t>
  </si>
  <si>
    <t>（平中神谷）</t>
  </si>
  <si>
    <t>（平塩）</t>
  </si>
  <si>
    <t>（平鎌田）</t>
  </si>
  <si>
    <t>（平上神谷）</t>
  </si>
  <si>
    <t>（平上片寄）</t>
  </si>
  <si>
    <t>（平下片寄）</t>
  </si>
  <si>
    <t>（平豊間）</t>
  </si>
  <si>
    <t>（平薄磯）</t>
  </si>
  <si>
    <t>（平沼ノ内）</t>
  </si>
  <si>
    <t>（平下高久）</t>
  </si>
  <si>
    <t>（平神谷作）</t>
  </si>
  <si>
    <t>（平上山口）</t>
  </si>
  <si>
    <t>（平下山口）</t>
  </si>
  <si>
    <t>平下山口字高塚</t>
  </si>
  <si>
    <t>（平山崎）</t>
  </si>
  <si>
    <t>（平菅波）</t>
  </si>
  <si>
    <t>（平荒田目）</t>
  </si>
  <si>
    <t>（平上大越）</t>
  </si>
  <si>
    <t>平上大越字塚越</t>
  </si>
  <si>
    <t>（平下大越）</t>
  </si>
  <si>
    <t>（平藤間）</t>
  </si>
  <si>
    <t>（平泉崎）</t>
  </si>
  <si>
    <t>平泉崎字京塚</t>
  </si>
  <si>
    <t>平泉崎字辻道</t>
  </si>
  <si>
    <t>（平下神谷）</t>
  </si>
  <si>
    <t>平下神谷字北一里塚</t>
  </si>
  <si>
    <t>平下神谷字馬場塚</t>
  </si>
  <si>
    <t>平下神谷字南一里塚</t>
  </si>
  <si>
    <t>（平原高野）</t>
  </si>
  <si>
    <t>（平馬目）</t>
  </si>
  <si>
    <t>（平絹谷）</t>
  </si>
  <si>
    <t>（平北神谷）</t>
  </si>
  <si>
    <t>（平水品）</t>
  </si>
  <si>
    <t>（平赤井）</t>
  </si>
  <si>
    <t>平赤井字塚ノ町</t>
  </si>
  <si>
    <t>（自由ケ丘）</t>
  </si>
  <si>
    <t>（郷ケ丘）</t>
  </si>
  <si>
    <t>（平鶴ケ井）</t>
  </si>
  <si>
    <t>（江名）</t>
  </si>
  <si>
    <t>（折戸）</t>
  </si>
  <si>
    <t>（中之作）</t>
  </si>
  <si>
    <t>（永崎）</t>
  </si>
  <si>
    <t>（小名浜上神白）</t>
  </si>
  <si>
    <t>（小名浜下神白）</t>
  </si>
  <si>
    <t>小名浜下神白字塚田</t>
  </si>
  <si>
    <t>（小名浜）</t>
  </si>
  <si>
    <t>小名浜字神成塚</t>
  </si>
  <si>
    <t>小名浜字平蔵塚</t>
  </si>
  <si>
    <t>小名浜字渚廻</t>
  </si>
  <si>
    <t>小名浜君ケ塚町</t>
  </si>
  <si>
    <t>小名浜南君ケ塚町</t>
  </si>
  <si>
    <t>小名浜西君ケ塚町</t>
  </si>
  <si>
    <t>（小名浜岡小名）</t>
  </si>
  <si>
    <t>（小名浜南富岡）</t>
  </si>
  <si>
    <t>（小名浜大原）</t>
  </si>
  <si>
    <t>小名浜大原字餓鬼塚</t>
  </si>
  <si>
    <t>小名浜大原字北君ケ塚</t>
  </si>
  <si>
    <t>（小名浜相子島）</t>
  </si>
  <si>
    <t>（小名浜住吉）</t>
  </si>
  <si>
    <t>小名浜住吉字飯塚</t>
  </si>
  <si>
    <t>（小名浜島）</t>
  </si>
  <si>
    <t>（小名浜野田）</t>
  </si>
  <si>
    <t>小名浜野田字我鬼塚</t>
  </si>
  <si>
    <t>（小名浜岩出）</t>
  </si>
  <si>
    <t>（小名浜林城）</t>
  </si>
  <si>
    <t>小名浜林城字辻前</t>
  </si>
  <si>
    <t>小名浜林城字塚前</t>
  </si>
  <si>
    <t>（小名浜金成）</t>
  </si>
  <si>
    <t>（鹿島町御代）</t>
  </si>
  <si>
    <t>（鹿島町船戸）</t>
  </si>
  <si>
    <t>鹿島町船戸字京塚</t>
  </si>
  <si>
    <t>（鹿島町久保）</t>
  </si>
  <si>
    <t>（鹿島町下蔵持）</t>
  </si>
  <si>
    <t>（鹿島町上蔵持）</t>
  </si>
  <si>
    <t>（鹿島町走熊）</t>
  </si>
  <si>
    <t>鹿島町下矢田字蓬作</t>
  </si>
  <si>
    <t>（鹿島町米田）</t>
  </si>
  <si>
    <t>（鹿島町飯田）</t>
  </si>
  <si>
    <t>（泉町本谷）</t>
  </si>
  <si>
    <t>（泉町滝尻）</t>
  </si>
  <si>
    <t>（泉町下川）</t>
  </si>
  <si>
    <t>泉町下川字稲子塚</t>
  </si>
  <si>
    <t>（泉町黒須野）</t>
  </si>
  <si>
    <t>（泉町）</t>
  </si>
  <si>
    <t>（泉町玉露）</t>
  </si>
  <si>
    <t>（渡辺町洞）</t>
  </si>
  <si>
    <t>（渡辺町泉田）</t>
  </si>
  <si>
    <t>（渡辺町昼野）</t>
  </si>
  <si>
    <t>（渡辺町田部）</t>
  </si>
  <si>
    <t>（渡辺町松小屋）</t>
  </si>
  <si>
    <t>（渡辺町中釜戸）</t>
  </si>
  <si>
    <t>（渡辺町上釜戸）</t>
  </si>
  <si>
    <t>（泉ケ丘）</t>
  </si>
  <si>
    <t>（泉玉露）</t>
  </si>
  <si>
    <t>（湘南台）</t>
  </si>
  <si>
    <t>（後田町）</t>
  </si>
  <si>
    <t>（仁井田町）</t>
  </si>
  <si>
    <t>（高倉町）</t>
  </si>
  <si>
    <t>（江畑町）</t>
  </si>
  <si>
    <t>（添野町）</t>
  </si>
  <si>
    <t>石塚町餅田</t>
  </si>
  <si>
    <t>石塚町宮下</t>
  </si>
  <si>
    <t>石塚町宮前</t>
  </si>
  <si>
    <t>石塚町峰崎</t>
  </si>
  <si>
    <t>石塚町国分</t>
  </si>
  <si>
    <t>石塚町榎下</t>
  </si>
  <si>
    <t>石塚町関場</t>
  </si>
  <si>
    <t>石塚町東</t>
  </si>
  <si>
    <t>（東田町）</t>
  </si>
  <si>
    <t>（佐糠町）</t>
  </si>
  <si>
    <t>（岩間町）</t>
  </si>
  <si>
    <t>岩間町塚原</t>
  </si>
  <si>
    <t>（小浜町）</t>
  </si>
  <si>
    <t>（錦町）</t>
  </si>
  <si>
    <t>錦町糠塚</t>
  </si>
  <si>
    <t>錦町釈迦堂</t>
  </si>
  <si>
    <t>勿来町窪田稲荷塚</t>
  </si>
  <si>
    <t>勿来町窪田橋塚</t>
  </si>
  <si>
    <t>勿来町四沢長塚</t>
  </si>
  <si>
    <t>（川部町）</t>
  </si>
  <si>
    <t>（沼部町）</t>
  </si>
  <si>
    <t>（三沢町）</t>
  </si>
  <si>
    <t>（山玉町）</t>
  </si>
  <si>
    <t>（瀬戸町）</t>
  </si>
  <si>
    <t>（富津町）</t>
  </si>
  <si>
    <t>（山田町）</t>
  </si>
  <si>
    <t>（金山町）</t>
  </si>
  <si>
    <t>（中岡町）</t>
  </si>
  <si>
    <t>（南台）</t>
  </si>
  <si>
    <t>（常磐湯本町）</t>
  </si>
  <si>
    <t>（常磐関船町）</t>
  </si>
  <si>
    <t>（常磐水野谷町）</t>
  </si>
  <si>
    <t>（常磐藤原町）</t>
  </si>
  <si>
    <t>（常磐白鳥町）</t>
  </si>
  <si>
    <t>（常磐西郷町）</t>
  </si>
  <si>
    <t>（常磐長孫町）</t>
  </si>
  <si>
    <t>（常磐岩ケ岡町）</t>
  </si>
  <si>
    <t>（常磐馬玉町）</t>
  </si>
  <si>
    <t>（常磐下船尾町）</t>
  </si>
  <si>
    <t>常磐下船尾町レイ堂</t>
  </si>
  <si>
    <t>（常磐下湯長谷町）</t>
  </si>
  <si>
    <t>（常磐上湯長谷町）</t>
  </si>
  <si>
    <t>（常磐三沢町）</t>
  </si>
  <si>
    <t>（常磐松久須根町）</t>
  </si>
  <si>
    <t>（常磐上矢田町）</t>
  </si>
  <si>
    <t>（桜ケ丘）</t>
  </si>
  <si>
    <t>（常磐松が台）</t>
  </si>
  <si>
    <t>（内郷白水町）</t>
  </si>
  <si>
    <t>（内郷宮町）</t>
  </si>
  <si>
    <t>（内郷内町）</t>
  </si>
  <si>
    <t>（内郷綴町）</t>
  </si>
  <si>
    <t>（内郷高坂町）</t>
  </si>
  <si>
    <t>内郷高坂町オサガ作</t>
  </si>
  <si>
    <t>内郷御厩町川向</t>
  </si>
  <si>
    <t>内郷御厩町長町</t>
  </si>
  <si>
    <t>内郷御厩町前田</t>
  </si>
  <si>
    <t>内郷御厩町下能</t>
  </si>
  <si>
    <t>内郷御厩町番匠地</t>
  </si>
  <si>
    <t>内郷御厩町上宿</t>
  </si>
  <si>
    <t>内郷御厩町下宿</t>
  </si>
  <si>
    <t>内郷御厩町横根</t>
  </si>
  <si>
    <t>内郷御厩町大畑</t>
  </si>
  <si>
    <t>内郷御厩町清水</t>
  </si>
  <si>
    <t>内郷御厩町一丁目</t>
  </si>
  <si>
    <t>内郷御厩町二丁目</t>
  </si>
  <si>
    <t>内郷御厩町三丁目</t>
  </si>
  <si>
    <t>内郷御厩町四丁目</t>
  </si>
  <si>
    <t>（内郷御台境町）</t>
  </si>
  <si>
    <t>（内郷小島町）</t>
  </si>
  <si>
    <t>（内郷高野町）</t>
  </si>
  <si>
    <t>内郷高野町ジャク打</t>
  </si>
  <si>
    <t>（小島町）</t>
  </si>
  <si>
    <t>（四倉町）</t>
  </si>
  <si>
    <t>（四倉町上仁井田）</t>
  </si>
  <si>
    <t>四倉町上仁井田字雁又</t>
  </si>
  <si>
    <t>（四倉町塩木）</t>
  </si>
  <si>
    <t>（四倉町下仁井田）</t>
  </si>
  <si>
    <t>（四倉町細谷）</t>
  </si>
  <si>
    <t>四倉町細谷字御厩</t>
  </si>
  <si>
    <t>（四倉町大森）</t>
  </si>
  <si>
    <t>四倉町狐塚字沼田</t>
  </si>
  <si>
    <t>四倉町狐塚字西原</t>
  </si>
  <si>
    <t>四倉町狐塚字弁天原</t>
  </si>
  <si>
    <t>四倉町狐塚字川田</t>
  </si>
  <si>
    <t>四倉町狐塚字小橋</t>
  </si>
  <si>
    <t>四倉町狐塚字東原</t>
  </si>
  <si>
    <t>四倉町狐塚字古川</t>
  </si>
  <si>
    <t>四倉町狐塚字松橋</t>
  </si>
  <si>
    <t>四倉町狐塚字雨田</t>
  </si>
  <si>
    <t>四倉町狐塚字蟹内</t>
  </si>
  <si>
    <t>四倉町狐塚字東</t>
  </si>
  <si>
    <t>四倉町狐塚字前原</t>
  </si>
  <si>
    <t>四倉町狐塚字出口</t>
  </si>
  <si>
    <t>四倉町狐塚字八合</t>
  </si>
  <si>
    <t>四倉町狐塚字鎌神</t>
  </si>
  <si>
    <t>（四倉町名木）</t>
  </si>
  <si>
    <t>（四倉町長友）</t>
  </si>
  <si>
    <t>（四倉町戸田）</t>
  </si>
  <si>
    <t>（四倉町白岩）</t>
  </si>
  <si>
    <t>（四倉町中島）</t>
  </si>
  <si>
    <t>（四倉町玉山）</t>
  </si>
  <si>
    <t>（四倉町山田小湊）</t>
  </si>
  <si>
    <t>（四倉町薬王寺）</t>
  </si>
  <si>
    <t>（四倉町下柳生）</t>
  </si>
  <si>
    <t>（四倉町上柳生）</t>
  </si>
  <si>
    <t>（四倉町駒込）</t>
  </si>
  <si>
    <t>（四倉町八茎）</t>
  </si>
  <si>
    <t>（四倉町上岡）</t>
  </si>
  <si>
    <t>（遠野町深山田）</t>
  </si>
  <si>
    <t>（遠野町上遠野）</t>
  </si>
  <si>
    <t>遠野町上遠野字猫塚</t>
  </si>
  <si>
    <t>（遠野町滝）</t>
  </si>
  <si>
    <t>（遠野町根岸）</t>
  </si>
  <si>
    <t>遠野町根岸字塚ノ内</t>
  </si>
  <si>
    <t>（遠野町上根本）</t>
  </si>
  <si>
    <t>遠野町上根本字塩ノ塚</t>
  </si>
  <si>
    <t>（遠野町入遠野）</t>
  </si>
  <si>
    <t>（遠野町大平）</t>
  </si>
  <si>
    <t>（小川町下小川）</t>
  </si>
  <si>
    <t>（小川町関場）</t>
  </si>
  <si>
    <t>（小川町上平）</t>
  </si>
  <si>
    <t>（小川町柴原）</t>
  </si>
  <si>
    <t>（小川町福岡）</t>
  </si>
  <si>
    <t>（小川町上小川）</t>
  </si>
  <si>
    <t>小川町上小川字松塚</t>
  </si>
  <si>
    <t>小川町上小川字茱莄平</t>
  </si>
  <si>
    <t>（小川町塩田）</t>
  </si>
  <si>
    <t>（小川町高萩）</t>
  </si>
  <si>
    <t>（小川町三島）</t>
  </si>
  <si>
    <t>（小川町西小川）</t>
  </si>
  <si>
    <t>小川町西小川字頭塚</t>
  </si>
  <si>
    <t>（好間町榊小屋）</t>
  </si>
  <si>
    <t>（好間町大利）</t>
  </si>
  <si>
    <t>（好間町北好間）</t>
  </si>
  <si>
    <t>好間町北好間字猪ノ鼻</t>
  </si>
  <si>
    <t>（好間町上好間）</t>
  </si>
  <si>
    <t>（好間町中好間）</t>
  </si>
  <si>
    <t>（好間町下好間）</t>
  </si>
  <si>
    <t>（好間町小谷作）</t>
  </si>
  <si>
    <t>（好間町愛谷）</t>
  </si>
  <si>
    <t>好間町愛谷字塚ノ町</t>
  </si>
  <si>
    <t>（好間町今新田）</t>
  </si>
  <si>
    <t>（好間町川中子）</t>
  </si>
  <si>
    <t>（三和町上三坂）</t>
  </si>
  <si>
    <t>（三和町中三坂）</t>
  </si>
  <si>
    <t>（三和町下三坂）</t>
  </si>
  <si>
    <t>（三和町差塩）</t>
  </si>
  <si>
    <t>（三和町上永井）</t>
  </si>
  <si>
    <t>（三和町下永井）</t>
  </si>
  <si>
    <t>（三和町合戸）</t>
  </si>
  <si>
    <t>（三和町渡戸）</t>
  </si>
  <si>
    <t>（三和町中寺）</t>
  </si>
  <si>
    <t>（三和町下市萱）</t>
  </si>
  <si>
    <t>（三和町上市萱）</t>
  </si>
  <si>
    <t>（田人町南大平）</t>
  </si>
  <si>
    <t>（田人町旅人）</t>
  </si>
  <si>
    <t>（田人町黒田）</t>
  </si>
  <si>
    <t>（田人町荷路夫）</t>
  </si>
  <si>
    <t>（田人町貝泊）</t>
  </si>
  <si>
    <t>（田人町石住）</t>
  </si>
  <si>
    <t>（川前町川前）</t>
  </si>
  <si>
    <t>（川前町下桶売）</t>
  </si>
  <si>
    <t>（川前町上桶売）</t>
  </si>
  <si>
    <t>（川前町小白井）</t>
  </si>
  <si>
    <t>（久之浜町末続）</t>
  </si>
  <si>
    <t>久之浜町末続字ウソ張</t>
  </si>
  <si>
    <t>（久之浜町金ケ沢）</t>
  </si>
  <si>
    <t>（久之浜町久之浜）</t>
  </si>
  <si>
    <t>久之浜町久之浜字糠塚</t>
  </si>
  <si>
    <t>（久之浜町田之網）</t>
  </si>
  <si>
    <t>（久之浜町）</t>
  </si>
  <si>
    <t>（大久町大久）</t>
  </si>
  <si>
    <t>（大久町小久）</t>
  </si>
  <si>
    <t>（大久町小山田）</t>
  </si>
  <si>
    <t>平上平窪字十文田</t>
  </si>
  <si>
    <t>平谷川瀬字塚ノ町</t>
  </si>
  <si>
    <t>平中神谷字塚ノ町</t>
  </si>
  <si>
    <t>平薄磯字小塚</t>
  </si>
  <si>
    <t>常磐上湯長谷町仮又作</t>
  </si>
  <si>
    <t>（平）</t>
  </si>
  <si>
    <t>（明治団地）</t>
  </si>
  <si>
    <t>（中央台）</t>
  </si>
  <si>
    <t>（石森）</t>
  </si>
  <si>
    <t>（平成）</t>
  </si>
  <si>
    <t>（薄磯）</t>
  </si>
  <si>
    <t>（小名浜玉川町）</t>
  </si>
  <si>
    <t>（洋向台）</t>
  </si>
  <si>
    <t>（葉山）</t>
  </si>
  <si>
    <t>（泉もえぎ台）</t>
  </si>
  <si>
    <t>（植田町）</t>
  </si>
  <si>
    <t>（勿来町）</t>
  </si>
  <si>
    <t>（若葉台）</t>
  </si>
  <si>
    <t>（草木台）</t>
  </si>
  <si>
    <t>　平　地　区　計</t>
    <rPh sb="1" eb="2">
      <t>タイラ</t>
    </rPh>
    <rPh sb="3" eb="4">
      <t>チ</t>
    </rPh>
    <rPh sb="5" eb="6">
      <t>ク</t>
    </rPh>
    <rPh sb="7" eb="8">
      <t>ケイ</t>
    </rPh>
    <phoneticPr fontId="18"/>
  </si>
  <si>
    <t>地区・町・字名</t>
    <rPh sb="0" eb="2">
      <t>チク</t>
    </rPh>
    <rPh sb="5" eb="6">
      <t>アザ</t>
    </rPh>
    <rPh sb="6" eb="7">
      <t>メイ</t>
    </rPh>
    <phoneticPr fontId="21"/>
  </si>
  <si>
    <t>世帯数</t>
    <rPh sb="0" eb="3">
      <t>セタイスウ</t>
    </rPh>
    <phoneticPr fontId="21"/>
  </si>
  <si>
    <t>人　　　口</t>
    <rPh sb="0" eb="1">
      <t>ヒト</t>
    </rPh>
    <rPh sb="4" eb="5">
      <t>クチ</t>
    </rPh>
    <phoneticPr fontId="21"/>
  </si>
  <si>
    <t>総数</t>
    <rPh sb="0" eb="2">
      <t>ソウスウ</t>
    </rPh>
    <phoneticPr fontId="21"/>
  </si>
  <si>
    <t>男</t>
    <rPh sb="0" eb="1">
      <t>オトコ</t>
    </rPh>
    <phoneticPr fontId="21"/>
  </si>
  <si>
    <t>女</t>
    <rPh sb="0" eb="1">
      <t>オンナ</t>
    </rPh>
    <phoneticPr fontId="21"/>
  </si>
  <si>
    <t>第３表　字別世帯数、男女別人口</t>
    <rPh sb="4" eb="5">
      <t>アザ</t>
    </rPh>
    <rPh sb="5" eb="6">
      <t>ベツ</t>
    </rPh>
    <phoneticPr fontId="21"/>
  </si>
  <si>
    <t>（泉滝尻）</t>
  </si>
  <si>
    <t>　小　名　浜　地　区　計</t>
  </si>
  <si>
    <t>常磐関船町ホウノ木作</t>
  </si>
  <si>
    <t>　勿　来　地　区　計</t>
    <rPh sb="1" eb="2">
      <t>モチ</t>
    </rPh>
    <rPh sb="3" eb="4">
      <t>コ</t>
    </rPh>
    <rPh sb="5" eb="6">
      <t>チ</t>
    </rPh>
    <rPh sb="7" eb="8">
      <t>ク</t>
    </rPh>
    <rPh sb="9" eb="10">
      <t>ケイ</t>
    </rPh>
    <phoneticPr fontId="18"/>
  </si>
  <si>
    <t>　常　磐　地　区　計</t>
    <rPh sb="1" eb="2">
      <t>ツネ</t>
    </rPh>
    <rPh sb="3" eb="4">
      <t>イワ</t>
    </rPh>
    <rPh sb="5" eb="6">
      <t>チ</t>
    </rPh>
    <rPh sb="7" eb="8">
      <t>ク</t>
    </rPh>
    <rPh sb="9" eb="10">
      <t>ケイ</t>
    </rPh>
    <phoneticPr fontId="18"/>
  </si>
  <si>
    <t>　内　郷　地　区　計</t>
    <rPh sb="1" eb="2">
      <t>ナイ</t>
    </rPh>
    <rPh sb="3" eb="4">
      <t>ゴウ</t>
    </rPh>
    <rPh sb="5" eb="6">
      <t>チ</t>
    </rPh>
    <rPh sb="7" eb="8">
      <t>ク</t>
    </rPh>
    <rPh sb="9" eb="10">
      <t>ケイ</t>
    </rPh>
    <phoneticPr fontId="18"/>
  </si>
  <si>
    <t>　四　倉　地　区　計</t>
    <rPh sb="1" eb="2">
      <t>ヨン</t>
    </rPh>
    <rPh sb="3" eb="4">
      <t>クラ</t>
    </rPh>
    <rPh sb="5" eb="6">
      <t>チ</t>
    </rPh>
    <rPh sb="7" eb="8">
      <t>ク</t>
    </rPh>
    <rPh sb="9" eb="10">
      <t>ケイ</t>
    </rPh>
    <phoneticPr fontId="18"/>
  </si>
  <si>
    <t>　遠　野　地　区　計</t>
    <rPh sb="1" eb="2">
      <t>オン</t>
    </rPh>
    <rPh sb="3" eb="4">
      <t>ノ</t>
    </rPh>
    <rPh sb="5" eb="6">
      <t>チ</t>
    </rPh>
    <rPh sb="7" eb="8">
      <t>ク</t>
    </rPh>
    <rPh sb="9" eb="10">
      <t>ケイ</t>
    </rPh>
    <phoneticPr fontId="18"/>
  </si>
  <si>
    <t>　小　川　地　区　計</t>
    <rPh sb="1" eb="2">
      <t>ショウ</t>
    </rPh>
    <rPh sb="3" eb="4">
      <t>カワ</t>
    </rPh>
    <rPh sb="5" eb="6">
      <t>チ</t>
    </rPh>
    <rPh sb="7" eb="8">
      <t>ク</t>
    </rPh>
    <rPh sb="9" eb="10">
      <t>ケイ</t>
    </rPh>
    <phoneticPr fontId="18"/>
  </si>
  <si>
    <t>　好　間　地　区　計</t>
    <rPh sb="1" eb="2">
      <t>コウ</t>
    </rPh>
    <rPh sb="3" eb="4">
      <t>アイダ</t>
    </rPh>
    <rPh sb="5" eb="6">
      <t>チ</t>
    </rPh>
    <rPh sb="7" eb="8">
      <t>ク</t>
    </rPh>
    <rPh sb="9" eb="10">
      <t>ケイ</t>
    </rPh>
    <phoneticPr fontId="18"/>
  </si>
  <si>
    <t>　三　和　地　区　計</t>
    <rPh sb="1" eb="2">
      <t>ミ</t>
    </rPh>
    <rPh sb="3" eb="4">
      <t>ワ</t>
    </rPh>
    <rPh sb="5" eb="6">
      <t>チ</t>
    </rPh>
    <rPh sb="7" eb="8">
      <t>ク</t>
    </rPh>
    <rPh sb="9" eb="10">
      <t>ケイ</t>
    </rPh>
    <phoneticPr fontId="18"/>
  </si>
  <si>
    <t>　田　人　地　区　計</t>
    <rPh sb="1" eb="2">
      <t>タ</t>
    </rPh>
    <rPh sb="3" eb="4">
      <t>ヒト</t>
    </rPh>
    <rPh sb="5" eb="6">
      <t>チ</t>
    </rPh>
    <rPh sb="7" eb="8">
      <t>ク</t>
    </rPh>
    <rPh sb="9" eb="10">
      <t>ケイ</t>
    </rPh>
    <phoneticPr fontId="18"/>
  </si>
  <si>
    <t>　川　前　地　区　計</t>
    <rPh sb="1" eb="2">
      <t>カワ</t>
    </rPh>
    <rPh sb="3" eb="4">
      <t>マエ</t>
    </rPh>
    <rPh sb="5" eb="6">
      <t>チ</t>
    </rPh>
    <rPh sb="7" eb="8">
      <t>ク</t>
    </rPh>
    <rPh sb="9" eb="10">
      <t>ケイ</t>
    </rPh>
    <phoneticPr fontId="18"/>
  </si>
  <si>
    <t>　久　之　浜　地　区　計</t>
    <rPh sb="7" eb="8">
      <t>チ</t>
    </rPh>
    <rPh sb="9" eb="10">
      <t>ク</t>
    </rPh>
    <rPh sb="11" eb="12">
      <t>ケイ</t>
    </rPh>
    <phoneticPr fontId="18"/>
  </si>
  <si>
    <t>　窪田</t>
    <rPh sb="1" eb="3">
      <t>クボタ</t>
    </rPh>
    <phoneticPr fontId="18"/>
  </si>
  <si>
    <t>　四沢</t>
    <rPh sb="1" eb="3">
      <t>シサワ</t>
    </rPh>
    <phoneticPr fontId="18"/>
  </si>
  <si>
    <t>　関田</t>
    <rPh sb="1" eb="3">
      <t>セキタ</t>
    </rPh>
    <phoneticPr fontId="18"/>
  </si>
  <si>
    <t>　九面</t>
    <rPh sb="1" eb="3">
      <t>クメン</t>
    </rPh>
    <phoneticPr fontId="18"/>
  </si>
  <si>
    <t>　大高</t>
    <phoneticPr fontId="18"/>
  </si>
  <si>
    <t>　酒井</t>
    <rPh sb="1" eb="3">
      <t>サカイ</t>
    </rPh>
    <phoneticPr fontId="18"/>
  </si>
  <si>
    <t>　白米</t>
    <rPh sb="1" eb="3">
      <t>ハクマイ</t>
    </rPh>
    <phoneticPr fontId="18"/>
  </si>
  <si>
    <t>渡辺町泉田字狐塚</t>
  </si>
  <si>
    <t>　い　わ　き　市　総　計</t>
    <phoneticPr fontId="18"/>
  </si>
  <si>
    <t>石塚町飯塚</t>
    <phoneticPr fontId="18"/>
  </si>
  <si>
    <t>（石塚町）</t>
    <phoneticPr fontId="18"/>
  </si>
  <si>
    <t>内郷御厩町久世原</t>
    <phoneticPr fontId="18"/>
  </si>
  <si>
    <t>（内郷御厩町）</t>
    <phoneticPr fontId="18"/>
  </si>
  <si>
    <t>四倉町狐塚字高野堀</t>
    <phoneticPr fontId="18"/>
  </si>
  <si>
    <t>（四倉町狐塚）</t>
    <phoneticPr fontId="18"/>
  </si>
  <si>
    <t>川部町大沢</t>
    <phoneticPr fontId="18"/>
  </si>
  <si>
    <t>四倉町白岩字堀ノ内</t>
    <phoneticPr fontId="18"/>
  </si>
  <si>
    <t>遠野町深山田字桐ノ平</t>
    <phoneticPr fontId="18"/>
  </si>
  <si>
    <t>三和町中寺字山下</t>
    <phoneticPr fontId="18"/>
  </si>
  <si>
    <t>　大　久　地　区　計</t>
    <rPh sb="1" eb="2">
      <t>ダイ</t>
    </rPh>
    <rPh sb="3" eb="4">
      <t>ヒサシ</t>
    </rPh>
    <rPh sb="5" eb="6">
      <t>チ</t>
    </rPh>
    <rPh sb="7" eb="8">
      <t>ク</t>
    </rPh>
    <rPh sb="9" eb="10">
      <t>ケイ</t>
    </rPh>
    <phoneticPr fontId="18"/>
  </si>
  <si>
    <t>平</t>
  </si>
  <si>
    <t>平上平窪</t>
  </si>
  <si>
    <t>平中平窪</t>
  </si>
  <si>
    <t>平下平窪</t>
  </si>
  <si>
    <t>平中塩</t>
  </si>
  <si>
    <t>平四ツ波</t>
  </si>
  <si>
    <t>平幕ノ内</t>
  </si>
  <si>
    <t>平鯨岡</t>
  </si>
  <si>
    <t>平大室</t>
  </si>
  <si>
    <t>平北白土</t>
  </si>
  <si>
    <t>平南白土</t>
  </si>
  <si>
    <t>平谷川瀬</t>
  </si>
  <si>
    <t>平上荒川</t>
  </si>
  <si>
    <t>平下荒川</t>
  </si>
  <si>
    <t>平中山</t>
  </si>
  <si>
    <t>平小泉</t>
  </si>
  <si>
    <t>平吉野谷</t>
  </si>
  <si>
    <t>平上高久</t>
  </si>
  <si>
    <t>平中神谷</t>
  </si>
  <si>
    <t>平塩</t>
  </si>
  <si>
    <t>平鎌田</t>
  </si>
  <si>
    <t>平上神谷</t>
  </si>
  <si>
    <t>平上片寄</t>
  </si>
  <si>
    <t>平下片寄</t>
  </si>
  <si>
    <t>平豊間</t>
  </si>
  <si>
    <t>平薄磯</t>
  </si>
  <si>
    <t>平沼ノ内</t>
  </si>
  <si>
    <t>平下高久</t>
  </si>
  <si>
    <t>平神谷作</t>
  </si>
  <si>
    <t>平上山口</t>
  </si>
  <si>
    <t>平下山口</t>
  </si>
  <si>
    <t>平山崎</t>
  </si>
  <si>
    <t>平菅波</t>
  </si>
  <si>
    <t>平荒田目</t>
  </si>
  <si>
    <t>平上大越</t>
  </si>
  <si>
    <t>平下大越</t>
  </si>
  <si>
    <t>平藤間</t>
  </si>
  <si>
    <t>平泉崎</t>
  </si>
  <si>
    <t>平下神谷</t>
  </si>
  <si>
    <t>平原高野</t>
  </si>
  <si>
    <t>平馬目</t>
  </si>
  <si>
    <t>平絹谷</t>
  </si>
  <si>
    <t>平北神谷</t>
  </si>
  <si>
    <t>平水品</t>
  </si>
  <si>
    <t>平赤井</t>
  </si>
  <si>
    <t>郷ケ丘</t>
  </si>
  <si>
    <t>平鶴ケ井</t>
  </si>
  <si>
    <t>中央台</t>
  </si>
  <si>
    <t>石森</t>
  </si>
  <si>
    <t>平成</t>
  </si>
  <si>
    <t>薄磯</t>
  </si>
  <si>
    <t>江名</t>
  </si>
  <si>
    <t>折戸</t>
  </si>
  <si>
    <t>中之作</t>
  </si>
  <si>
    <t>永崎</t>
  </si>
  <si>
    <t>小名浜上神白</t>
  </si>
  <si>
    <t>小名浜下神白</t>
  </si>
  <si>
    <t>小名浜</t>
  </si>
  <si>
    <t>小名浜岡小名</t>
  </si>
  <si>
    <t>小名浜南富岡</t>
  </si>
  <si>
    <t>小名浜大原</t>
  </si>
  <si>
    <t>小名浜相子島</t>
  </si>
  <si>
    <t>小名浜住吉</t>
  </si>
  <si>
    <t>小名浜島</t>
  </si>
  <si>
    <t>小名浜野田</t>
  </si>
  <si>
    <t>小名浜岩出</t>
  </si>
  <si>
    <t>小名浜林城</t>
  </si>
  <si>
    <t>小名浜金成</t>
  </si>
  <si>
    <t>小名浜玉川町</t>
  </si>
  <si>
    <t>鹿島町御代</t>
  </si>
  <si>
    <t>鹿島町船戸</t>
  </si>
  <si>
    <t>鹿島町久保</t>
  </si>
  <si>
    <t>鹿島町下蔵持</t>
  </si>
  <si>
    <t>鹿島町上蔵持</t>
  </si>
  <si>
    <t>鹿島町走熊</t>
  </si>
  <si>
    <t>鹿島町下矢田</t>
  </si>
  <si>
    <t>鹿島町米田</t>
  </si>
  <si>
    <t>鹿島町飯田</t>
  </si>
  <si>
    <t>泉町本谷</t>
  </si>
  <si>
    <t>泉町滝尻</t>
  </si>
  <si>
    <t>泉町下川</t>
  </si>
  <si>
    <t>泉町黒須野</t>
  </si>
  <si>
    <t>泉町</t>
  </si>
  <si>
    <t>泉町玉露</t>
  </si>
  <si>
    <t>渡辺町洞</t>
  </si>
  <si>
    <t>渡辺町泉田</t>
  </si>
  <si>
    <t>渡辺町昼野</t>
  </si>
  <si>
    <t>渡辺町田部</t>
  </si>
  <si>
    <t>渡辺町松小屋</t>
  </si>
  <si>
    <t>渡辺町中釜戸</t>
  </si>
  <si>
    <t>渡辺町上釜戸</t>
  </si>
  <si>
    <t>洋向台</t>
  </si>
  <si>
    <t>泉ケ丘</t>
  </si>
  <si>
    <t>泉玉露</t>
  </si>
  <si>
    <t>湘南台</t>
  </si>
  <si>
    <t>葉山</t>
  </si>
  <si>
    <t>泉もえぎ台</t>
  </si>
  <si>
    <t>泉滝尻</t>
  </si>
  <si>
    <t>植田町</t>
  </si>
  <si>
    <t>後田町</t>
  </si>
  <si>
    <t>仁井田町</t>
  </si>
  <si>
    <t>高倉町</t>
  </si>
  <si>
    <t>江畑町</t>
  </si>
  <si>
    <t>添野町</t>
  </si>
  <si>
    <t>石塚町</t>
  </si>
  <si>
    <t>東田町</t>
  </si>
  <si>
    <t>佐糠町</t>
  </si>
  <si>
    <t>岩間町</t>
  </si>
  <si>
    <t>小浜町</t>
  </si>
  <si>
    <t>錦町</t>
  </si>
  <si>
    <t>勿来町</t>
  </si>
  <si>
    <t>川部町</t>
  </si>
  <si>
    <t>沼部町</t>
  </si>
  <si>
    <t>三沢町</t>
  </si>
  <si>
    <t>山玉町</t>
  </si>
  <si>
    <t>瀬戸町</t>
  </si>
  <si>
    <t>富津町</t>
  </si>
  <si>
    <t>山田町</t>
  </si>
  <si>
    <t>金山町</t>
  </si>
  <si>
    <t>中岡町</t>
  </si>
  <si>
    <t>南台</t>
  </si>
  <si>
    <t>常磐湯本町</t>
  </si>
  <si>
    <t>常磐関船町</t>
  </si>
  <si>
    <t>常磐水野谷町</t>
  </si>
  <si>
    <t>常磐藤原町</t>
  </si>
  <si>
    <t>常磐白鳥町</t>
  </si>
  <si>
    <t>常磐西郷町</t>
  </si>
  <si>
    <t>常磐長孫町</t>
  </si>
  <si>
    <t>常磐岩ケ岡町</t>
  </si>
  <si>
    <t>常磐馬玉町</t>
  </si>
  <si>
    <t>常磐下船尾町</t>
  </si>
  <si>
    <t>常磐下湯長谷町</t>
  </si>
  <si>
    <t>常磐上湯長谷町</t>
  </si>
  <si>
    <t>常磐三沢町</t>
  </si>
  <si>
    <t>常磐松久須根町</t>
  </si>
  <si>
    <t>常磐上矢田町</t>
  </si>
  <si>
    <t>若葉台</t>
  </si>
  <si>
    <t>桜ケ丘</t>
  </si>
  <si>
    <t>草木台</t>
  </si>
  <si>
    <t>内郷白水町</t>
  </si>
  <si>
    <t>内郷宮町</t>
  </si>
  <si>
    <t>内郷内町</t>
  </si>
  <si>
    <t>内郷綴町</t>
  </si>
  <si>
    <t>内郷高坂町</t>
  </si>
  <si>
    <t>内郷御厩町</t>
  </si>
  <si>
    <t>内郷御台境町</t>
  </si>
  <si>
    <t>内郷小島町</t>
  </si>
  <si>
    <t>内郷高野町</t>
  </si>
  <si>
    <t>小島町</t>
  </si>
  <si>
    <t>四倉町</t>
  </si>
  <si>
    <t>四倉町上仁井田</t>
  </si>
  <si>
    <t>四倉町塩木</t>
  </si>
  <si>
    <t>四倉町下仁井田</t>
  </si>
  <si>
    <t>四倉町細谷</t>
  </si>
  <si>
    <t>四倉町大森</t>
  </si>
  <si>
    <t>四倉町狐塚</t>
  </si>
  <si>
    <t>四倉町名木</t>
  </si>
  <si>
    <t>四倉町長友</t>
  </si>
  <si>
    <t>四倉町戸田</t>
  </si>
  <si>
    <t>四倉町白岩</t>
  </si>
  <si>
    <t>四倉町中島</t>
  </si>
  <si>
    <t>四倉町玉山</t>
  </si>
  <si>
    <t>四倉町山田小湊</t>
  </si>
  <si>
    <t>四倉町薬王寺</t>
  </si>
  <si>
    <t>四倉町下柳生</t>
  </si>
  <si>
    <t>四倉町上柳生</t>
  </si>
  <si>
    <t>四倉町駒込</t>
  </si>
  <si>
    <t>四倉町八茎</t>
  </si>
  <si>
    <t>四倉町上岡</t>
  </si>
  <si>
    <t>遠野町深山田</t>
  </si>
  <si>
    <t>遠野町上遠野</t>
  </si>
  <si>
    <t>遠野町滝</t>
  </si>
  <si>
    <t>遠野町根岸</t>
  </si>
  <si>
    <t>遠野町上根本</t>
  </si>
  <si>
    <t>遠野町入遠野</t>
  </si>
  <si>
    <t>遠野町大平</t>
  </si>
  <si>
    <t>小川町下小川</t>
  </si>
  <si>
    <t>小川町関場</t>
  </si>
  <si>
    <t>小川町上平</t>
  </si>
  <si>
    <t>小川町柴原</t>
  </si>
  <si>
    <t>小川町福岡</t>
  </si>
  <si>
    <t>小川町上小川</t>
  </si>
  <si>
    <t>小川町塩田</t>
  </si>
  <si>
    <t>小川町高萩</t>
  </si>
  <si>
    <t>小川町三島</t>
  </si>
  <si>
    <t>小川町西小川</t>
  </si>
  <si>
    <t>好間町榊小屋</t>
  </si>
  <si>
    <t>好間町大利</t>
  </si>
  <si>
    <t>好間町北好間</t>
  </si>
  <si>
    <t>好間町上好間</t>
  </si>
  <si>
    <t>好間町中好間</t>
  </si>
  <si>
    <t>好間町下好間</t>
  </si>
  <si>
    <t>好間町小谷作</t>
  </si>
  <si>
    <t>好間町愛谷</t>
  </si>
  <si>
    <t>好間町今新田</t>
  </si>
  <si>
    <t>好間町川中子</t>
  </si>
  <si>
    <t>三和町上三坂</t>
  </si>
  <si>
    <t>三和町中三坂</t>
  </si>
  <si>
    <t>三和町下三坂</t>
  </si>
  <si>
    <t>三和町差塩</t>
  </si>
  <si>
    <t>三和町上永井</t>
  </si>
  <si>
    <t>三和町下永井</t>
  </si>
  <si>
    <t>三和町合戸</t>
  </si>
  <si>
    <t>三和町渡戸</t>
  </si>
  <si>
    <t>三和町中寺</t>
  </si>
  <si>
    <t>三和町下市萱</t>
  </si>
  <si>
    <t>三和町上市萱</t>
  </si>
  <si>
    <t>田人町南大平</t>
  </si>
  <si>
    <t>田人町旅人</t>
  </si>
  <si>
    <t>田人町黒田</t>
  </si>
  <si>
    <t>田人町荷路夫</t>
  </si>
  <si>
    <t>田人町貝泊</t>
  </si>
  <si>
    <t>田人町石住</t>
  </si>
  <si>
    <t>川前町川前</t>
  </si>
  <si>
    <t>川前町下桶売</t>
  </si>
  <si>
    <t>川前町上桶売</t>
  </si>
  <si>
    <t>川前町小白井</t>
  </si>
  <si>
    <t>久之浜町末続</t>
  </si>
  <si>
    <t>久之浜町金ケ沢</t>
  </si>
  <si>
    <t>久之浜町久之浜</t>
  </si>
  <si>
    <t>久之浜町田之網</t>
  </si>
  <si>
    <t>久之浜町</t>
  </si>
  <si>
    <t>大久町大久</t>
  </si>
  <si>
    <t>大久町小久</t>
  </si>
  <si>
    <t>大久町小山田</t>
  </si>
  <si>
    <t>第２表　町名別世帯数、男女別人口</t>
    <phoneticPr fontId="21"/>
  </si>
  <si>
    <t>大久町大久字寺ノ作　　　　　　　</t>
  </si>
  <si>
    <t>久之浜町田之網字舟門　　　　　　</t>
  </si>
  <si>
    <t>久之浜町田之網字静　　　　　　　</t>
  </si>
  <si>
    <t>田人町黒田字宮ノ前　　　　　　　</t>
  </si>
  <si>
    <t>三和町中寺字高田　　　　　　　　</t>
  </si>
  <si>
    <t>遠野町滝字新アタ　　　　　　　　</t>
  </si>
  <si>
    <t>永崎字前田　　　　　　　　　　　</t>
  </si>
  <si>
    <t>平下片寄字森戸　　　　　　　　　</t>
  </si>
  <si>
    <t>（鹿島町下矢田）</t>
    <phoneticPr fontId="18"/>
  </si>
  <si>
    <t>遠野町滝字洞坂</t>
    <phoneticPr fontId="18"/>
  </si>
  <si>
    <t>大久町大久字矢ノ目沢</t>
    <phoneticPr fontId="18"/>
  </si>
  <si>
    <t>久之浜・大久</t>
    <phoneticPr fontId="21"/>
  </si>
  <si>
    <t>川前</t>
    <phoneticPr fontId="21"/>
  </si>
  <si>
    <t>田人</t>
    <phoneticPr fontId="21"/>
  </si>
  <si>
    <t>三和</t>
    <phoneticPr fontId="21"/>
  </si>
  <si>
    <t>好間</t>
    <phoneticPr fontId="21"/>
  </si>
  <si>
    <t>小川</t>
    <phoneticPr fontId="21"/>
  </si>
  <si>
    <t>遠野</t>
    <rPh sb="0" eb="2">
      <t>トオノ</t>
    </rPh>
    <phoneticPr fontId="21"/>
  </si>
  <si>
    <t>四倉</t>
    <phoneticPr fontId="21"/>
  </si>
  <si>
    <t>内郷</t>
    <phoneticPr fontId="21"/>
  </si>
  <si>
    <t>常磐</t>
    <phoneticPr fontId="21"/>
  </si>
  <si>
    <t>勿来</t>
    <phoneticPr fontId="21"/>
  </si>
  <si>
    <t>小名浜</t>
    <phoneticPr fontId="21"/>
  </si>
  <si>
    <t>平</t>
    <phoneticPr fontId="21"/>
  </si>
  <si>
    <t>総   数</t>
    <rPh sb="0" eb="1">
      <t>フサ</t>
    </rPh>
    <rPh sb="4" eb="5">
      <t>カズ</t>
    </rPh>
    <phoneticPr fontId="21"/>
  </si>
  <si>
    <t>人口（人）</t>
    <rPh sb="0" eb="2">
      <t>ジンコウ</t>
    </rPh>
    <rPh sb="3" eb="4">
      <t>ヒト</t>
    </rPh>
    <phoneticPr fontId="21"/>
  </si>
  <si>
    <t>世 帯 数
（世帯）</t>
    <rPh sb="0" eb="1">
      <t>ヨ</t>
    </rPh>
    <rPh sb="2" eb="3">
      <t>オビ</t>
    </rPh>
    <rPh sb="4" eb="5">
      <t>カズ</t>
    </rPh>
    <rPh sb="7" eb="9">
      <t>セタイ</t>
    </rPh>
    <phoneticPr fontId="21"/>
  </si>
  <si>
    <t>人口（人）</t>
    <rPh sb="0" eb="2">
      <t>ジンコウ</t>
    </rPh>
    <rPh sb="3" eb="4">
      <t>ニン</t>
    </rPh>
    <phoneticPr fontId="21"/>
  </si>
  <si>
    <t>令和６年／令和５年増減数</t>
  </si>
  <si>
    <t>１日現在）</t>
    <phoneticPr fontId="21"/>
  </si>
  <si>
    <t>令和５年（４月</t>
    <phoneticPr fontId="21"/>
  </si>
  <si>
    <t>令和６年（４月１日現在）</t>
  </si>
  <si>
    <t>地区別</t>
    <phoneticPr fontId="21"/>
  </si>
  <si>
    <t>第１表　　地区別世帯数、男女別人口（各年４月１日現在）</t>
    <rPh sb="5" eb="6">
      <t>チ</t>
    </rPh>
    <rPh sb="6" eb="8">
      <t>クベツ</t>
    </rPh>
    <rPh sb="18" eb="20">
      <t>カクネン</t>
    </rPh>
    <rPh sb="21" eb="22">
      <t>ガツ</t>
    </rPh>
    <rPh sb="23" eb="24">
      <t>ニチ</t>
    </rPh>
    <rPh sb="24" eb="26">
      <t>ゲンザイ</t>
    </rPh>
    <phoneticPr fontId="21"/>
  </si>
  <si>
    <t>女</t>
  </si>
  <si>
    <t>男</t>
  </si>
  <si>
    <t>市計</t>
    <rPh sb="0" eb="1">
      <t>シ</t>
    </rPh>
    <rPh sb="1" eb="2">
      <t>ケイ</t>
    </rPh>
    <phoneticPr fontId="31"/>
  </si>
  <si>
    <t>計</t>
  </si>
  <si>
    <t>久之浜
・大久</t>
    <rPh sb="1" eb="2">
      <t>ノ</t>
    </rPh>
    <rPh sb="5" eb="6">
      <t>オオ</t>
    </rPh>
    <rPh sb="6" eb="7">
      <t>ヒサシ</t>
    </rPh>
    <phoneticPr fontId="21"/>
  </si>
  <si>
    <t>川前</t>
  </si>
  <si>
    <t>田人</t>
  </si>
  <si>
    <t>三和</t>
  </si>
  <si>
    <t>好間</t>
  </si>
  <si>
    <t>小川</t>
  </si>
  <si>
    <t>遠野</t>
  </si>
  <si>
    <t>四倉</t>
  </si>
  <si>
    <t>内郷</t>
  </si>
  <si>
    <t>常磐</t>
  </si>
  <si>
    <t>勿来</t>
  </si>
  <si>
    <t>(再掲)
75歳以上</t>
    <phoneticPr fontId="21"/>
  </si>
  <si>
    <t>(再掲)
65歳以上</t>
    <rPh sb="8" eb="10">
      <t>イジョウ</t>
    </rPh>
    <phoneticPr fontId="21"/>
  </si>
  <si>
    <t>(再掲)
15～64歳</t>
    <phoneticPr fontId="21"/>
  </si>
  <si>
    <t>(再掲)
15歳未満</t>
    <phoneticPr fontId="21"/>
  </si>
  <si>
    <t>計</t>
    <rPh sb="0" eb="1">
      <t>ケイ</t>
    </rPh>
    <phoneticPr fontId="31"/>
  </si>
  <si>
    <t>不詳</t>
  </si>
  <si>
    <t>90歳以上</t>
    <rPh sb="3" eb="5">
      <t>イジョウ</t>
    </rPh>
    <phoneticPr fontId="21"/>
  </si>
  <si>
    <t>85～89歳</t>
    <phoneticPr fontId="21"/>
  </si>
  <si>
    <t>80～84歳</t>
  </si>
  <si>
    <t>75～79歳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</si>
  <si>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</si>
  <si>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</si>
  <si>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</si>
  <si>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</si>
  <si>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</si>
  <si>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</si>
  <si>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</si>
  <si>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35～39歳</t>
  </si>
  <si>
    <t>30～34歳</t>
  </si>
  <si>
    <t>25～29歳</t>
  </si>
  <si>
    <t>20～24歳</t>
  </si>
  <si>
    <t>15～19歳</t>
  </si>
  <si>
    <t>10～14歳</t>
  </si>
  <si>
    <t>5～9歳</t>
  </si>
  <si>
    <t>0～4歳</t>
  </si>
  <si>
    <t>男女別</t>
    <rPh sb="0" eb="2">
      <t>ダンジョ</t>
    </rPh>
    <rPh sb="2" eb="3">
      <t>ベツ</t>
    </rPh>
    <phoneticPr fontId="31"/>
  </si>
  <si>
    <t>地区名</t>
  </si>
  <si>
    <t>第４表　地区別・男女別・年齢別人口（５歳階級別地区別現住人口（令和６年４月１日現在））</t>
    <rPh sb="0" eb="1">
      <t>ダイ</t>
    </rPh>
    <rPh sb="2" eb="3">
      <t>ヒョウ</t>
    </rPh>
    <rPh sb="4" eb="6">
      <t>チク</t>
    </rPh>
    <rPh sb="6" eb="7">
      <t>ベツ</t>
    </rPh>
    <rPh sb="8" eb="10">
      <t>ダンジョ</t>
    </rPh>
    <rPh sb="10" eb="11">
      <t>ベツ</t>
    </rPh>
    <rPh sb="12" eb="14">
      <t>ネンレイ</t>
    </rPh>
    <rPh sb="14" eb="15">
      <t>ベツ</t>
    </rPh>
    <rPh sb="15" eb="17">
      <t>ジンコウ</t>
    </rPh>
    <rPh sb="19" eb="20">
      <t>サイ</t>
    </rPh>
    <rPh sb="20" eb="22">
      <t>カイキュウ</t>
    </rPh>
    <rPh sb="22" eb="23">
      <t>ベツ</t>
    </rPh>
    <rPh sb="23" eb="24">
      <t>チ</t>
    </rPh>
    <rPh sb="24" eb="26">
      <t>クベツ</t>
    </rPh>
    <rPh sb="26" eb="28">
      <t>ゲンジュウ</t>
    </rPh>
    <rPh sb="28" eb="30">
      <t>ジンコウ</t>
    </rPh>
    <rPh sb="31" eb="33">
      <t>レイワ</t>
    </rPh>
    <rPh sb="34" eb="35">
      <t>ネン</t>
    </rPh>
    <rPh sb="36" eb="37">
      <t>ガツ</t>
    </rPh>
    <rPh sb="38" eb="39">
      <t>ヒ</t>
    </rPh>
    <rPh sb="39" eb="41">
      <t>ゲンザイ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</si>
</sst>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176" formatCode="#,##0_);[Red]\(#,##0\)"/>
    <numFmt numFmtId="177" formatCode="#,##0_ ;[Red]\-#,##0\ "/>
    <numFmt numFmtId="178" formatCode="#,##0;[Red]#,##0"/>
    <numFmt numFmtId="179" formatCode="#,##0\ ;&quot;△ &quot;#,##0\ "/>
    <numFmt numFmtId="180" formatCode="#,##0_ "/>
  </numFmts>
  <fonts count="3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8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0" fontId="19" fillId="0" borderId="0"/>
    <xf numFmtId="38" fontId="19" fillId="0" borderId="0" applyFont="0" applyFill="0" applyBorder="0" applyAlignment="0" applyProtection="0"/>
  </cellStyleXfs>
  <cellXfs count="143">
    <xf numFmtId="0" fontId="0" fillId="0" borderId="0" xfId="0">
      <alignment vertical="center"/>
    </xf>
    <xf numFmtId="0" fontId="20" fillId="0" borderId="0" xfId="42" applyFont="1" applyFill="1">
      <alignment vertical="center"/>
    </xf>
    <xf numFmtId="38" fontId="20" fillId="0" borderId="0" xfId="42" applyNumberFormat="1" applyFont="1" applyFill="1">
      <alignment vertical="center"/>
    </xf>
    <xf numFmtId="0" fontId="22" fillId="0" borderId="0" xfId="42" applyFont="1" applyFill="1">
      <alignment vertical="center"/>
    </xf>
    <xf numFmtId="38" fontId="22" fillId="0" borderId="0" xfId="42" applyNumberFormat="1" applyFont="1" applyFill="1">
      <alignment vertical="center"/>
    </xf>
    <xf numFmtId="0" fontId="22" fillId="0" borderId="0" xfId="42" applyFont="1" applyFill="1" applyBorder="1">
      <alignment vertical="center"/>
    </xf>
    <xf numFmtId="0" fontId="20" fillId="0" borderId="0" xfId="42" applyFont="1" applyFill="1" applyBorder="1">
      <alignment vertical="center"/>
    </xf>
    <xf numFmtId="0" fontId="22" fillId="0" borderId="10" xfId="42" applyFont="1" applyFill="1" applyBorder="1" applyAlignment="1">
      <alignment horizontal="center" vertical="center"/>
    </xf>
    <xf numFmtId="0" fontId="22" fillId="0" borderId="13" xfId="42" applyFont="1" applyFill="1" applyBorder="1" applyAlignment="1">
      <alignment horizontal="center" vertical="center"/>
    </xf>
    <xf numFmtId="38" fontId="22" fillId="0" borderId="11" xfId="42" applyNumberFormat="1" applyFont="1" applyFill="1" applyBorder="1" applyAlignment="1">
      <alignment horizontal="center" vertical="center"/>
    </xf>
    <xf numFmtId="38" fontId="22" fillId="0" borderId="12" xfId="42" applyNumberFormat="1" applyFont="1" applyFill="1" applyBorder="1" applyAlignment="1">
      <alignment horizontal="center" vertical="center"/>
    </xf>
    <xf numFmtId="0" fontId="23" fillId="0" borderId="0" xfId="0" applyFont="1">
      <alignment vertical="center"/>
    </xf>
    <xf numFmtId="38" fontId="23" fillId="0" borderId="0" xfId="43" applyFont="1">
      <alignment vertical="center"/>
    </xf>
    <xf numFmtId="176" fontId="23" fillId="0" borderId="0" xfId="43" applyNumberFormat="1" applyFont="1">
      <alignment vertical="center"/>
    </xf>
    <xf numFmtId="0" fontId="23" fillId="0" borderId="10" xfId="0" applyFont="1" applyBorder="1">
      <alignment vertical="center"/>
    </xf>
    <xf numFmtId="38" fontId="23" fillId="0" borderId="10" xfId="43" applyFont="1" applyBorder="1">
      <alignment vertical="center"/>
    </xf>
    <xf numFmtId="0" fontId="24" fillId="0" borderId="0" xfId="42" applyFont="1">
      <alignment vertical="center"/>
    </xf>
    <xf numFmtId="0" fontId="23" fillId="0" borderId="0" xfId="0" applyFont="1" applyFill="1">
      <alignment vertical="center"/>
    </xf>
    <xf numFmtId="38" fontId="23" fillId="0" borderId="14" xfId="43" applyFont="1" applyBorder="1">
      <alignment vertical="center"/>
    </xf>
    <xf numFmtId="176" fontId="23" fillId="0" borderId="15" xfId="43" applyNumberFormat="1" applyFont="1" applyBorder="1">
      <alignment vertical="center"/>
    </xf>
    <xf numFmtId="38" fontId="23" fillId="0" borderId="15" xfId="43" applyFont="1" applyBorder="1">
      <alignment vertical="center"/>
    </xf>
    <xf numFmtId="0" fontId="22" fillId="0" borderId="10" xfId="42" applyFont="1" applyFill="1" applyBorder="1" applyAlignment="1">
      <alignment horizontal="center" vertical="center"/>
    </xf>
    <xf numFmtId="0" fontId="22" fillId="0" borderId="13" xfId="42" applyFont="1" applyFill="1" applyBorder="1" applyAlignment="1">
      <alignment horizontal="center" vertical="center"/>
    </xf>
    <xf numFmtId="38" fontId="22" fillId="0" borderId="11" xfId="42" applyNumberFormat="1" applyFont="1" applyFill="1" applyBorder="1" applyAlignment="1">
      <alignment horizontal="center" vertical="center"/>
    </xf>
    <xf numFmtId="38" fontId="22" fillId="0" borderId="12" xfId="42" applyNumberFormat="1" applyFont="1" applyFill="1" applyBorder="1" applyAlignment="1">
      <alignment horizontal="center" vertical="center"/>
    </xf>
    <xf numFmtId="0" fontId="25" fillId="0" borderId="0" xfId="42" applyFont="1" applyFill="1" applyBorder="1">
      <alignment vertical="center"/>
    </xf>
    <xf numFmtId="38" fontId="25" fillId="0" borderId="15" xfId="42" applyNumberFormat="1" applyFont="1" applyBorder="1">
      <alignment vertical="center"/>
    </xf>
    <xf numFmtId="38" fontId="25" fillId="0" borderId="0" xfId="42" applyNumberFormat="1" applyFont="1" applyBorder="1">
      <alignment vertical="center"/>
    </xf>
    <xf numFmtId="0" fontId="24" fillId="0" borderId="0" xfId="42" applyFont="1" applyBorder="1">
      <alignment vertical="center"/>
    </xf>
    <xf numFmtId="0" fontId="26" fillId="0" borderId="0" xfId="42" applyFont="1" applyFill="1" applyBorder="1">
      <alignment vertical="center"/>
    </xf>
    <xf numFmtId="177" fontId="26" fillId="0" borderId="15" xfId="42" applyNumberFormat="1" applyFont="1" applyBorder="1">
      <alignment vertical="center"/>
    </xf>
    <xf numFmtId="177" fontId="26" fillId="0" borderId="0" xfId="42" applyNumberFormat="1" applyFont="1" applyBorder="1">
      <alignment vertical="center"/>
    </xf>
    <xf numFmtId="0" fontId="25" fillId="0" borderId="0" xfId="42" applyFont="1">
      <alignment vertical="center"/>
    </xf>
    <xf numFmtId="178" fontId="23" fillId="0" borderId="15" xfId="43" applyNumberFormat="1" applyFont="1" applyBorder="1">
      <alignment vertical="center"/>
    </xf>
    <xf numFmtId="178" fontId="23" fillId="0" borderId="0" xfId="43" applyNumberFormat="1" applyFont="1">
      <alignment vertical="center"/>
    </xf>
    <xf numFmtId="0" fontId="23" fillId="0" borderId="13" xfId="0" applyFont="1" applyBorder="1">
      <alignment vertical="center"/>
    </xf>
    <xf numFmtId="178" fontId="23" fillId="0" borderId="16" xfId="43" applyNumberFormat="1" applyFont="1" applyBorder="1">
      <alignment vertical="center"/>
    </xf>
    <xf numFmtId="178" fontId="23" fillId="0" borderId="13" xfId="43" applyNumberFormat="1" applyFont="1" applyBorder="1">
      <alignment vertical="center"/>
    </xf>
    <xf numFmtId="0" fontId="23" fillId="0" borderId="0" xfId="0" applyFont="1" applyBorder="1">
      <alignment vertical="center"/>
    </xf>
    <xf numFmtId="178" fontId="23" fillId="0" borderId="0" xfId="43" applyNumberFormat="1" applyFont="1" applyBorder="1">
      <alignment vertical="center"/>
    </xf>
    <xf numFmtId="176" fontId="23" fillId="0" borderId="16" xfId="43" applyNumberFormat="1" applyFont="1" applyBorder="1">
      <alignment vertical="center"/>
    </xf>
    <xf numFmtId="176" fontId="23" fillId="0" borderId="13" xfId="43" applyNumberFormat="1" applyFont="1" applyBorder="1">
      <alignment vertical="center"/>
    </xf>
    <xf numFmtId="0" fontId="27" fillId="0" borderId="0" xfId="0" applyFont="1">
      <alignment vertical="center"/>
    </xf>
    <xf numFmtId="176" fontId="27" fillId="0" borderId="15" xfId="43" applyNumberFormat="1" applyFont="1" applyBorder="1">
      <alignment vertical="center"/>
    </xf>
    <xf numFmtId="176" fontId="27" fillId="0" borderId="0" xfId="43" applyNumberFormat="1" applyFont="1">
      <alignment vertical="center"/>
    </xf>
    <xf numFmtId="38" fontId="23" fillId="0" borderId="15" xfId="43" applyFont="1" applyFill="1" applyBorder="1">
      <alignment vertical="center"/>
    </xf>
    <xf numFmtId="38" fontId="23" fillId="0" borderId="0" xfId="43" applyFont="1" applyFill="1">
      <alignment vertical="center"/>
    </xf>
    <xf numFmtId="176" fontId="23" fillId="0" borderId="0" xfId="43" applyNumberFormat="1" applyFont="1" applyFill="1">
      <alignment vertical="center"/>
    </xf>
    <xf numFmtId="176" fontId="23" fillId="0" borderId="0" xfId="43" applyNumberFormat="1" applyFont="1" applyBorder="1">
      <alignment vertical="center"/>
    </xf>
    <xf numFmtId="176" fontId="23" fillId="0" borderId="15" xfId="43" applyNumberFormat="1" applyFont="1" applyFill="1" applyBorder="1">
      <alignment vertical="center"/>
    </xf>
    <xf numFmtId="0" fontId="25" fillId="0" borderId="0" xfId="0" applyFont="1">
      <alignment vertical="center"/>
    </xf>
    <xf numFmtId="0" fontId="23" fillId="0" borderId="15" xfId="0" applyFont="1" applyBorder="1">
      <alignment vertical="center"/>
    </xf>
    <xf numFmtId="0" fontId="23" fillId="0" borderId="15" xfId="44" applyNumberFormat="1" applyFont="1" applyBorder="1">
      <alignment vertical="center"/>
    </xf>
    <xf numFmtId="0" fontId="23" fillId="0" borderId="0" xfId="44" applyNumberFormat="1" applyFont="1">
      <alignment vertical="center"/>
    </xf>
    <xf numFmtId="0" fontId="23" fillId="0" borderId="15" xfId="43" applyNumberFormat="1" applyFont="1" applyBorder="1">
      <alignment vertical="center"/>
    </xf>
    <xf numFmtId="0" fontId="23" fillId="0" borderId="0" xfId="43" applyNumberFormat="1" applyFont="1">
      <alignment vertical="center"/>
    </xf>
    <xf numFmtId="0" fontId="23" fillId="0" borderId="15" xfId="0" applyNumberFormat="1" applyFont="1" applyBorder="1">
      <alignment vertical="center"/>
    </xf>
    <xf numFmtId="0" fontId="23" fillId="0" borderId="0" xfId="0" applyNumberFormat="1" applyFont="1">
      <alignment vertical="center"/>
    </xf>
    <xf numFmtId="0" fontId="23" fillId="0" borderId="0" xfId="0" applyFont="1" applyAlignment="1">
      <alignment horizontal="left" vertical="center"/>
    </xf>
    <xf numFmtId="0" fontId="27" fillId="0" borderId="0" xfId="0" applyFont="1" applyFill="1">
      <alignment vertical="center"/>
    </xf>
    <xf numFmtId="176" fontId="27" fillId="0" borderId="15" xfId="43" applyNumberFormat="1" applyFont="1" applyFill="1" applyBorder="1">
      <alignment vertical="center"/>
    </xf>
    <xf numFmtId="176" fontId="27" fillId="0" borderId="0" xfId="43" applyNumberFormat="1" applyFont="1" applyFill="1">
      <alignment vertical="center"/>
    </xf>
    <xf numFmtId="0" fontId="23" fillId="0" borderId="0" xfId="0" applyFont="1" applyFill="1" applyBorder="1">
      <alignment vertical="center"/>
    </xf>
    <xf numFmtId="38" fontId="23" fillId="0" borderId="0" xfId="43" applyFont="1" applyBorder="1">
      <alignment vertical="center"/>
    </xf>
    <xf numFmtId="38" fontId="23" fillId="0" borderId="0" xfId="43" applyFont="1" applyFill="1" applyBorder="1">
      <alignment vertical="center"/>
    </xf>
    <xf numFmtId="38" fontId="23" fillId="0" borderId="16" xfId="43" applyFont="1" applyBorder="1">
      <alignment vertical="center"/>
    </xf>
    <xf numFmtId="38" fontId="23" fillId="0" borderId="13" xfId="43" applyFont="1" applyBorder="1">
      <alignment vertical="center"/>
    </xf>
    <xf numFmtId="0" fontId="23" fillId="0" borderId="13" xfId="0" applyFont="1" applyFill="1" applyBorder="1">
      <alignment vertical="center"/>
    </xf>
    <xf numFmtId="0" fontId="28" fillId="0" borderId="0" xfId="42" applyFont="1">
      <alignment vertical="center"/>
    </xf>
    <xf numFmtId="179" fontId="28" fillId="0" borderId="11" xfId="42" applyNumberFormat="1" applyFont="1" applyBorder="1" applyAlignment="1">
      <alignment horizontal="right" vertical="center"/>
    </xf>
    <xf numFmtId="179" fontId="28" fillId="0" borderId="11" xfId="42" applyNumberFormat="1" applyFont="1" applyBorder="1" applyAlignment="1">
      <alignment horizontal="right" vertical="center" shrinkToFit="1"/>
    </xf>
    <xf numFmtId="180" fontId="28" fillId="0" borderId="11" xfId="45" applyNumberFormat="1" applyFont="1" applyBorder="1" applyAlignment="1">
      <alignment vertical="center"/>
    </xf>
    <xf numFmtId="0" fontId="28" fillId="0" borderId="11" xfId="42" applyFont="1" applyBorder="1" applyAlignment="1">
      <alignment horizontal="center" vertical="center"/>
    </xf>
    <xf numFmtId="180" fontId="28" fillId="0" borderId="17" xfId="45" applyNumberFormat="1" applyFont="1" applyBorder="1" applyAlignment="1">
      <alignment vertical="center"/>
    </xf>
    <xf numFmtId="180" fontId="28" fillId="0" borderId="18" xfId="45" applyNumberFormat="1" applyFont="1" applyBorder="1" applyAlignment="1">
      <alignment vertical="center"/>
    </xf>
    <xf numFmtId="0" fontId="28" fillId="0" borderId="11" xfId="42" applyFont="1" applyBorder="1" applyAlignment="1">
      <alignment horizontal="distributed" vertical="center" indent="1"/>
    </xf>
    <xf numFmtId="0" fontId="29" fillId="0" borderId="0" xfId="42" applyFont="1">
      <alignment vertical="center"/>
    </xf>
    <xf numFmtId="0" fontId="28" fillId="0" borderId="0" xfId="46" applyFont="1" applyFill="1"/>
    <xf numFmtId="0" fontId="28" fillId="0" borderId="0" xfId="46" applyFont="1" applyFill="1" applyAlignment="1">
      <alignment horizontal="center"/>
    </xf>
    <xf numFmtId="0" fontId="29" fillId="0" borderId="0" xfId="46" applyFont="1" applyFill="1"/>
    <xf numFmtId="177" fontId="29" fillId="0" borderId="0" xfId="47" applyNumberFormat="1" applyFont="1" applyFill="1" applyBorder="1" applyAlignment="1">
      <alignment vertical="center"/>
    </xf>
    <xf numFmtId="177" fontId="29" fillId="0" borderId="10" xfId="47" applyNumberFormat="1" applyFont="1" applyBorder="1" applyAlignment="1">
      <alignment vertical="center"/>
    </xf>
    <xf numFmtId="0" fontId="28" fillId="0" borderId="0" xfId="46" applyFont="1" applyFill="1" applyBorder="1" applyAlignment="1">
      <alignment horizontal="center" vertical="center"/>
    </xf>
    <xf numFmtId="0" fontId="28" fillId="0" borderId="0" xfId="46" applyFont="1" applyFill="1" applyBorder="1" applyAlignment="1">
      <alignment horizontal="center"/>
    </xf>
    <xf numFmtId="177" fontId="29" fillId="0" borderId="18" xfId="47" applyNumberFormat="1" applyFont="1" applyBorder="1" applyAlignment="1">
      <alignment vertical="center"/>
    </xf>
    <xf numFmtId="0" fontId="28" fillId="0" borderId="22" xfId="46" applyFont="1" applyFill="1" applyBorder="1" applyAlignment="1">
      <alignment horizontal="center" vertical="center"/>
    </xf>
    <xf numFmtId="0" fontId="28" fillId="0" borderId="16" xfId="46" applyFont="1" applyFill="1" applyBorder="1" applyAlignment="1">
      <alignment horizontal="center"/>
    </xf>
    <xf numFmtId="177" fontId="29" fillId="0" borderId="23" xfId="47" applyNumberFormat="1" applyFont="1" applyBorder="1" applyAlignment="1">
      <alignment vertical="center"/>
    </xf>
    <xf numFmtId="0" fontId="28" fillId="0" borderId="23" xfId="46" applyFont="1" applyFill="1" applyBorder="1" applyAlignment="1">
      <alignment horizontal="center" vertical="center"/>
    </xf>
    <xf numFmtId="0" fontId="28" fillId="0" borderId="21" xfId="46" applyFont="1" applyFill="1" applyBorder="1" applyAlignment="1">
      <alignment horizontal="center"/>
    </xf>
    <xf numFmtId="177" fontId="29" fillId="0" borderId="17" xfId="47" applyNumberFormat="1" applyFont="1" applyBorder="1" applyAlignment="1">
      <alignment vertical="center"/>
    </xf>
    <xf numFmtId="0" fontId="28" fillId="0" borderId="24" xfId="46" applyFont="1" applyFill="1" applyBorder="1" applyAlignment="1">
      <alignment horizontal="center" vertical="center"/>
    </xf>
    <xf numFmtId="0" fontId="28" fillId="0" borderId="17" xfId="46" applyFont="1" applyFill="1" applyBorder="1" applyAlignment="1">
      <alignment horizontal="center"/>
    </xf>
    <xf numFmtId="177" fontId="29" fillId="0" borderId="22" xfId="47" applyNumberFormat="1" applyFont="1" applyBorder="1" applyAlignment="1">
      <alignment vertical="center"/>
    </xf>
    <xf numFmtId="177" fontId="29" fillId="0" borderId="22" xfId="47" applyNumberFormat="1" applyFont="1" applyFill="1" applyBorder="1" applyAlignment="1">
      <alignment vertical="center"/>
    </xf>
    <xf numFmtId="177" fontId="29" fillId="0" borderId="25" xfId="47" applyNumberFormat="1" applyFont="1" applyFill="1" applyBorder="1" applyAlignment="1">
      <alignment vertical="center"/>
    </xf>
    <xf numFmtId="177" fontId="29" fillId="0" borderId="26" xfId="47" applyNumberFormat="1" applyFont="1" applyFill="1" applyBorder="1" applyAlignment="1">
      <alignment vertical="center"/>
    </xf>
    <xf numFmtId="177" fontId="29" fillId="0" borderId="23" xfId="47" applyNumberFormat="1" applyFont="1" applyFill="1" applyBorder="1" applyAlignment="1">
      <alignment vertical="center"/>
    </xf>
    <xf numFmtId="177" fontId="29" fillId="0" borderId="27" xfId="47" applyNumberFormat="1" applyFont="1" applyFill="1" applyBorder="1" applyAlignment="1">
      <alignment vertical="center"/>
    </xf>
    <xf numFmtId="177" fontId="29" fillId="0" borderId="28" xfId="47" applyNumberFormat="1" applyFont="1" applyFill="1" applyBorder="1" applyAlignment="1">
      <alignment vertical="center"/>
    </xf>
    <xf numFmtId="177" fontId="29" fillId="0" borderId="24" xfId="47" applyNumberFormat="1" applyFont="1" applyBorder="1" applyAlignment="1">
      <alignment vertical="center"/>
    </xf>
    <xf numFmtId="177" fontId="29" fillId="0" borderId="29" xfId="47" applyNumberFormat="1" applyFont="1" applyBorder="1" applyAlignment="1">
      <alignment vertical="center"/>
    </xf>
    <xf numFmtId="177" fontId="29" fillId="0" borderId="21" xfId="47" applyNumberFormat="1" applyFont="1" applyFill="1" applyBorder="1" applyAlignment="1">
      <alignment vertical="center"/>
    </xf>
    <xf numFmtId="0" fontId="28" fillId="0" borderId="15" xfId="46" applyFont="1" applyFill="1" applyBorder="1" applyAlignment="1">
      <alignment horizontal="center"/>
    </xf>
    <xf numFmtId="177" fontId="29" fillId="0" borderId="30" xfId="47" applyNumberFormat="1" applyFont="1" applyFill="1" applyBorder="1" applyAlignment="1">
      <alignment vertical="center"/>
    </xf>
    <xf numFmtId="177" fontId="29" fillId="0" borderId="31" xfId="47" applyNumberFormat="1" applyFont="1" applyFill="1" applyBorder="1" applyAlignment="1">
      <alignment vertical="center"/>
    </xf>
    <xf numFmtId="0" fontId="28" fillId="0" borderId="14" xfId="46" applyFont="1" applyFill="1" applyBorder="1" applyAlignment="1">
      <alignment horizontal="center"/>
    </xf>
    <xf numFmtId="177" fontId="29" fillId="0" borderId="29" xfId="47" applyNumberFormat="1" applyFont="1" applyFill="1" applyBorder="1" applyAlignment="1">
      <alignment vertical="center"/>
    </xf>
    <xf numFmtId="0" fontId="28" fillId="0" borderId="18" xfId="46" applyFont="1" applyFill="1" applyBorder="1" applyAlignment="1">
      <alignment horizontal="center"/>
    </xf>
    <xf numFmtId="177" fontId="29" fillId="0" borderId="32" xfId="47" applyNumberFormat="1" applyFont="1" applyFill="1" applyBorder="1" applyAlignment="1">
      <alignment vertical="center"/>
    </xf>
    <xf numFmtId="177" fontId="29" fillId="0" borderId="33" xfId="47" applyNumberFormat="1" applyFont="1" applyFill="1" applyBorder="1" applyAlignment="1">
      <alignment vertical="center"/>
    </xf>
    <xf numFmtId="38" fontId="32" fillId="0" borderId="34" xfId="47" applyFont="1" applyFill="1" applyBorder="1" applyAlignment="1">
      <alignment horizontal="center" vertical="center" wrapText="1"/>
    </xf>
    <xf numFmtId="38" fontId="32" fillId="0" borderId="17" xfId="47" applyFont="1" applyFill="1" applyBorder="1" applyAlignment="1">
      <alignment horizontal="center" vertical="center" wrapText="1"/>
    </xf>
    <xf numFmtId="38" fontId="32" fillId="0" borderId="10" xfId="47" applyFont="1" applyFill="1" applyBorder="1" applyAlignment="1">
      <alignment horizontal="center" vertical="center" wrapText="1"/>
    </xf>
    <xf numFmtId="0" fontId="28" fillId="0" borderId="10" xfId="46" applyFont="1" applyFill="1" applyBorder="1" applyAlignment="1">
      <alignment horizontal="center" vertical="center"/>
    </xf>
    <xf numFmtId="0" fontId="28" fillId="0" borderId="17" xfId="46" applyFont="1" applyFill="1" applyBorder="1" applyAlignment="1">
      <alignment horizontal="center" vertical="center"/>
    </xf>
    <xf numFmtId="0" fontId="28" fillId="0" borderId="14" xfId="46" applyFont="1" applyFill="1" applyBorder="1" applyAlignment="1">
      <alignment horizontal="center" vertical="center"/>
    </xf>
    <xf numFmtId="0" fontId="33" fillId="0" borderId="0" xfId="46" applyFont="1" applyFill="1"/>
    <xf numFmtId="0" fontId="33" fillId="0" borderId="0" xfId="46" applyFont="1" applyFill="1" applyAlignment="1">
      <alignment horizontal="left"/>
    </xf>
    <xf numFmtId="0" fontId="28" fillId="0" borderId="12" xfId="42" applyFont="1" applyFill="1" applyBorder="1" applyAlignment="1">
      <alignment horizontal="right" vertical="center"/>
    </xf>
    <xf numFmtId="0" fontId="28" fillId="0" borderId="20" xfId="42" applyFont="1" applyFill="1" applyBorder="1" applyAlignment="1">
      <alignment horizontal="right" vertical="center"/>
    </xf>
    <xf numFmtId="0" fontId="28" fillId="0" borderId="20" xfId="42" applyFont="1" applyFill="1" applyBorder="1" applyAlignment="1">
      <alignment horizontal="left" vertical="center"/>
    </xf>
    <xf numFmtId="0" fontId="28" fillId="0" borderId="19" xfId="42" applyFont="1" applyFill="1" applyBorder="1" applyAlignment="1">
      <alignment horizontal="left" vertical="center"/>
    </xf>
    <xf numFmtId="0" fontId="28" fillId="0" borderId="17" xfId="42" applyNumberFormat="1" applyFont="1" applyBorder="1" applyAlignment="1">
      <alignment horizontal="distributed" vertical="center" indent="1"/>
    </xf>
    <xf numFmtId="0" fontId="28" fillId="0" borderId="21" xfId="42" applyNumberFormat="1" applyFont="1" applyBorder="1" applyAlignment="1">
      <alignment horizontal="distributed" vertical="center" indent="1"/>
    </xf>
    <xf numFmtId="0" fontId="28" fillId="0" borderId="18" xfId="42" applyNumberFormat="1" applyFont="1" applyBorder="1" applyAlignment="1">
      <alignment horizontal="distributed" vertical="center" indent="1"/>
    </xf>
    <xf numFmtId="0" fontId="28" fillId="0" borderId="12" xfId="42" applyFont="1" applyBorder="1" applyAlignment="1">
      <alignment horizontal="distributed" vertical="center" indent="5"/>
    </xf>
    <xf numFmtId="0" fontId="28" fillId="0" borderId="20" xfId="42" applyFont="1" applyBorder="1" applyAlignment="1">
      <alignment horizontal="distributed" vertical="center" indent="5"/>
    </xf>
    <xf numFmtId="0" fontId="28" fillId="0" borderId="19" xfId="42" applyFont="1" applyBorder="1" applyAlignment="1">
      <alignment horizontal="distributed" vertical="center" indent="5"/>
    </xf>
    <xf numFmtId="0" fontId="28" fillId="0" borderId="11" xfId="42" applyFont="1" applyBorder="1" applyAlignment="1">
      <alignment horizontal="center" vertical="center" wrapText="1"/>
    </xf>
    <xf numFmtId="0" fontId="28" fillId="0" borderId="11" xfId="42" applyFont="1" applyBorder="1" applyAlignment="1">
      <alignment horizontal="center" vertical="center"/>
    </xf>
    <xf numFmtId="0" fontId="28" fillId="0" borderId="12" xfId="42" applyFont="1" applyBorder="1" applyAlignment="1">
      <alignment horizontal="distributed" vertical="center" indent="4"/>
    </xf>
    <xf numFmtId="0" fontId="28" fillId="0" borderId="20" xfId="42" applyFont="1" applyBorder="1" applyAlignment="1">
      <alignment horizontal="distributed" vertical="center" indent="4"/>
    </xf>
    <xf numFmtId="0" fontId="28" fillId="0" borderId="19" xfId="42" applyFont="1" applyBorder="1" applyAlignment="1">
      <alignment horizontal="distributed" vertical="center" indent="4"/>
    </xf>
    <xf numFmtId="0" fontId="22" fillId="0" borderId="10" xfId="42" applyFont="1" applyFill="1" applyBorder="1" applyAlignment="1">
      <alignment horizontal="center" vertical="center"/>
    </xf>
    <xf numFmtId="0" fontId="22" fillId="0" borderId="13" xfId="42" applyFont="1" applyFill="1" applyBorder="1" applyAlignment="1">
      <alignment horizontal="center" vertical="center"/>
    </xf>
    <xf numFmtId="38" fontId="22" fillId="0" borderId="11" xfId="42" applyNumberFormat="1" applyFont="1" applyFill="1" applyBorder="1" applyAlignment="1">
      <alignment horizontal="center" vertical="center"/>
    </xf>
    <xf numFmtId="38" fontId="22" fillId="0" borderId="12" xfId="42" applyNumberFormat="1" applyFont="1" applyFill="1" applyBorder="1" applyAlignment="1">
      <alignment horizontal="center" vertical="center"/>
    </xf>
    <xf numFmtId="0" fontId="30" fillId="0" borderId="0" xfId="46" applyFont="1" applyFill="1" applyAlignment="1">
      <alignment horizontal="right"/>
    </xf>
    <xf numFmtId="0" fontId="30" fillId="0" borderId="0" xfId="46" applyFont="1" applyFill="1" applyAlignment="1">
      <alignment horizontal="left"/>
    </xf>
    <xf numFmtId="0" fontId="28" fillId="0" borderId="17" xfId="46" applyFont="1" applyFill="1" applyBorder="1" applyAlignment="1">
      <alignment horizontal="center" vertical="center" wrapText="1"/>
    </xf>
    <xf numFmtId="0" fontId="28" fillId="0" borderId="21" xfId="46" applyFont="1" applyFill="1" applyBorder="1" applyAlignment="1">
      <alignment horizontal="center" vertical="center"/>
    </xf>
    <xf numFmtId="0" fontId="28" fillId="0" borderId="18" xfId="46" applyFont="1" applyFill="1" applyBorder="1" applyAlignment="1">
      <alignment horizontal="center" vertical="center"/>
    </xf>
  </cellXfs>
  <cellStyles count="48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3" builtinId="6"/>
    <cellStyle name="桁区切り 2" xfId="45"/>
    <cellStyle name="桁区切り 3" xfId="47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通貨" xfId="44" builtinId="7"/>
    <cellStyle name="入力" xfId="9" builtinId="20" customBuiltin="1"/>
    <cellStyle name="標準" xfId="0" builtinId="0"/>
    <cellStyle name="標準 2" xfId="42"/>
    <cellStyle name="標準 3" xfId="46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49</xdr:row>
      <xdr:rowOff>12700</xdr:rowOff>
    </xdr:from>
    <xdr:to>
      <xdr:col>3</xdr:col>
      <xdr:colOff>295004</xdr:colOff>
      <xdr:row>50</xdr:row>
      <xdr:rowOff>114741</xdr:rowOff>
    </xdr:to>
    <xdr:sp macro="" textlink="">
      <xdr:nvSpPr>
        <xdr:cNvPr id="2" name="右中かっこ 1"/>
        <xdr:cNvSpPr/>
      </xdr:nvSpPr>
      <xdr:spPr>
        <a:xfrm>
          <a:off x="3333750" y="6477000"/>
          <a:ext cx="104504" cy="229041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190500</xdr:colOff>
      <xdr:row>93</xdr:row>
      <xdr:rowOff>6350</xdr:rowOff>
    </xdr:from>
    <xdr:to>
      <xdr:col>3</xdr:col>
      <xdr:colOff>295004</xdr:colOff>
      <xdr:row>94</xdr:row>
      <xdr:rowOff>108390</xdr:rowOff>
    </xdr:to>
    <xdr:sp macro="" textlink="">
      <xdr:nvSpPr>
        <xdr:cNvPr id="3" name="右中かっこ 2"/>
        <xdr:cNvSpPr/>
      </xdr:nvSpPr>
      <xdr:spPr>
        <a:xfrm>
          <a:off x="3333750" y="12058650"/>
          <a:ext cx="104504" cy="229040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171450</xdr:colOff>
      <xdr:row>99</xdr:row>
      <xdr:rowOff>25400</xdr:rowOff>
    </xdr:from>
    <xdr:to>
      <xdr:col>3</xdr:col>
      <xdr:colOff>289016</xdr:colOff>
      <xdr:row>102</xdr:row>
      <xdr:rowOff>106110</xdr:rowOff>
    </xdr:to>
    <xdr:sp macro="" textlink="">
      <xdr:nvSpPr>
        <xdr:cNvPr id="4" name="右中かっこ 3"/>
        <xdr:cNvSpPr/>
      </xdr:nvSpPr>
      <xdr:spPr>
        <a:xfrm>
          <a:off x="3314700" y="12839700"/>
          <a:ext cx="117566" cy="461710"/>
        </a:xfrm>
        <a:prstGeom prst="rightBrace">
          <a:avLst>
            <a:gd name="adj1" fmla="val 22126"/>
            <a:gd name="adj2" fmla="val 3802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184150</xdr:colOff>
      <xdr:row>103</xdr:row>
      <xdr:rowOff>12700</xdr:rowOff>
    </xdr:from>
    <xdr:to>
      <xdr:col>3</xdr:col>
      <xdr:colOff>288654</xdr:colOff>
      <xdr:row>104</xdr:row>
      <xdr:rowOff>116192</xdr:rowOff>
    </xdr:to>
    <xdr:sp macro="" textlink="">
      <xdr:nvSpPr>
        <xdr:cNvPr id="5" name="右中かっこ 4"/>
        <xdr:cNvSpPr/>
      </xdr:nvSpPr>
      <xdr:spPr>
        <a:xfrm>
          <a:off x="3327400" y="13335000"/>
          <a:ext cx="104504" cy="230492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184150</xdr:colOff>
      <xdr:row>105</xdr:row>
      <xdr:rowOff>12700</xdr:rowOff>
    </xdr:from>
    <xdr:to>
      <xdr:col>3</xdr:col>
      <xdr:colOff>297360</xdr:colOff>
      <xdr:row>107</xdr:row>
      <xdr:rowOff>107042</xdr:rowOff>
    </xdr:to>
    <xdr:sp macro="" textlink="">
      <xdr:nvSpPr>
        <xdr:cNvPr id="6" name="右中かっこ 5"/>
        <xdr:cNvSpPr/>
      </xdr:nvSpPr>
      <xdr:spPr>
        <a:xfrm>
          <a:off x="3327400" y="13589000"/>
          <a:ext cx="113210" cy="348342"/>
        </a:xfrm>
        <a:prstGeom prst="rightBrace">
          <a:avLst>
            <a:gd name="adj1" fmla="val 22126"/>
            <a:gd name="adj2" fmla="val 5038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184150</xdr:colOff>
      <xdr:row>112</xdr:row>
      <xdr:rowOff>6350</xdr:rowOff>
    </xdr:from>
    <xdr:to>
      <xdr:col>3</xdr:col>
      <xdr:colOff>298450</xdr:colOff>
      <xdr:row>115</xdr:row>
      <xdr:rowOff>113391</xdr:rowOff>
    </xdr:to>
    <xdr:sp macro="" textlink="">
      <xdr:nvSpPr>
        <xdr:cNvPr id="7" name="右中かっこ 6"/>
        <xdr:cNvSpPr/>
      </xdr:nvSpPr>
      <xdr:spPr>
        <a:xfrm>
          <a:off x="3327400" y="14471650"/>
          <a:ext cx="114300" cy="488041"/>
        </a:xfrm>
        <a:prstGeom prst="rightBrace">
          <a:avLst>
            <a:gd name="adj1" fmla="val 22126"/>
            <a:gd name="adj2" fmla="val 3607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190500</xdr:colOff>
      <xdr:row>123</xdr:row>
      <xdr:rowOff>19050</xdr:rowOff>
    </xdr:from>
    <xdr:to>
      <xdr:col>3</xdr:col>
      <xdr:colOff>299358</xdr:colOff>
      <xdr:row>125</xdr:row>
      <xdr:rowOff>126455</xdr:rowOff>
    </xdr:to>
    <xdr:sp macro="" textlink="">
      <xdr:nvSpPr>
        <xdr:cNvPr id="8" name="右中かっこ 7"/>
        <xdr:cNvSpPr/>
      </xdr:nvSpPr>
      <xdr:spPr>
        <a:xfrm>
          <a:off x="3333750" y="15881350"/>
          <a:ext cx="108858" cy="361405"/>
        </a:xfrm>
        <a:prstGeom prst="rightBrace">
          <a:avLst>
            <a:gd name="adj1" fmla="val 22126"/>
            <a:gd name="adj2" fmla="val 4894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190500</xdr:colOff>
      <xdr:row>134</xdr:row>
      <xdr:rowOff>12700</xdr:rowOff>
    </xdr:from>
    <xdr:to>
      <xdr:col>3</xdr:col>
      <xdr:colOff>299358</xdr:colOff>
      <xdr:row>136</xdr:row>
      <xdr:rowOff>116136</xdr:rowOff>
    </xdr:to>
    <xdr:sp macro="" textlink="">
      <xdr:nvSpPr>
        <xdr:cNvPr id="9" name="右中かっこ 8"/>
        <xdr:cNvSpPr/>
      </xdr:nvSpPr>
      <xdr:spPr>
        <a:xfrm>
          <a:off x="3333750" y="17272000"/>
          <a:ext cx="108858" cy="357436"/>
        </a:xfrm>
        <a:prstGeom prst="rightBrace">
          <a:avLst>
            <a:gd name="adj1" fmla="val 22126"/>
            <a:gd name="adj2" fmla="val 4894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185341</xdr:colOff>
      <xdr:row>150</xdr:row>
      <xdr:rowOff>6350</xdr:rowOff>
    </xdr:from>
    <xdr:to>
      <xdr:col>3</xdr:col>
      <xdr:colOff>294199</xdr:colOff>
      <xdr:row>152</xdr:row>
      <xdr:rowOff>109786</xdr:rowOff>
    </xdr:to>
    <xdr:sp macro="" textlink="">
      <xdr:nvSpPr>
        <xdr:cNvPr id="10" name="右中かっこ 9"/>
        <xdr:cNvSpPr/>
      </xdr:nvSpPr>
      <xdr:spPr>
        <a:xfrm>
          <a:off x="3328591" y="19008725"/>
          <a:ext cx="108858" cy="353467"/>
        </a:xfrm>
        <a:prstGeom prst="rightBrace">
          <a:avLst>
            <a:gd name="adj1" fmla="val 22126"/>
            <a:gd name="adj2" fmla="val 4894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184150</xdr:colOff>
      <xdr:row>164</xdr:row>
      <xdr:rowOff>19050</xdr:rowOff>
    </xdr:from>
    <xdr:to>
      <xdr:col>3</xdr:col>
      <xdr:colOff>284298</xdr:colOff>
      <xdr:row>165</xdr:row>
      <xdr:rowOff>121761</xdr:rowOff>
    </xdr:to>
    <xdr:sp macro="" textlink="">
      <xdr:nvSpPr>
        <xdr:cNvPr id="11" name="右中かっこ 10"/>
        <xdr:cNvSpPr/>
      </xdr:nvSpPr>
      <xdr:spPr>
        <a:xfrm>
          <a:off x="3327400" y="21088350"/>
          <a:ext cx="100148" cy="229711"/>
        </a:xfrm>
        <a:prstGeom prst="rightBrace">
          <a:avLst>
            <a:gd name="adj1" fmla="val 22126"/>
            <a:gd name="adj2" fmla="val 3220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184150</xdr:colOff>
      <xdr:row>166</xdr:row>
      <xdr:rowOff>19050</xdr:rowOff>
    </xdr:from>
    <xdr:to>
      <xdr:col>3</xdr:col>
      <xdr:colOff>301716</xdr:colOff>
      <xdr:row>169</xdr:row>
      <xdr:rowOff>113245</xdr:rowOff>
    </xdr:to>
    <xdr:sp macro="" textlink="">
      <xdr:nvSpPr>
        <xdr:cNvPr id="12" name="右中かっこ 11"/>
        <xdr:cNvSpPr/>
      </xdr:nvSpPr>
      <xdr:spPr>
        <a:xfrm>
          <a:off x="3327400" y="21342350"/>
          <a:ext cx="117566" cy="475195"/>
        </a:xfrm>
        <a:prstGeom prst="rightBrace">
          <a:avLst>
            <a:gd name="adj1" fmla="val 22126"/>
            <a:gd name="adj2" fmla="val 4161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177800</xdr:colOff>
      <xdr:row>179</xdr:row>
      <xdr:rowOff>12700</xdr:rowOff>
    </xdr:from>
    <xdr:to>
      <xdr:col>3</xdr:col>
      <xdr:colOff>277948</xdr:colOff>
      <xdr:row>180</xdr:row>
      <xdr:rowOff>115411</xdr:rowOff>
    </xdr:to>
    <xdr:sp macro="" textlink="">
      <xdr:nvSpPr>
        <xdr:cNvPr id="13" name="右中かっこ 12"/>
        <xdr:cNvSpPr/>
      </xdr:nvSpPr>
      <xdr:spPr>
        <a:xfrm>
          <a:off x="3321050" y="22987000"/>
          <a:ext cx="100148" cy="229711"/>
        </a:xfrm>
        <a:prstGeom prst="rightBrace">
          <a:avLst>
            <a:gd name="adj1" fmla="val 22126"/>
            <a:gd name="adj2" fmla="val 3220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184150</xdr:colOff>
      <xdr:row>185</xdr:row>
      <xdr:rowOff>12700</xdr:rowOff>
    </xdr:from>
    <xdr:to>
      <xdr:col>3</xdr:col>
      <xdr:colOff>297360</xdr:colOff>
      <xdr:row>187</xdr:row>
      <xdr:rowOff>103072</xdr:rowOff>
    </xdr:to>
    <xdr:sp macro="" textlink="">
      <xdr:nvSpPr>
        <xdr:cNvPr id="14" name="右中かっこ 13"/>
        <xdr:cNvSpPr/>
      </xdr:nvSpPr>
      <xdr:spPr>
        <a:xfrm>
          <a:off x="3327400" y="23749000"/>
          <a:ext cx="113210" cy="344372"/>
        </a:xfrm>
        <a:prstGeom prst="rightBrace">
          <a:avLst>
            <a:gd name="adj1" fmla="val 22126"/>
            <a:gd name="adj2" fmla="val 5038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184150</xdr:colOff>
      <xdr:row>203</xdr:row>
      <xdr:rowOff>6350</xdr:rowOff>
    </xdr:from>
    <xdr:to>
      <xdr:col>3</xdr:col>
      <xdr:colOff>275589</xdr:colOff>
      <xdr:row>204</xdr:row>
      <xdr:rowOff>119029</xdr:rowOff>
    </xdr:to>
    <xdr:sp macro="" textlink="">
      <xdr:nvSpPr>
        <xdr:cNvPr id="15" name="右中かっこ 14"/>
        <xdr:cNvSpPr/>
      </xdr:nvSpPr>
      <xdr:spPr>
        <a:xfrm>
          <a:off x="3327400" y="26028650"/>
          <a:ext cx="91439" cy="239679"/>
        </a:xfrm>
        <a:prstGeom prst="rightBrace">
          <a:avLst>
            <a:gd name="adj1" fmla="val 22126"/>
            <a:gd name="adj2" fmla="val 3038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203200</xdr:colOff>
      <xdr:row>208</xdr:row>
      <xdr:rowOff>25400</xdr:rowOff>
    </xdr:from>
    <xdr:to>
      <xdr:col>3</xdr:col>
      <xdr:colOff>303349</xdr:colOff>
      <xdr:row>210</xdr:row>
      <xdr:rowOff>98358</xdr:rowOff>
    </xdr:to>
    <xdr:sp macro="" textlink="">
      <xdr:nvSpPr>
        <xdr:cNvPr id="16" name="右中かっこ 15"/>
        <xdr:cNvSpPr/>
      </xdr:nvSpPr>
      <xdr:spPr>
        <a:xfrm>
          <a:off x="3346450" y="26682700"/>
          <a:ext cx="100149" cy="326958"/>
        </a:xfrm>
        <a:prstGeom prst="rightBrace">
          <a:avLst>
            <a:gd name="adj1" fmla="val 22126"/>
            <a:gd name="adj2" fmla="val 5038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177800</xdr:colOff>
      <xdr:row>214</xdr:row>
      <xdr:rowOff>6350</xdr:rowOff>
    </xdr:from>
    <xdr:to>
      <xdr:col>3</xdr:col>
      <xdr:colOff>291011</xdr:colOff>
      <xdr:row>215</xdr:row>
      <xdr:rowOff>114675</xdr:rowOff>
    </xdr:to>
    <xdr:sp macro="" textlink="">
      <xdr:nvSpPr>
        <xdr:cNvPr id="17" name="右中かっこ 16"/>
        <xdr:cNvSpPr/>
      </xdr:nvSpPr>
      <xdr:spPr>
        <a:xfrm>
          <a:off x="3321050" y="27425650"/>
          <a:ext cx="113211" cy="235325"/>
        </a:xfrm>
        <a:prstGeom prst="rightBrace">
          <a:avLst>
            <a:gd name="adj1" fmla="val 22126"/>
            <a:gd name="adj2" fmla="val 3220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184150</xdr:colOff>
      <xdr:row>216</xdr:row>
      <xdr:rowOff>6350</xdr:rowOff>
    </xdr:from>
    <xdr:to>
      <xdr:col>3</xdr:col>
      <xdr:colOff>297361</xdr:colOff>
      <xdr:row>217</xdr:row>
      <xdr:rowOff>114675</xdr:rowOff>
    </xdr:to>
    <xdr:sp macro="" textlink="">
      <xdr:nvSpPr>
        <xdr:cNvPr id="18" name="右中かっこ 17"/>
        <xdr:cNvSpPr/>
      </xdr:nvSpPr>
      <xdr:spPr>
        <a:xfrm>
          <a:off x="3327400" y="27679650"/>
          <a:ext cx="113211" cy="235325"/>
        </a:xfrm>
        <a:prstGeom prst="rightBrace">
          <a:avLst>
            <a:gd name="adj1" fmla="val 22126"/>
            <a:gd name="adj2" fmla="val 3220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184150</xdr:colOff>
      <xdr:row>218</xdr:row>
      <xdr:rowOff>12700</xdr:rowOff>
    </xdr:from>
    <xdr:to>
      <xdr:col>3</xdr:col>
      <xdr:colOff>297361</xdr:colOff>
      <xdr:row>219</xdr:row>
      <xdr:rowOff>121024</xdr:rowOff>
    </xdr:to>
    <xdr:sp macro="" textlink="">
      <xdr:nvSpPr>
        <xdr:cNvPr id="19" name="右中かっこ 18"/>
        <xdr:cNvSpPr/>
      </xdr:nvSpPr>
      <xdr:spPr>
        <a:xfrm>
          <a:off x="3327400" y="27940000"/>
          <a:ext cx="113211" cy="235324"/>
        </a:xfrm>
        <a:prstGeom prst="rightBrace">
          <a:avLst>
            <a:gd name="adj1" fmla="val 22126"/>
            <a:gd name="adj2" fmla="val 3220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190500</xdr:colOff>
      <xdr:row>225</xdr:row>
      <xdr:rowOff>12700</xdr:rowOff>
    </xdr:from>
    <xdr:to>
      <xdr:col>3</xdr:col>
      <xdr:colOff>303711</xdr:colOff>
      <xdr:row>226</xdr:row>
      <xdr:rowOff>121025</xdr:rowOff>
    </xdr:to>
    <xdr:sp macro="" textlink="">
      <xdr:nvSpPr>
        <xdr:cNvPr id="20" name="右中かっこ 19"/>
        <xdr:cNvSpPr/>
      </xdr:nvSpPr>
      <xdr:spPr>
        <a:xfrm>
          <a:off x="3333750" y="28829000"/>
          <a:ext cx="113211" cy="235325"/>
        </a:xfrm>
        <a:prstGeom prst="rightBrace">
          <a:avLst>
            <a:gd name="adj1" fmla="val 22126"/>
            <a:gd name="adj2" fmla="val 3220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184150</xdr:colOff>
      <xdr:row>239</xdr:row>
      <xdr:rowOff>19050</xdr:rowOff>
    </xdr:from>
    <xdr:to>
      <xdr:col>3</xdr:col>
      <xdr:colOff>293007</xdr:colOff>
      <xdr:row>240</xdr:row>
      <xdr:rowOff>105603</xdr:rowOff>
    </xdr:to>
    <xdr:sp macro="" textlink="">
      <xdr:nvSpPr>
        <xdr:cNvPr id="21" name="右中かっこ 20"/>
        <xdr:cNvSpPr/>
      </xdr:nvSpPr>
      <xdr:spPr>
        <a:xfrm>
          <a:off x="3327400" y="30613350"/>
          <a:ext cx="108857" cy="213553"/>
        </a:xfrm>
        <a:prstGeom prst="rightBrace">
          <a:avLst>
            <a:gd name="adj1" fmla="val 22126"/>
            <a:gd name="adj2" fmla="val 3074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184150</xdr:colOff>
      <xdr:row>242</xdr:row>
      <xdr:rowOff>6350</xdr:rowOff>
    </xdr:from>
    <xdr:to>
      <xdr:col>3</xdr:col>
      <xdr:colOff>293007</xdr:colOff>
      <xdr:row>243</xdr:row>
      <xdr:rowOff>92903</xdr:rowOff>
    </xdr:to>
    <xdr:sp macro="" textlink="">
      <xdr:nvSpPr>
        <xdr:cNvPr id="22" name="右中かっこ 21"/>
        <xdr:cNvSpPr/>
      </xdr:nvSpPr>
      <xdr:spPr>
        <a:xfrm>
          <a:off x="3327400" y="30981650"/>
          <a:ext cx="108857" cy="213553"/>
        </a:xfrm>
        <a:prstGeom prst="rightBrace">
          <a:avLst>
            <a:gd name="adj1" fmla="val 22126"/>
            <a:gd name="adj2" fmla="val 3074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196850</xdr:colOff>
      <xdr:row>245</xdr:row>
      <xdr:rowOff>31750</xdr:rowOff>
    </xdr:from>
    <xdr:to>
      <xdr:col>3</xdr:col>
      <xdr:colOff>296999</xdr:colOff>
      <xdr:row>247</xdr:row>
      <xdr:rowOff>104708</xdr:rowOff>
    </xdr:to>
    <xdr:sp macro="" textlink="">
      <xdr:nvSpPr>
        <xdr:cNvPr id="24" name="右中かっこ 23"/>
        <xdr:cNvSpPr/>
      </xdr:nvSpPr>
      <xdr:spPr>
        <a:xfrm>
          <a:off x="3340100" y="31388050"/>
          <a:ext cx="100149" cy="326958"/>
        </a:xfrm>
        <a:prstGeom prst="rightBrace">
          <a:avLst>
            <a:gd name="adj1" fmla="val 22126"/>
            <a:gd name="adj2" fmla="val 5038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196850</xdr:colOff>
      <xdr:row>248</xdr:row>
      <xdr:rowOff>12700</xdr:rowOff>
    </xdr:from>
    <xdr:to>
      <xdr:col>3</xdr:col>
      <xdr:colOff>305707</xdr:colOff>
      <xdr:row>249</xdr:row>
      <xdr:rowOff>99253</xdr:rowOff>
    </xdr:to>
    <xdr:sp macro="" textlink="">
      <xdr:nvSpPr>
        <xdr:cNvPr id="26" name="右中かっこ 25"/>
        <xdr:cNvSpPr/>
      </xdr:nvSpPr>
      <xdr:spPr>
        <a:xfrm>
          <a:off x="3340100" y="31750000"/>
          <a:ext cx="108857" cy="213553"/>
        </a:xfrm>
        <a:prstGeom prst="rightBrace">
          <a:avLst>
            <a:gd name="adj1" fmla="val 22126"/>
            <a:gd name="adj2" fmla="val 3074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190500</xdr:colOff>
      <xdr:row>266</xdr:row>
      <xdr:rowOff>19050</xdr:rowOff>
    </xdr:from>
    <xdr:to>
      <xdr:col>3</xdr:col>
      <xdr:colOff>299355</xdr:colOff>
      <xdr:row>269</xdr:row>
      <xdr:rowOff>121953</xdr:rowOff>
    </xdr:to>
    <xdr:sp macro="" textlink="">
      <xdr:nvSpPr>
        <xdr:cNvPr id="27" name="右中かっこ 26"/>
        <xdr:cNvSpPr/>
      </xdr:nvSpPr>
      <xdr:spPr>
        <a:xfrm>
          <a:off x="3333750" y="34042350"/>
          <a:ext cx="108855" cy="483903"/>
        </a:xfrm>
        <a:prstGeom prst="rightBrace">
          <a:avLst>
            <a:gd name="adj1" fmla="val 22126"/>
            <a:gd name="adj2" fmla="val 3762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184150</xdr:colOff>
      <xdr:row>274</xdr:row>
      <xdr:rowOff>44450</xdr:rowOff>
    </xdr:from>
    <xdr:to>
      <xdr:col>3</xdr:col>
      <xdr:colOff>307703</xdr:colOff>
      <xdr:row>278</xdr:row>
      <xdr:rowOff>101600</xdr:rowOff>
    </xdr:to>
    <xdr:sp macro="" textlink="">
      <xdr:nvSpPr>
        <xdr:cNvPr id="28" name="右中かっこ 27"/>
        <xdr:cNvSpPr/>
      </xdr:nvSpPr>
      <xdr:spPr>
        <a:xfrm>
          <a:off x="3327400" y="35083750"/>
          <a:ext cx="123553" cy="565150"/>
        </a:xfrm>
        <a:prstGeom prst="rightBrace">
          <a:avLst>
            <a:gd name="adj1" fmla="val 22126"/>
            <a:gd name="adj2" fmla="val 4963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196850</xdr:colOff>
      <xdr:row>325</xdr:row>
      <xdr:rowOff>19050</xdr:rowOff>
    </xdr:from>
    <xdr:to>
      <xdr:col>3</xdr:col>
      <xdr:colOff>296997</xdr:colOff>
      <xdr:row>327</xdr:row>
      <xdr:rowOff>106521</xdr:rowOff>
    </xdr:to>
    <xdr:sp macro="" textlink="">
      <xdr:nvSpPr>
        <xdr:cNvPr id="29" name="右中かっこ 28"/>
        <xdr:cNvSpPr/>
      </xdr:nvSpPr>
      <xdr:spPr>
        <a:xfrm>
          <a:off x="3340100" y="41535350"/>
          <a:ext cx="100147" cy="341471"/>
        </a:xfrm>
        <a:prstGeom prst="rightBrace">
          <a:avLst>
            <a:gd name="adj1" fmla="val 22126"/>
            <a:gd name="adj2" fmla="val 4963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190500</xdr:colOff>
      <xdr:row>335</xdr:row>
      <xdr:rowOff>12700</xdr:rowOff>
    </xdr:from>
    <xdr:to>
      <xdr:col>3</xdr:col>
      <xdr:colOff>286294</xdr:colOff>
      <xdr:row>336</xdr:row>
      <xdr:rowOff>103608</xdr:rowOff>
    </xdr:to>
    <xdr:sp macro="" textlink="">
      <xdr:nvSpPr>
        <xdr:cNvPr id="30" name="右中かっこ 29"/>
        <xdr:cNvSpPr/>
      </xdr:nvSpPr>
      <xdr:spPr>
        <a:xfrm>
          <a:off x="3333750" y="42799000"/>
          <a:ext cx="95794" cy="217908"/>
        </a:xfrm>
        <a:prstGeom prst="rightBrace">
          <a:avLst>
            <a:gd name="adj1" fmla="val 22126"/>
            <a:gd name="adj2" fmla="val 3066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190500</xdr:colOff>
      <xdr:row>339</xdr:row>
      <xdr:rowOff>19050</xdr:rowOff>
    </xdr:from>
    <xdr:to>
      <xdr:col>3</xdr:col>
      <xdr:colOff>286294</xdr:colOff>
      <xdr:row>340</xdr:row>
      <xdr:rowOff>109959</xdr:rowOff>
    </xdr:to>
    <xdr:sp macro="" textlink="">
      <xdr:nvSpPr>
        <xdr:cNvPr id="31" name="右中かっこ 30"/>
        <xdr:cNvSpPr/>
      </xdr:nvSpPr>
      <xdr:spPr>
        <a:xfrm>
          <a:off x="3333750" y="43313350"/>
          <a:ext cx="95794" cy="217909"/>
        </a:xfrm>
        <a:prstGeom prst="rightBrace">
          <a:avLst>
            <a:gd name="adj1" fmla="val 22126"/>
            <a:gd name="adj2" fmla="val 3066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184150</xdr:colOff>
      <xdr:row>341</xdr:row>
      <xdr:rowOff>25400</xdr:rowOff>
    </xdr:from>
    <xdr:to>
      <xdr:col>3</xdr:col>
      <xdr:colOff>279943</xdr:colOff>
      <xdr:row>343</xdr:row>
      <xdr:rowOff>111419</xdr:rowOff>
    </xdr:to>
    <xdr:sp macro="" textlink="">
      <xdr:nvSpPr>
        <xdr:cNvPr id="32" name="右中かっこ 31"/>
        <xdr:cNvSpPr/>
      </xdr:nvSpPr>
      <xdr:spPr>
        <a:xfrm>
          <a:off x="3327400" y="43573700"/>
          <a:ext cx="95793" cy="340019"/>
        </a:xfrm>
        <a:prstGeom prst="rightBrace">
          <a:avLst>
            <a:gd name="adj1" fmla="val 22126"/>
            <a:gd name="adj2" fmla="val 4963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190500</xdr:colOff>
      <xdr:row>346</xdr:row>
      <xdr:rowOff>12700</xdr:rowOff>
    </xdr:from>
    <xdr:to>
      <xdr:col>3</xdr:col>
      <xdr:colOff>281939</xdr:colOff>
      <xdr:row>349</xdr:row>
      <xdr:rowOff>93832</xdr:rowOff>
    </xdr:to>
    <xdr:sp macro="" textlink="">
      <xdr:nvSpPr>
        <xdr:cNvPr id="33" name="右中かっこ 32"/>
        <xdr:cNvSpPr/>
      </xdr:nvSpPr>
      <xdr:spPr>
        <a:xfrm>
          <a:off x="3333750" y="44196000"/>
          <a:ext cx="91439" cy="462132"/>
        </a:xfrm>
        <a:prstGeom prst="rightBrace">
          <a:avLst>
            <a:gd name="adj1" fmla="val 22126"/>
            <a:gd name="adj2" fmla="val 3907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190500</xdr:colOff>
      <xdr:row>350</xdr:row>
      <xdr:rowOff>25400</xdr:rowOff>
    </xdr:from>
    <xdr:to>
      <xdr:col>3</xdr:col>
      <xdr:colOff>281939</xdr:colOff>
      <xdr:row>353</xdr:row>
      <xdr:rowOff>106531</xdr:rowOff>
    </xdr:to>
    <xdr:sp macro="" textlink="">
      <xdr:nvSpPr>
        <xdr:cNvPr id="34" name="右中かっこ 33"/>
        <xdr:cNvSpPr/>
      </xdr:nvSpPr>
      <xdr:spPr>
        <a:xfrm>
          <a:off x="3333750" y="44716700"/>
          <a:ext cx="91439" cy="462131"/>
        </a:xfrm>
        <a:prstGeom prst="rightBrace">
          <a:avLst>
            <a:gd name="adj1" fmla="val 22126"/>
            <a:gd name="adj2" fmla="val 3907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203200</xdr:colOff>
      <xdr:row>355</xdr:row>
      <xdr:rowOff>7143</xdr:rowOff>
    </xdr:from>
    <xdr:to>
      <xdr:col>3</xdr:col>
      <xdr:colOff>291703</xdr:colOff>
      <xdr:row>357</xdr:row>
      <xdr:rowOff>113109</xdr:rowOff>
    </xdr:to>
    <xdr:sp macro="" textlink="">
      <xdr:nvSpPr>
        <xdr:cNvPr id="35" name="右中かっこ 34"/>
        <xdr:cNvSpPr/>
      </xdr:nvSpPr>
      <xdr:spPr>
        <a:xfrm>
          <a:off x="3346450" y="44637721"/>
          <a:ext cx="88503" cy="355997"/>
        </a:xfrm>
        <a:prstGeom prst="rightBrace">
          <a:avLst>
            <a:gd name="adj1" fmla="val 22126"/>
            <a:gd name="adj2" fmla="val 5077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209154</xdr:colOff>
      <xdr:row>363</xdr:row>
      <xdr:rowOff>11907</xdr:rowOff>
    </xdr:from>
    <xdr:to>
      <xdr:col>3</xdr:col>
      <xdr:colOff>300594</xdr:colOff>
      <xdr:row>364</xdr:row>
      <xdr:rowOff>120231</xdr:rowOff>
    </xdr:to>
    <xdr:sp macro="" textlink="">
      <xdr:nvSpPr>
        <xdr:cNvPr id="36" name="右中かっこ 35"/>
        <xdr:cNvSpPr/>
      </xdr:nvSpPr>
      <xdr:spPr>
        <a:xfrm>
          <a:off x="3352404" y="45642610"/>
          <a:ext cx="91440" cy="233340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203200</xdr:colOff>
      <xdr:row>361</xdr:row>
      <xdr:rowOff>0</xdr:rowOff>
    </xdr:from>
    <xdr:to>
      <xdr:col>3</xdr:col>
      <xdr:colOff>294640</xdr:colOff>
      <xdr:row>362</xdr:row>
      <xdr:rowOff>108325</xdr:rowOff>
    </xdr:to>
    <xdr:sp macro="" textlink="">
      <xdr:nvSpPr>
        <xdr:cNvPr id="37" name="右中かっこ 36"/>
        <xdr:cNvSpPr/>
      </xdr:nvSpPr>
      <xdr:spPr>
        <a:xfrm>
          <a:off x="3346450" y="46088300"/>
          <a:ext cx="91440" cy="235325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208359</xdr:colOff>
      <xdr:row>373</xdr:row>
      <xdr:rowOff>17860</xdr:rowOff>
    </xdr:from>
    <xdr:to>
      <xdr:col>3</xdr:col>
      <xdr:colOff>291703</xdr:colOff>
      <xdr:row>374</xdr:row>
      <xdr:rowOff>113110</xdr:rowOff>
    </xdr:to>
    <xdr:sp macro="" textlink="">
      <xdr:nvSpPr>
        <xdr:cNvPr id="38" name="右中かっこ 37"/>
        <xdr:cNvSpPr/>
      </xdr:nvSpPr>
      <xdr:spPr>
        <a:xfrm>
          <a:off x="3351609" y="46898719"/>
          <a:ext cx="83344" cy="220266"/>
        </a:xfrm>
        <a:prstGeom prst="rightBrace">
          <a:avLst>
            <a:gd name="adj1" fmla="val 22126"/>
            <a:gd name="adj2" fmla="val 334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196850</xdr:colOff>
      <xdr:row>382</xdr:row>
      <xdr:rowOff>6350</xdr:rowOff>
    </xdr:from>
    <xdr:to>
      <xdr:col>3</xdr:col>
      <xdr:colOff>288290</xdr:colOff>
      <xdr:row>383</xdr:row>
      <xdr:rowOff>114676</xdr:rowOff>
    </xdr:to>
    <xdr:sp macro="" textlink="">
      <xdr:nvSpPr>
        <xdr:cNvPr id="39" name="右中かっこ 38"/>
        <xdr:cNvSpPr/>
      </xdr:nvSpPr>
      <xdr:spPr>
        <a:xfrm>
          <a:off x="3340100" y="48761650"/>
          <a:ext cx="91440" cy="235326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196850</xdr:colOff>
      <xdr:row>388</xdr:row>
      <xdr:rowOff>12700</xdr:rowOff>
    </xdr:from>
    <xdr:to>
      <xdr:col>3</xdr:col>
      <xdr:colOff>288290</xdr:colOff>
      <xdr:row>389</xdr:row>
      <xdr:rowOff>121025</xdr:rowOff>
    </xdr:to>
    <xdr:sp macro="" textlink="">
      <xdr:nvSpPr>
        <xdr:cNvPr id="40" name="右中かっこ 39"/>
        <xdr:cNvSpPr/>
      </xdr:nvSpPr>
      <xdr:spPr>
        <a:xfrm>
          <a:off x="3340100" y="49022000"/>
          <a:ext cx="91440" cy="235325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196850</xdr:colOff>
      <xdr:row>395</xdr:row>
      <xdr:rowOff>6350</xdr:rowOff>
    </xdr:from>
    <xdr:to>
      <xdr:col>3</xdr:col>
      <xdr:colOff>288290</xdr:colOff>
      <xdr:row>396</xdr:row>
      <xdr:rowOff>114675</xdr:rowOff>
    </xdr:to>
    <xdr:sp macro="" textlink="">
      <xdr:nvSpPr>
        <xdr:cNvPr id="41" name="右中かっこ 40"/>
        <xdr:cNvSpPr/>
      </xdr:nvSpPr>
      <xdr:spPr>
        <a:xfrm>
          <a:off x="3340100" y="50412650"/>
          <a:ext cx="91440" cy="235325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203200</xdr:colOff>
      <xdr:row>397</xdr:row>
      <xdr:rowOff>6350</xdr:rowOff>
    </xdr:from>
    <xdr:to>
      <xdr:col>3</xdr:col>
      <xdr:colOff>294640</xdr:colOff>
      <xdr:row>398</xdr:row>
      <xdr:rowOff>114675</xdr:rowOff>
    </xdr:to>
    <xdr:sp macro="" textlink="">
      <xdr:nvSpPr>
        <xdr:cNvPr id="42" name="右中かっこ 41"/>
        <xdr:cNvSpPr/>
      </xdr:nvSpPr>
      <xdr:spPr>
        <a:xfrm>
          <a:off x="3346450" y="50666650"/>
          <a:ext cx="91440" cy="235325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203200</xdr:colOff>
      <xdr:row>429</xdr:row>
      <xdr:rowOff>11907</xdr:rowOff>
    </xdr:from>
    <xdr:to>
      <xdr:col>3</xdr:col>
      <xdr:colOff>297656</xdr:colOff>
      <xdr:row>430</xdr:row>
      <xdr:rowOff>108326</xdr:rowOff>
    </xdr:to>
    <xdr:sp macro="" textlink="">
      <xdr:nvSpPr>
        <xdr:cNvPr id="43" name="右中かっこ 42"/>
        <xdr:cNvSpPr/>
      </xdr:nvSpPr>
      <xdr:spPr>
        <a:xfrm>
          <a:off x="3346450" y="53893641"/>
          <a:ext cx="94456" cy="221435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208757</xdr:colOff>
      <xdr:row>431</xdr:row>
      <xdr:rowOff>11906</xdr:rowOff>
    </xdr:from>
    <xdr:to>
      <xdr:col>3</xdr:col>
      <xdr:colOff>297656</xdr:colOff>
      <xdr:row>432</xdr:row>
      <xdr:rowOff>119063</xdr:rowOff>
    </xdr:to>
    <xdr:sp macro="" textlink="">
      <xdr:nvSpPr>
        <xdr:cNvPr id="44" name="右中かっこ 43"/>
        <xdr:cNvSpPr/>
      </xdr:nvSpPr>
      <xdr:spPr>
        <a:xfrm>
          <a:off x="3352007" y="54143672"/>
          <a:ext cx="88899" cy="232172"/>
        </a:xfrm>
        <a:prstGeom prst="rightBrace">
          <a:avLst>
            <a:gd name="adj1" fmla="val 22126"/>
            <a:gd name="adj2" fmla="val 2944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190499</xdr:colOff>
      <xdr:row>437</xdr:row>
      <xdr:rowOff>6349</xdr:rowOff>
    </xdr:from>
    <xdr:to>
      <xdr:col>3</xdr:col>
      <xdr:colOff>297656</xdr:colOff>
      <xdr:row>439</xdr:row>
      <xdr:rowOff>125014</xdr:rowOff>
    </xdr:to>
    <xdr:sp macro="" textlink="">
      <xdr:nvSpPr>
        <xdr:cNvPr id="45" name="右中かっこ 44"/>
        <xdr:cNvSpPr/>
      </xdr:nvSpPr>
      <xdr:spPr>
        <a:xfrm>
          <a:off x="3333749" y="54888208"/>
          <a:ext cx="107157" cy="368697"/>
        </a:xfrm>
        <a:prstGeom prst="rightBrace">
          <a:avLst>
            <a:gd name="adj1" fmla="val 22126"/>
            <a:gd name="adj2" fmla="val 5032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209153</xdr:colOff>
      <xdr:row>443</xdr:row>
      <xdr:rowOff>5953</xdr:rowOff>
    </xdr:from>
    <xdr:to>
      <xdr:col>3</xdr:col>
      <xdr:colOff>309562</xdr:colOff>
      <xdr:row>444</xdr:row>
      <xdr:rowOff>113109</xdr:rowOff>
    </xdr:to>
    <xdr:sp macro="" textlink="">
      <xdr:nvSpPr>
        <xdr:cNvPr id="48" name="右中かっこ 47"/>
        <xdr:cNvSpPr/>
      </xdr:nvSpPr>
      <xdr:spPr>
        <a:xfrm>
          <a:off x="3352403" y="55637906"/>
          <a:ext cx="100409" cy="232172"/>
        </a:xfrm>
        <a:prstGeom prst="rightBrace">
          <a:avLst>
            <a:gd name="adj1" fmla="val 22126"/>
            <a:gd name="adj2" fmla="val 2979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196850</xdr:colOff>
      <xdr:row>450</xdr:row>
      <xdr:rowOff>12700</xdr:rowOff>
    </xdr:from>
    <xdr:to>
      <xdr:col>3</xdr:col>
      <xdr:colOff>296998</xdr:colOff>
      <xdr:row>452</xdr:row>
      <xdr:rowOff>125038</xdr:rowOff>
    </xdr:to>
    <xdr:sp macro="" textlink="">
      <xdr:nvSpPr>
        <xdr:cNvPr id="49" name="右中かっこ 48"/>
        <xdr:cNvSpPr/>
      </xdr:nvSpPr>
      <xdr:spPr>
        <a:xfrm>
          <a:off x="3340100" y="57404000"/>
          <a:ext cx="100148" cy="366338"/>
        </a:xfrm>
        <a:prstGeom prst="rightBrace">
          <a:avLst>
            <a:gd name="adj1" fmla="val 22126"/>
            <a:gd name="adj2" fmla="val 4858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209550</xdr:colOff>
      <xdr:row>456</xdr:row>
      <xdr:rowOff>12700</xdr:rowOff>
    </xdr:from>
    <xdr:to>
      <xdr:col>3</xdr:col>
      <xdr:colOff>303610</xdr:colOff>
      <xdr:row>458</xdr:row>
      <xdr:rowOff>0</xdr:rowOff>
    </xdr:to>
    <xdr:sp macro="" textlink="">
      <xdr:nvSpPr>
        <xdr:cNvPr id="50" name="右中かっこ 49"/>
        <xdr:cNvSpPr/>
      </xdr:nvSpPr>
      <xdr:spPr>
        <a:xfrm>
          <a:off x="3352800" y="57269856"/>
          <a:ext cx="94060" cy="237332"/>
        </a:xfrm>
        <a:prstGeom prst="rightBrace">
          <a:avLst>
            <a:gd name="adj1" fmla="val 22126"/>
            <a:gd name="adj2" fmla="val 2520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215106</xdr:colOff>
      <xdr:row>459</xdr:row>
      <xdr:rowOff>24607</xdr:rowOff>
    </xdr:from>
    <xdr:to>
      <xdr:col>3</xdr:col>
      <xdr:colOff>306546</xdr:colOff>
      <xdr:row>461</xdr:row>
      <xdr:rowOff>7916</xdr:rowOff>
    </xdr:to>
    <xdr:sp macro="" textlink="">
      <xdr:nvSpPr>
        <xdr:cNvPr id="51" name="右中かっこ 50"/>
        <xdr:cNvSpPr/>
      </xdr:nvSpPr>
      <xdr:spPr>
        <a:xfrm>
          <a:off x="3358356" y="57656810"/>
          <a:ext cx="91440" cy="233340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209550</xdr:colOff>
      <xdr:row>461</xdr:row>
      <xdr:rowOff>6350</xdr:rowOff>
    </xdr:from>
    <xdr:to>
      <xdr:col>3</xdr:col>
      <xdr:colOff>297656</xdr:colOff>
      <xdr:row>463</xdr:row>
      <xdr:rowOff>113109</xdr:rowOff>
    </xdr:to>
    <xdr:sp macro="" textlink="">
      <xdr:nvSpPr>
        <xdr:cNvPr id="52" name="右中かっこ 51"/>
        <xdr:cNvSpPr/>
      </xdr:nvSpPr>
      <xdr:spPr>
        <a:xfrm>
          <a:off x="3352800" y="57888584"/>
          <a:ext cx="88106" cy="356791"/>
        </a:xfrm>
        <a:prstGeom prst="rightBrace">
          <a:avLst>
            <a:gd name="adj1" fmla="val 22126"/>
            <a:gd name="adj2" fmla="val 4936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203200</xdr:colOff>
      <xdr:row>467</xdr:row>
      <xdr:rowOff>6350</xdr:rowOff>
    </xdr:from>
    <xdr:to>
      <xdr:col>3</xdr:col>
      <xdr:colOff>294640</xdr:colOff>
      <xdr:row>468</xdr:row>
      <xdr:rowOff>114675</xdr:rowOff>
    </xdr:to>
    <xdr:sp macro="" textlink="">
      <xdr:nvSpPr>
        <xdr:cNvPr id="53" name="右中かっこ 52"/>
        <xdr:cNvSpPr/>
      </xdr:nvSpPr>
      <xdr:spPr>
        <a:xfrm>
          <a:off x="3346450" y="59429650"/>
          <a:ext cx="91440" cy="235325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203200</xdr:colOff>
      <xdr:row>471</xdr:row>
      <xdr:rowOff>12700</xdr:rowOff>
    </xdr:from>
    <xdr:to>
      <xdr:col>3</xdr:col>
      <xdr:colOff>294640</xdr:colOff>
      <xdr:row>472</xdr:row>
      <xdr:rowOff>121025</xdr:rowOff>
    </xdr:to>
    <xdr:sp macro="" textlink="">
      <xdr:nvSpPr>
        <xdr:cNvPr id="54" name="右中かっこ 53"/>
        <xdr:cNvSpPr/>
      </xdr:nvSpPr>
      <xdr:spPr>
        <a:xfrm>
          <a:off x="3346450" y="59944000"/>
          <a:ext cx="91440" cy="235325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196850</xdr:colOff>
      <xdr:row>473</xdr:row>
      <xdr:rowOff>19050</xdr:rowOff>
    </xdr:from>
    <xdr:to>
      <xdr:col>3</xdr:col>
      <xdr:colOff>288290</xdr:colOff>
      <xdr:row>475</xdr:row>
      <xdr:rowOff>375</xdr:rowOff>
    </xdr:to>
    <xdr:sp macro="" textlink="">
      <xdr:nvSpPr>
        <xdr:cNvPr id="55" name="右中かっこ 54"/>
        <xdr:cNvSpPr/>
      </xdr:nvSpPr>
      <xdr:spPr>
        <a:xfrm>
          <a:off x="3340100" y="60204350"/>
          <a:ext cx="91440" cy="235325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196850</xdr:colOff>
      <xdr:row>483</xdr:row>
      <xdr:rowOff>19050</xdr:rowOff>
    </xdr:from>
    <xdr:to>
      <xdr:col>3</xdr:col>
      <xdr:colOff>296998</xdr:colOff>
      <xdr:row>485</xdr:row>
      <xdr:rowOff>97814</xdr:rowOff>
    </xdr:to>
    <xdr:sp macro="" textlink="">
      <xdr:nvSpPr>
        <xdr:cNvPr id="56" name="右中かっこ 55"/>
        <xdr:cNvSpPr/>
      </xdr:nvSpPr>
      <xdr:spPr>
        <a:xfrm>
          <a:off x="3340100" y="61474350"/>
          <a:ext cx="100148" cy="332764"/>
        </a:xfrm>
        <a:prstGeom prst="rightBrace">
          <a:avLst>
            <a:gd name="adj1" fmla="val 22126"/>
            <a:gd name="adj2" fmla="val 4948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208757</xdr:colOff>
      <xdr:row>486</xdr:row>
      <xdr:rowOff>13493</xdr:rowOff>
    </xdr:from>
    <xdr:to>
      <xdr:col>3</xdr:col>
      <xdr:colOff>300197</xdr:colOff>
      <xdr:row>487</xdr:row>
      <xdr:rowOff>119835</xdr:rowOff>
    </xdr:to>
    <xdr:sp macro="" textlink="">
      <xdr:nvSpPr>
        <xdr:cNvPr id="57" name="右中かっこ 56"/>
        <xdr:cNvSpPr/>
      </xdr:nvSpPr>
      <xdr:spPr>
        <a:xfrm>
          <a:off x="3352007" y="61146134"/>
          <a:ext cx="91440" cy="231357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184150</xdr:colOff>
      <xdr:row>492</xdr:row>
      <xdr:rowOff>19050</xdr:rowOff>
    </xdr:from>
    <xdr:to>
      <xdr:col>3</xdr:col>
      <xdr:colOff>293007</xdr:colOff>
      <xdr:row>495</xdr:row>
      <xdr:rowOff>1293</xdr:rowOff>
    </xdr:to>
    <xdr:sp macro="" textlink="">
      <xdr:nvSpPr>
        <xdr:cNvPr id="58" name="右中かっこ 57"/>
        <xdr:cNvSpPr/>
      </xdr:nvSpPr>
      <xdr:spPr>
        <a:xfrm>
          <a:off x="3327400" y="62617350"/>
          <a:ext cx="108857" cy="363243"/>
        </a:xfrm>
        <a:prstGeom prst="rightBrace">
          <a:avLst>
            <a:gd name="adj1" fmla="val 22126"/>
            <a:gd name="adj2" fmla="val 4845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196850</xdr:colOff>
      <xdr:row>505</xdr:row>
      <xdr:rowOff>5953</xdr:rowOff>
    </xdr:from>
    <xdr:to>
      <xdr:col>3</xdr:col>
      <xdr:colOff>297656</xdr:colOff>
      <xdr:row>506</xdr:row>
      <xdr:rowOff>114675</xdr:rowOff>
    </xdr:to>
    <xdr:sp macro="" textlink="">
      <xdr:nvSpPr>
        <xdr:cNvPr id="59" name="右中かっこ 58"/>
        <xdr:cNvSpPr/>
      </xdr:nvSpPr>
      <xdr:spPr>
        <a:xfrm>
          <a:off x="3340100" y="63388875"/>
          <a:ext cx="100806" cy="233738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202406</xdr:colOff>
      <xdr:row>512</xdr:row>
      <xdr:rowOff>18257</xdr:rowOff>
    </xdr:from>
    <xdr:to>
      <xdr:col>3</xdr:col>
      <xdr:colOff>293846</xdr:colOff>
      <xdr:row>513</xdr:row>
      <xdr:rowOff>123008</xdr:rowOff>
    </xdr:to>
    <xdr:sp macro="" textlink="">
      <xdr:nvSpPr>
        <xdr:cNvPr id="60" name="右中かっこ 59"/>
        <xdr:cNvSpPr/>
      </xdr:nvSpPr>
      <xdr:spPr>
        <a:xfrm>
          <a:off x="3345656" y="64276288"/>
          <a:ext cx="91440" cy="229767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203200</xdr:colOff>
      <xdr:row>517</xdr:row>
      <xdr:rowOff>0</xdr:rowOff>
    </xdr:from>
    <xdr:to>
      <xdr:col>3</xdr:col>
      <xdr:colOff>294640</xdr:colOff>
      <xdr:row>518</xdr:row>
      <xdr:rowOff>108327</xdr:rowOff>
    </xdr:to>
    <xdr:sp macro="" textlink="">
      <xdr:nvSpPr>
        <xdr:cNvPr id="61" name="右中かっこ 60"/>
        <xdr:cNvSpPr/>
      </xdr:nvSpPr>
      <xdr:spPr>
        <a:xfrm>
          <a:off x="3346450" y="65773300"/>
          <a:ext cx="91440" cy="235327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190500</xdr:colOff>
      <xdr:row>532</xdr:row>
      <xdr:rowOff>12700</xdr:rowOff>
    </xdr:from>
    <xdr:to>
      <xdr:col>3</xdr:col>
      <xdr:colOff>281940</xdr:colOff>
      <xdr:row>533</xdr:row>
      <xdr:rowOff>121024</xdr:rowOff>
    </xdr:to>
    <xdr:sp macro="" textlink="">
      <xdr:nvSpPr>
        <xdr:cNvPr id="62" name="右中かっこ 61"/>
        <xdr:cNvSpPr/>
      </xdr:nvSpPr>
      <xdr:spPr>
        <a:xfrm>
          <a:off x="3333750" y="67691000"/>
          <a:ext cx="91440" cy="235324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190500</xdr:colOff>
      <xdr:row>543</xdr:row>
      <xdr:rowOff>19050</xdr:rowOff>
    </xdr:from>
    <xdr:to>
      <xdr:col>3</xdr:col>
      <xdr:colOff>291704</xdr:colOff>
      <xdr:row>546</xdr:row>
      <xdr:rowOff>113109</xdr:rowOff>
    </xdr:to>
    <xdr:sp macro="" textlink="">
      <xdr:nvSpPr>
        <xdr:cNvPr id="63" name="右中かっこ 62"/>
        <xdr:cNvSpPr/>
      </xdr:nvSpPr>
      <xdr:spPr>
        <a:xfrm>
          <a:off x="3333750" y="68152566"/>
          <a:ext cx="101204" cy="469106"/>
        </a:xfrm>
        <a:prstGeom prst="rightBrace">
          <a:avLst>
            <a:gd name="adj1" fmla="val 22126"/>
            <a:gd name="adj2" fmla="val 3892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197247</xdr:colOff>
      <xdr:row>550</xdr:row>
      <xdr:rowOff>18256</xdr:rowOff>
    </xdr:from>
    <xdr:to>
      <xdr:col>3</xdr:col>
      <xdr:colOff>297656</xdr:colOff>
      <xdr:row>552</xdr:row>
      <xdr:rowOff>113110</xdr:rowOff>
    </xdr:to>
    <xdr:sp macro="" textlink="">
      <xdr:nvSpPr>
        <xdr:cNvPr id="64" name="右中かっこ 63"/>
        <xdr:cNvSpPr/>
      </xdr:nvSpPr>
      <xdr:spPr>
        <a:xfrm>
          <a:off x="3340497" y="69026881"/>
          <a:ext cx="100409" cy="344885"/>
        </a:xfrm>
        <a:prstGeom prst="rightBrace">
          <a:avLst>
            <a:gd name="adj1" fmla="val 22126"/>
            <a:gd name="adj2" fmla="val 5172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208359</xdr:colOff>
      <xdr:row>557</xdr:row>
      <xdr:rowOff>25400</xdr:rowOff>
    </xdr:from>
    <xdr:to>
      <xdr:col>3</xdr:col>
      <xdr:colOff>298450</xdr:colOff>
      <xdr:row>559</xdr:row>
      <xdr:rowOff>119062</xdr:rowOff>
    </xdr:to>
    <xdr:sp macro="" textlink="">
      <xdr:nvSpPr>
        <xdr:cNvPr id="67" name="右中かっこ 66"/>
        <xdr:cNvSpPr/>
      </xdr:nvSpPr>
      <xdr:spPr>
        <a:xfrm>
          <a:off x="3351609" y="71005700"/>
          <a:ext cx="90091" cy="347662"/>
        </a:xfrm>
        <a:prstGeom prst="rightBrace">
          <a:avLst>
            <a:gd name="adj1" fmla="val 22126"/>
            <a:gd name="adj2" fmla="val 5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191295</xdr:colOff>
      <xdr:row>560</xdr:row>
      <xdr:rowOff>17859</xdr:rowOff>
    </xdr:from>
    <xdr:to>
      <xdr:col>3</xdr:col>
      <xdr:colOff>297657</xdr:colOff>
      <xdr:row>562</xdr:row>
      <xdr:rowOff>113109</xdr:rowOff>
    </xdr:to>
    <xdr:sp macro="" textlink="">
      <xdr:nvSpPr>
        <xdr:cNvPr id="68" name="右中かっこ 67"/>
        <xdr:cNvSpPr/>
      </xdr:nvSpPr>
      <xdr:spPr>
        <a:xfrm>
          <a:off x="3334545" y="70276640"/>
          <a:ext cx="106362" cy="345282"/>
        </a:xfrm>
        <a:prstGeom prst="rightBrace">
          <a:avLst>
            <a:gd name="adj1" fmla="val 22126"/>
            <a:gd name="adj2" fmla="val 5025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190500</xdr:colOff>
      <xdr:row>563</xdr:row>
      <xdr:rowOff>19050</xdr:rowOff>
    </xdr:from>
    <xdr:to>
      <xdr:col>3</xdr:col>
      <xdr:colOff>290650</xdr:colOff>
      <xdr:row>565</xdr:row>
      <xdr:rowOff>122485</xdr:rowOff>
    </xdr:to>
    <xdr:sp macro="" textlink="">
      <xdr:nvSpPr>
        <xdr:cNvPr id="70" name="右中かっこ 69"/>
        <xdr:cNvSpPr/>
      </xdr:nvSpPr>
      <xdr:spPr>
        <a:xfrm>
          <a:off x="3333750" y="71634350"/>
          <a:ext cx="100150" cy="357435"/>
        </a:xfrm>
        <a:prstGeom prst="rightBrace">
          <a:avLst>
            <a:gd name="adj1" fmla="val 22126"/>
            <a:gd name="adj2" fmla="val 490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203200</xdr:colOff>
      <xdr:row>569</xdr:row>
      <xdr:rowOff>18653</xdr:rowOff>
    </xdr:from>
    <xdr:to>
      <xdr:col>3</xdr:col>
      <xdr:colOff>303609</xdr:colOff>
      <xdr:row>571</xdr:row>
      <xdr:rowOff>107156</xdr:rowOff>
    </xdr:to>
    <xdr:sp macro="" textlink="">
      <xdr:nvSpPr>
        <xdr:cNvPr id="72" name="右中かっこ 71"/>
        <xdr:cNvSpPr/>
      </xdr:nvSpPr>
      <xdr:spPr>
        <a:xfrm>
          <a:off x="3346450" y="71402575"/>
          <a:ext cx="100409" cy="338534"/>
        </a:xfrm>
        <a:prstGeom prst="rightBrace">
          <a:avLst>
            <a:gd name="adj1" fmla="val 22126"/>
            <a:gd name="adj2" fmla="val 4859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215900</xdr:colOff>
      <xdr:row>574</xdr:row>
      <xdr:rowOff>6350</xdr:rowOff>
    </xdr:from>
    <xdr:to>
      <xdr:col>3</xdr:col>
      <xdr:colOff>294277</xdr:colOff>
      <xdr:row>576</xdr:row>
      <xdr:rowOff>118495</xdr:rowOff>
    </xdr:to>
    <xdr:sp macro="" textlink="">
      <xdr:nvSpPr>
        <xdr:cNvPr id="74" name="右中かっこ 73"/>
        <xdr:cNvSpPr/>
      </xdr:nvSpPr>
      <xdr:spPr>
        <a:xfrm>
          <a:off x="3359150" y="73018650"/>
          <a:ext cx="78377" cy="366145"/>
        </a:xfrm>
        <a:prstGeom prst="rightBrace">
          <a:avLst>
            <a:gd name="adj1" fmla="val 22126"/>
            <a:gd name="adj2" fmla="val 5174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209550</xdr:colOff>
      <xdr:row>577</xdr:row>
      <xdr:rowOff>25400</xdr:rowOff>
    </xdr:from>
    <xdr:to>
      <xdr:col>3</xdr:col>
      <xdr:colOff>292282</xdr:colOff>
      <xdr:row>580</xdr:row>
      <xdr:rowOff>1836</xdr:rowOff>
    </xdr:to>
    <xdr:sp macro="" textlink="">
      <xdr:nvSpPr>
        <xdr:cNvPr id="75" name="右中かっこ 74"/>
        <xdr:cNvSpPr/>
      </xdr:nvSpPr>
      <xdr:spPr>
        <a:xfrm>
          <a:off x="3352800" y="73418700"/>
          <a:ext cx="82732" cy="357436"/>
        </a:xfrm>
        <a:prstGeom prst="rightBrace">
          <a:avLst>
            <a:gd name="adj1" fmla="val 22126"/>
            <a:gd name="adj2" fmla="val 5077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209550</xdr:colOff>
      <xdr:row>582</xdr:row>
      <xdr:rowOff>31750</xdr:rowOff>
    </xdr:from>
    <xdr:to>
      <xdr:col>3</xdr:col>
      <xdr:colOff>296637</xdr:colOff>
      <xdr:row>585</xdr:row>
      <xdr:rowOff>99821</xdr:rowOff>
    </xdr:to>
    <xdr:sp macro="" textlink="">
      <xdr:nvSpPr>
        <xdr:cNvPr id="76" name="右中かっこ 75"/>
        <xdr:cNvSpPr/>
      </xdr:nvSpPr>
      <xdr:spPr>
        <a:xfrm>
          <a:off x="3352800" y="74060050"/>
          <a:ext cx="87087" cy="449071"/>
        </a:xfrm>
        <a:prstGeom prst="rightBrace">
          <a:avLst>
            <a:gd name="adj1" fmla="val 22126"/>
            <a:gd name="adj2" fmla="val 3929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190897</xdr:colOff>
      <xdr:row>592</xdr:row>
      <xdr:rowOff>12701</xdr:rowOff>
    </xdr:from>
    <xdr:to>
      <xdr:col>3</xdr:col>
      <xdr:colOff>297656</xdr:colOff>
      <xdr:row>594</xdr:row>
      <xdr:rowOff>113109</xdr:rowOff>
    </xdr:to>
    <xdr:sp macro="" textlink="">
      <xdr:nvSpPr>
        <xdr:cNvPr id="78" name="右中かっこ 77"/>
        <xdr:cNvSpPr/>
      </xdr:nvSpPr>
      <xdr:spPr>
        <a:xfrm>
          <a:off x="3334147" y="74271982"/>
          <a:ext cx="106759" cy="350440"/>
        </a:xfrm>
        <a:prstGeom prst="rightBrace">
          <a:avLst>
            <a:gd name="adj1" fmla="val 22126"/>
            <a:gd name="adj2" fmla="val 479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202406</xdr:colOff>
      <xdr:row>597</xdr:row>
      <xdr:rowOff>17860</xdr:rowOff>
    </xdr:from>
    <xdr:to>
      <xdr:col>3</xdr:col>
      <xdr:colOff>298201</xdr:colOff>
      <xdr:row>598</xdr:row>
      <xdr:rowOff>122023</xdr:rowOff>
    </xdr:to>
    <xdr:sp macro="" textlink="">
      <xdr:nvSpPr>
        <xdr:cNvPr id="79" name="右中かっこ 78"/>
        <xdr:cNvSpPr/>
      </xdr:nvSpPr>
      <xdr:spPr>
        <a:xfrm>
          <a:off x="3345656" y="74902219"/>
          <a:ext cx="95795" cy="229179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214709</xdr:colOff>
      <xdr:row>602</xdr:row>
      <xdr:rowOff>6350</xdr:rowOff>
    </xdr:from>
    <xdr:to>
      <xdr:col>3</xdr:col>
      <xdr:colOff>297441</xdr:colOff>
      <xdr:row>603</xdr:row>
      <xdr:rowOff>114676</xdr:rowOff>
    </xdr:to>
    <xdr:sp macro="" textlink="">
      <xdr:nvSpPr>
        <xdr:cNvPr id="80" name="右中かっこ 79"/>
        <xdr:cNvSpPr/>
      </xdr:nvSpPr>
      <xdr:spPr>
        <a:xfrm>
          <a:off x="3357959" y="75515788"/>
          <a:ext cx="82732" cy="233341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190499</xdr:colOff>
      <xdr:row>606</xdr:row>
      <xdr:rowOff>6350</xdr:rowOff>
    </xdr:from>
    <xdr:to>
      <xdr:col>3</xdr:col>
      <xdr:colOff>297656</xdr:colOff>
      <xdr:row>609</xdr:row>
      <xdr:rowOff>113109</xdr:rowOff>
    </xdr:to>
    <xdr:sp macro="" textlink="">
      <xdr:nvSpPr>
        <xdr:cNvPr id="82" name="右中かっこ 81"/>
        <xdr:cNvSpPr/>
      </xdr:nvSpPr>
      <xdr:spPr>
        <a:xfrm>
          <a:off x="3333749" y="76015850"/>
          <a:ext cx="107157" cy="481806"/>
        </a:xfrm>
        <a:prstGeom prst="rightBrace">
          <a:avLst>
            <a:gd name="adj1" fmla="val 22126"/>
            <a:gd name="adj2" fmla="val 3842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215503</xdr:colOff>
      <xdr:row>618</xdr:row>
      <xdr:rowOff>18256</xdr:rowOff>
    </xdr:from>
    <xdr:to>
      <xdr:col>3</xdr:col>
      <xdr:colOff>298234</xdr:colOff>
      <xdr:row>619</xdr:row>
      <xdr:rowOff>117872</xdr:rowOff>
    </xdr:to>
    <xdr:sp macro="" textlink="">
      <xdr:nvSpPr>
        <xdr:cNvPr id="85" name="右中かっこ 84"/>
        <xdr:cNvSpPr/>
      </xdr:nvSpPr>
      <xdr:spPr>
        <a:xfrm>
          <a:off x="3358753" y="77527944"/>
          <a:ext cx="82731" cy="224631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184150</xdr:colOff>
      <xdr:row>624</xdr:row>
      <xdr:rowOff>6350</xdr:rowOff>
    </xdr:from>
    <xdr:to>
      <xdr:col>3</xdr:col>
      <xdr:colOff>275590</xdr:colOff>
      <xdr:row>625</xdr:row>
      <xdr:rowOff>114674</xdr:rowOff>
    </xdr:to>
    <xdr:sp macro="" textlink="">
      <xdr:nvSpPr>
        <xdr:cNvPr id="86" name="右中かっこ 85"/>
        <xdr:cNvSpPr/>
      </xdr:nvSpPr>
      <xdr:spPr>
        <a:xfrm>
          <a:off x="3327400" y="79368650"/>
          <a:ext cx="91440" cy="235324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209549</xdr:colOff>
      <xdr:row>638</xdr:row>
      <xdr:rowOff>17859</xdr:rowOff>
    </xdr:from>
    <xdr:to>
      <xdr:col>3</xdr:col>
      <xdr:colOff>303609</xdr:colOff>
      <xdr:row>641</xdr:row>
      <xdr:rowOff>111783</xdr:rowOff>
    </xdr:to>
    <xdr:sp macro="" textlink="">
      <xdr:nvSpPr>
        <xdr:cNvPr id="88" name="右中かっこ 87"/>
        <xdr:cNvSpPr/>
      </xdr:nvSpPr>
      <xdr:spPr>
        <a:xfrm>
          <a:off x="3352799" y="80027859"/>
          <a:ext cx="94060" cy="468971"/>
        </a:xfrm>
        <a:prstGeom prst="rightBrace">
          <a:avLst>
            <a:gd name="adj1" fmla="val 22126"/>
            <a:gd name="adj2" fmla="val 3789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190500</xdr:colOff>
      <xdr:row>646</xdr:row>
      <xdr:rowOff>6747</xdr:rowOff>
    </xdr:from>
    <xdr:to>
      <xdr:col>3</xdr:col>
      <xdr:colOff>281940</xdr:colOff>
      <xdr:row>647</xdr:row>
      <xdr:rowOff>115071</xdr:rowOff>
    </xdr:to>
    <xdr:sp macro="" textlink="">
      <xdr:nvSpPr>
        <xdr:cNvPr id="89" name="右中かっこ 88"/>
        <xdr:cNvSpPr/>
      </xdr:nvSpPr>
      <xdr:spPr>
        <a:xfrm>
          <a:off x="3333750" y="81016872"/>
          <a:ext cx="91440" cy="233340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208359</xdr:colOff>
      <xdr:row>660</xdr:row>
      <xdr:rowOff>13494</xdr:rowOff>
    </xdr:from>
    <xdr:to>
      <xdr:col>3</xdr:col>
      <xdr:colOff>299799</xdr:colOff>
      <xdr:row>661</xdr:row>
      <xdr:rowOff>119835</xdr:rowOff>
    </xdr:to>
    <xdr:sp macro="" textlink="">
      <xdr:nvSpPr>
        <xdr:cNvPr id="91" name="右中かっこ 90"/>
        <xdr:cNvSpPr/>
      </xdr:nvSpPr>
      <xdr:spPr>
        <a:xfrm>
          <a:off x="3351609" y="82773838"/>
          <a:ext cx="91440" cy="231356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196850</xdr:colOff>
      <xdr:row>666</xdr:row>
      <xdr:rowOff>0</xdr:rowOff>
    </xdr:from>
    <xdr:to>
      <xdr:col>3</xdr:col>
      <xdr:colOff>288290</xdr:colOff>
      <xdr:row>667</xdr:row>
      <xdr:rowOff>108324</xdr:rowOff>
    </xdr:to>
    <xdr:sp macro="" textlink="">
      <xdr:nvSpPr>
        <xdr:cNvPr id="92" name="右中かっこ 91"/>
        <xdr:cNvSpPr/>
      </xdr:nvSpPr>
      <xdr:spPr>
        <a:xfrm>
          <a:off x="3340100" y="84696300"/>
          <a:ext cx="91440" cy="235324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203201</xdr:colOff>
      <xdr:row>670</xdr:row>
      <xdr:rowOff>6349</xdr:rowOff>
    </xdr:from>
    <xdr:to>
      <xdr:col>3</xdr:col>
      <xdr:colOff>294641</xdr:colOff>
      <xdr:row>671</xdr:row>
      <xdr:rowOff>114674</xdr:rowOff>
    </xdr:to>
    <xdr:sp macro="" textlink="">
      <xdr:nvSpPr>
        <xdr:cNvPr id="94" name="右中かっこ 93"/>
        <xdr:cNvSpPr/>
      </xdr:nvSpPr>
      <xdr:spPr>
        <a:xfrm>
          <a:off x="3346451" y="84141865"/>
          <a:ext cx="91440" cy="233340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209550</xdr:colOff>
      <xdr:row>674</xdr:row>
      <xdr:rowOff>6351</xdr:rowOff>
    </xdr:from>
    <xdr:to>
      <xdr:col>3</xdr:col>
      <xdr:colOff>291703</xdr:colOff>
      <xdr:row>675</xdr:row>
      <xdr:rowOff>119064</xdr:rowOff>
    </xdr:to>
    <xdr:sp macro="" textlink="">
      <xdr:nvSpPr>
        <xdr:cNvPr id="95" name="右中かっこ 94"/>
        <xdr:cNvSpPr/>
      </xdr:nvSpPr>
      <xdr:spPr>
        <a:xfrm>
          <a:off x="3352800" y="84516914"/>
          <a:ext cx="82153" cy="237728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196850</xdr:colOff>
      <xdr:row>693</xdr:row>
      <xdr:rowOff>11907</xdr:rowOff>
    </xdr:from>
    <xdr:to>
      <xdr:col>3</xdr:col>
      <xdr:colOff>283935</xdr:colOff>
      <xdr:row>694</xdr:row>
      <xdr:rowOff>107166</xdr:rowOff>
    </xdr:to>
    <xdr:sp macro="" textlink="">
      <xdr:nvSpPr>
        <xdr:cNvPr id="96" name="右中かっこ 95"/>
        <xdr:cNvSpPr/>
      </xdr:nvSpPr>
      <xdr:spPr>
        <a:xfrm>
          <a:off x="3340100" y="86897766"/>
          <a:ext cx="87085" cy="220275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215900</xdr:colOff>
      <xdr:row>714</xdr:row>
      <xdr:rowOff>12303</xdr:rowOff>
    </xdr:from>
    <xdr:to>
      <xdr:col>3</xdr:col>
      <xdr:colOff>297656</xdr:colOff>
      <xdr:row>715</xdr:row>
      <xdr:rowOff>119064</xdr:rowOff>
    </xdr:to>
    <xdr:sp macro="" textlink="">
      <xdr:nvSpPr>
        <xdr:cNvPr id="97" name="右中かっこ 96"/>
        <xdr:cNvSpPr/>
      </xdr:nvSpPr>
      <xdr:spPr>
        <a:xfrm>
          <a:off x="3359150" y="89523491"/>
          <a:ext cx="81756" cy="231776"/>
        </a:xfrm>
        <a:prstGeom prst="rightBrace">
          <a:avLst>
            <a:gd name="adj1" fmla="val 22126"/>
            <a:gd name="adj2" fmla="val 3286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203200</xdr:colOff>
      <xdr:row>747</xdr:row>
      <xdr:rowOff>12700</xdr:rowOff>
    </xdr:from>
    <xdr:to>
      <xdr:col>3</xdr:col>
      <xdr:colOff>290285</xdr:colOff>
      <xdr:row>748</xdr:row>
      <xdr:rowOff>107959</xdr:rowOff>
    </xdr:to>
    <xdr:sp macro="" textlink="">
      <xdr:nvSpPr>
        <xdr:cNvPr id="98" name="右中かっこ 97"/>
        <xdr:cNvSpPr/>
      </xdr:nvSpPr>
      <xdr:spPr>
        <a:xfrm>
          <a:off x="3346450" y="92202000"/>
          <a:ext cx="87085" cy="222259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190500</xdr:colOff>
      <xdr:row>733</xdr:row>
      <xdr:rowOff>6350</xdr:rowOff>
    </xdr:from>
    <xdr:to>
      <xdr:col>3</xdr:col>
      <xdr:colOff>277585</xdr:colOff>
      <xdr:row>734</xdr:row>
      <xdr:rowOff>101610</xdr:rowOff>
    </xdr:to>
    <xdr:sp macro="" textlink="">
      <xdr:nvSpPr>
        <xdr:cNvPr id="100" name="右中かっこ 99"/>
        <xdr:cNvSpPr/>
      </xdr:nvSpPr>
      <xdr:spPr>
        <a:xfrm>
          <a:off x="3333750" y="93338650"/>
          <a:ext cx="87085" cy="222260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209153</xdr:colOff>
      <xdr:row>744</xdr:row>
      <xdr:rowOff>19447</xdr:rowOff>
    </xdr:from>
    <xdr:to>
      <xdr:col>3</xdr:col>
      <xdr:colOff>296238</xdr:colOff>
      <xdr:row>745</xdr:row>
      <xdr:rowOff>114706</xdr:rowOff>
    </xdr:to>
    <xdr:sp macro="" textlink="">
      <xdr:nvSpPr>
        <xdr:cNvPr id="101" name="右中かっこ 100"/>
        <xdr:cNvSpPr/>
      </xdr:nvSpPr>
      <xdr:spPr>
        <a:xfrm>
          <a:off x="3352403" y="93281103"/>
          <a:ext cx="87085" cy="220275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196850</xdr:colOff>
      <xdr:row>759</xdr:row>
      <xdr:rowOff>6350</xdr:rowOff>
    </xdr:from>
    <xdr:to>
      <xdr:col>3</xdr:col>
      <xdr:colOff>301352</xdr:colOff>
      <xdr:row>760</xdr:row>
      <xdr:rowOff>123384</xdr:rowOff>
    </xdr:to>
    <xdr:sp macro="" textlink="">
      <xdr:nvSpPr>
        <xdr:cNvPr id="102" name="右中かっこ 101"/>
        <xdr:cNvSpPr/>
      </xdr:nvSpPr>
      <xdr:spPr>
        <a:xfrm>
          <a:off x="3340100" y="96640650"/>
          <a:ext cx="104502" cy="244034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209947</xdr:colOff>
      <xdr:row>775</xdr:row>
      <xdr:rowOff>19447</xdr:rowOff>
    </xdr:from>
    <xdr:to>
      <xdr:col>3</xdr:col>
      <xdr:colOff>303609</xdr:colOff>
      <xdr:row>776</xdr:row>
      <xdr:rowOff>113109</xdr:rowOff>
    </xdr:to>
    <xdr:sp macro="" textlink="">
      <xdr:nvSpPr>
        <xdr:cNvPr id="104" name="右中かっこ 103"/>
        <xdr:cNvSpPr/>
      </xdr:nvSpPr>
      <xdr:spPr>
        <a:xfrm>
          <a:off x="3353197" y="97031572"/>
          <a:ext cx="93662" cy="218678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209550</xdr:colOff>
      <xdr:row>782</xdr:row>
      <xdr:rowOff>6350</xdr:rowOff>
    </xdr:from>
    <xdr:to>
      <xdr:col>3</xdr:col>
      <xdr:colOff>300989</xdr:colOff>
      <xdr:row>783</xdr:row>
      <xdr:rowOff>113224</xdr:rowOff>
    </xdr:to>
    <xdr:sp macro="" textlink="">
      <xdr:nvSpPr>
        <xdr:cNvPr id="105" name="右中かっこ 104"/>
        <xdr:cNvSpPr/>
      </xdr:nvSpPr>
      <xdr:spPr>
        <a:xfrm>
          <a:off x="3352800" y="99434650"/>
          <a:ext cx="91439" cy="233874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209153</xdr:colOff>
      <xdr:row>790</xdr:row>
      <xdr:rowOff>397</xdr:rowOff>
    </xdr:from>
    <xdr:to>
      <xdr:col>3</xdr:col>
      <xdr:colOff>300592</xdr:colOff>
      <xdr:row>791</xdr:row>
      <xdr:rowOff>113074</xdr:rowOff>
    </xdr:to>
    <xdr:sp macro="" textlink="">
      <xdr:nvSpPr>
        <xdr:cNvPr id="108" name="右中かっこ 107"/>
        <xdr:cNvSpPr/>
      </xdr:nvSpPr>
      <xdr:spPr>
        <a:xfrm>
          <a:off x="3352403" y="98887756"/>
          <a:ext cx="91439" cy="237693"/>
        </a:xfrm>
        <a:prstGeom prst="rightBrace">
          <a:avLst>
            <a:gd name="adj1" fmla="val 22126"/>
            <a:gd name="adj2" fmla="val 2949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203200</xdr:colOff>
      <xdr:row>801</xdr:row>
      <xdr:rowOff>17860</xdr:rowOff>
    </xdr:from>
    <xdr:to>
      <xdr:col>3</xdr:col>
      <xdr:colOff>297656</xdr:colOff>
      <xdr:row>804</xdr:row>
      <xdr:rowOff>114673</xdr:rowOff>
    </xdr:to>
    <xdr:sp macro="" textlink="">
      <xdr:nvSpPr>
        <xdr:cNvPr id="110" name="右中かっこ 109"/>
        <xdr:cNvSpPr/>
      </xdr:nvSpPr>
      <xdr:spPr>
        <a:xfrm>
          <a:off x="3346450" y="100280391"/>
          <a:ext cx="94456" cy="471860"/>
        </a:xfrm>
        <a:prstGeom prst="rightBrace">
          <a:avLst>
            <a:gd name="adj1" fmla="val 22126"/>
            <a:gd name="adj2" fmla="val 325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209153</xdr:colOff>
      <xdr:row>834</xdr:row>
      <xdr:rowOff>11906</xdr:rowOff>
    </xdr:from>
    <xdr:to>
      <xdr:col>3</xdr:col>
      <xdr:colOff>296239</xdr:colOff>
      <xdr:row>835</xdr:row>
      <xdr:rowOff>120229</xdr:rowOff>
    </xdr:to>
    <xdr:sp macro="" textlink="">
      <xdr:nvSpPr>
        <xdr:cNvPr id="112" name="右中かっこ 111"/>
        <xdr:cNvSpPr/>
      </xdr:nvSpPr>
      <xdr:spPr>
        <a:xfrm>
          <a:off x="3352403" y="104399953"/>
          <a:ext cx="87086" cy="233339"/>
        </a:xfrm>
        <a:prstGeom prst="rightBrace">
          <a:avLst>
            <a:gd name="adj1" fmla="val 22126"/>
            <a:gd name="adj2" fmla="val 269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196850</xdr:colOff>
      <xdr:row>823</xdr:row>
      <xdr:rowOff>12700</xdr:rowOff>
    </xdr:from>
    <xdr:to>
      <xdr:col>3</xdr:col>
      <xdr:colOff>283936</xdr:colOff>
      <xdr:row>824</xdr:row>
      <xdr:rowOff>121023</xdr:rowOff>
    </xdr:to>
    <xdr:sp macro="" textlink="">
      <xdr:nvSpPr>
        <xdr:cNvPr id="113" name="右中かっこ 112"/>
        <xdr:cNvSpPr/>
      </xdr:nvSpPr>
      <xdr:spPr>
        <a:xfrm>
          <a:off x="3340100" y="104648000"/>
          <a:ext cx="87086" cy="235323"/>
        </a:xfrm>
        <a:prstGeom prst="rightBrace">
          <a:avLst>
            <a:gd name="adj1" fmla="val 22126"/>
            <a:gd name="adj2" fmla="val 269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203200</xdr:colOff>
      <xdr:row>829</xdr:row>
      <xdr:rowOff>6350</xdr:rowOff>
    </xdr:from>
    <xdr:to>
      <xdr:col>3</xdr:col>
      <xdr:colOff>290286</xdr:colOff>
      <xdr:row>830</xdr:row>
      <xdr:rowOff>114673</xdr:rowOff>
    </xdr:to>
    <xdr:sp macro="" textlink="">
      <xdr:nvSpPr>
        <xdr:cNvPr id="115" name="右中かっこ 114"/>
        <xdr:cNvSpPr/>
      </xdr:nvSpPr>
      <xdr:spPr>
        <a:xfrm>
          <a:off x="3346450" y="105530650"/>
          <a:ext cx="87086" cy="235323"/>
        </a:xfrm>
        <a:prstGeom prst="rightBrace">
          <a:avLst>
            <a:gd name="adj1" fmla="val 22126"/>
            <a:gd name="adj2" fmla="val 269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203201</xdr:colOff>
      <xdr:row>843</xdr:row>
      <xdr:rowOff>12700</xdr:rowOff>
    </xdr:from>
    <xdr:to>
      <xdr:col>3</xdr:col>
      <xdr:colOff>297657</xdr:colOff>
      <xdr:row>848</xdr:row>
      <xdr:rowOff>0</xdr:rowOff>
    </xdr:to>
    <xdr:sp macro="" textlink="">
      <xdr:nvSpPr>
        <xdr:cNvPr id="117" name="右中かっこ 116"/>
        <xdr:cNvSpPr/>
      </xdr:nvSpPr>
      <xdr:spPr>
        <a:xfrm>
          <a:off x="3346451" y="105525888"/>
          <a:ext cx="94456" cy="612378"/>
        </a:xfrm>
        <a:prstGeom prst="rightBrace">
          <a:avLst>
            <a:gd name="adj1" fmla="val 22126"/>
            <a:gd name="adj2" fmla="val 4767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196849</xdr:colOff>
      <xdr:row>867</xdr:row>
      <xdr:rowOff>17859</xdr:rowOff>
    </xdr:from>
    <xdr:to>
      <xdr:col>3</xdr:col>
      <xdr:colOff>297656</xdr:colOff>
      <xdr:row>870</xdr:row>
      <xdr:rowOff>121025</xdr:rowOff>
    </xdr:to>
    <xdr:sp macro="" textlink="">
      <xdr:nvSpPr>
        <xdr:cNvPr id="119" name="右中かっこ 118"/>
        <xdr:cNvSpPr/>
      </xdr:nvSpPr>
      <xdr:spPr>
        <a:xfrm>
          <a:off x="3340099" y="108531422"/>
          <a:ext cx="100807" cy="478212"/>
        </a:xfrm>
        <a:prstGeom prst="rightBrace">
          <a:avLst>
            <a:gd name="adj1" fmla="val 22126"/>
            <a:gd name="adj2" fmla="val 3445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190500</xdr:colOff>
      <xdr:row>808</xdr:row>
      <xdr:rowOff>12700</xdr:rowOff>
    </xdr:from>
    <xdr:to>
      <xdr:col>3</xdr:col>
      <xdr:colOff>290649</xdr:colOff>
      <xdr:row>810</xdr:row>
      <xdr:rowOff>107429</xdr:rowOff>
    </xdr:to>
    <xdr:sp macro="" textlink="">
      <xdr:nvSpPr>
        <xdr:cNvPr id="120" name="右中かっこ 119"/>
        <xdr:cNvSpPr/>
      </xdr:nvSpPr>
      <xdr:spPr>
        <a:xfrm>
          <a:off x="3333750" y="102743000"/>
          <a:ext cx="100149" cy="348729"/>
        </a:xfrm>
        <a:prstGeom prst="rightBrace">
          <a:avLst>
            <a:gd name="adj1" fmla="val 22126"/>
            <a:gd name="adj2" fmla="val 4767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196850</xdr:colOff>
      <xdr:row>909</xdr:row>
      <xdr:rowOff>12700</xdr:rowOff>
    </xdr:from>
    <xdr:to>
      <xdr:col>3</xdr:col>
      <xdr:colOff>283936</xdr:colOff>
      <xdr:row>910</xdr:row>
      <xdr:rowOff>121557</xdr:rowOff>
    </xdr:to>
    <xdr:sp macro="" textlink="">
      <xdr:nvSpPr>
        <xdr:cNvPr id="121" name="右中かっこ 120"/>
        <xdr:cNvSpPr/>
      </xdr:nvSpPr>
      <xdr:spPr>
        <a:xfrm>
          <a:off x="3340100" y="115062000"/>
          <a:ext cx="87086" cy="235857"/>
        </a:xfrm>
        <a:prstGeom prst="rightBrace">
          <a:avLst>
            <a:gd name="adj1" fmla="val 22126"/>
            <a:gd name="adj2" fmla="val 269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221456</xdr:colOff>
      <xdr:row>920</xdr:row>
      <xdr:rowOff>18256</xdr:rowOff>
    </xdr:from>
    <xdr:to>
      <xdr:col>3</xdr:col>
      <xdr:colOff>308542</xdr:colOff>
      <xdr:row>922</xdr:row>
      <xdr:rowOff>2098</xdr:rowOff>
    </xdr:to>
    <xdr:sp macro="" textlink="">
      <xdr:nvSpPr>
        <xdr:cNvPr id="122" name="右中かっこ 121"/>
        <xdr:cNvSpPr/>
      </xdr:nvSpPr>
      <xdr:spPr>
        <a:xfrm>
          <a:off x="3364706" y="114782600"/>
          <a:ext cx="87086" cy="233873"/>
        </a:xfrm>
        <a:prstGeom prst="rightBrace">
          <a:avLst>
            <a:gd name="adj1" fmla="val 22126"/>
            <a:gd name="adj2" fmla="val 269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203200</xdr:colOff>
      <xdr:row>935</xdr:row>
      <xdr:rowOff>6350</xdr:rowOff>
    </xdr:from>
    <xdr:to>
      <xdr:col>3</xdr:col>
      <xdr:colOff>290286</xdr:colOff>
      <xdr:row>936</xdr:row>
      <xdr:rowOff>115207</xdr:rowOff>
    </xdr:to>
    <xdr:sp macro="" textlink="">
      <xdr:nvSpPr>
        <xdr:cNvPr id="123" name="右中かっこ 122"/>
        <xdr:cNvSpPr/>
      </xdr:nvSpPr>
      <xdr:spPr>
        <a:xfrm>
          <a:off x="3346450" y="118357650"/>
          <a:ext cx="87086" cy="235857"/>
        </a:xfrm>
        <a:prstGeom prst="rightBrace">
          <a:avLst>
            <a:gd name="adj1" fmla="val 22126"/>
            <a:gd name="adj2" fmla="val 269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203200</xdr:colOff>
      <xdr:row>939</xdr:row>
      <xdr:rowOff>12700</xdr:rowOff>
    </xdr:from>
    <xdr:to>
      <xdr:col>3</xdr:col>
      <xdr:colOff>290286</xdr:colOff>
      <xdr:row>940</xdr:row>
      <xdr:rowOff>112033</xdr:rowOff>
    </xdr:to>
    <xdr:sp macro="" textlink="">
      <xdr:nvSpPr>
        <xdr:cNvPr id="124" name="右中かっこ 123"/>
        <xdr:cNvSpPr/>
      </xdr:nvSpPr>
      <xdr:spPr>
        <a:xfrm>
          <a:off x="3346450" y="118872000"/>
          <a:ext cx="87086" cy="226333"/>
        </a:xfrm>
        <a:prstGeom prst="rightBrace">
          <a:avLst>
            <a:gd name="adj1" fmla="val 22126"/>
            <a:gd name="adj2" fmla="val 269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203200</xdr:colOff>
      <xdr:row>957</xdr:row>
      <xdr:rowOff>6747</xdr:rowOff>
    </xdr:from>
    <xdr:to>
      <xdr:col>3</xdr:col>
      <xdr:colOff>290286</xdr:colOff>
      <xdr:row>958</xdr:row>
      <xdr:rowOff>106080</xdr:rowOff>
    </xdr:to>
    <xdr:sp macro="" textlink="">
      <xdr:nvSpPr>
        <xdr:cNvPr id="125" name="右中かっこ 124"/>
        <xdr:cNvSpPr/>
      </xdr:nvSpPr>
      <xdr:spPr>
        <a:xfrm>
          <a:off x="3346450" y="119396669"/>
          <a:ext cx="87086" cy="224349"/>
        </a:xfrm>
        <a:prstGeom prst="rightBrace">
          <a:avLst>
            <a:gd name="adj1" fmla="val 22126"/>
            <a:gd name="adj2" fmla="val 269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208756</xdr:colOff>
      <xdr:row>960</xdr:row>
      <xdr:rowOff>19051</xdr:rowOff>
    </xdr:from>
    <xdr:to>
      <xdr:col>3</xdr:col>
      <xdr:colOff>295842</xdr:colOff>
      <xdr:row>961</xdr:row>
      <xdr:rowOff>118384</xdr:rowOff>
    </xdr:to>
    <xdr:sp macro="" textlink="">
      <xdr:nvSpPr>
        <xdr:cNvPr id="126" name="右中かっこ 125"/>
        <xdr:cNvSpPr/>
      </xdr:nvSpPr>
      <xdr:spPr>
        <a:xfrm>
          <a:off x="3352006" y="119784020"/>
          <a:ext cx="87086" cy="224348"/>
        </a:xfrm>
        <a:prstGeom prst="rightBrace">
          <a:avLst>
            <a:gd name="adj1" fmla="val 22126"/>
            <a:gd name="adj2" fmla="val 269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209550</xdr:colOff>
      <xdr:row>966</xdr:row>
      <xdr:rowOff>12700</xdr:rowOff>
    </xdr:from>
    <xdr:to>
      <xdr:col>3</xdr:col>
      <xdr:colOff>296636</xdr:colOff>
      <xdr:row>967</xdr:row>
      <xdr:rowOff>112033</xdr:rowOff>
    </xdr:to>
    <xdr:sp macro="" textlink="">
      <xdr:nvSpPr>
        <xdr:cNvPr id="127" name="右中かっこ 126"/>
        <xdr:cNvSpPr/>
      </xdr:nvSpPr>
      <xdr:spPr>
        <a:xfrm>
          <a:off x="3352800" y="122174000"/>
          <a:ext cx="87086" cy="226333"/>
        </a:xfrm>
        <a:prstGeom prst="rightBrace">
          <a:avLst>
            <a:gd name="adj1" fmla="val 22126"/>
            <a:gd name="adj2" fmla="val 269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215900</xdr:colOff>
      <xdr:row>971</xdr:row>
      <xdr:rowOff>12700</xdr:rowOff>
    </xdr:from>
    <xdr:to>
      <xdr:col>3</xdr:col>
      <xdr:colOff>302986</xdr:colOff>
      <xdr:row>972</xdr:row>
      <xdr:rowOff>112033</xdr:rowOff>
    </xdr:to>
    <xdr:sp macro="" textlink="">
      <xdr:nvSpPr>
        <xdr:cNvPr id="128" name="右中かっこ 127"/>
        <xdr:cNvSpPr/>
      </xdr:nvSpPr>
      <xdr:spPr>
        <a:xfrm>
          <a:off x="3359150" y="122936000"/>
          <a:ext cx="87086" cy="226333"/>
        </a:xfrm>
        <a:prstGeom prst="rightBrace">
          <a:avLst>
            <a:gd name="adj1" fmla="val 22126"/>
            <a:gd name="adj2" fmla="val 269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196850</xdr:colOff>
      <xdr:row>998</xdr:row>
      <xdr:rowOff>12700</xdr:rowOff>
    </xdr:from>
    <xdr:to>
      <xdr:col>3</xdr:col>
      <xdr:colOff>283936</xdr:colOff>
      <xdr:row>999</xdr:row>
      <xdr:rowOff>112033</xdr:rowOff>
    </xdr:to>
    <xdr:sp macro="" textlink="">
      <xdr:nvSpPr>
        <xdr:cNvPr id="129" name="右中かっこ 128"/>
        <xdr:cNvSpPr/>
      </xdr:nvSpPr>
      <xdr:spPr>
        <a:xfrm>
          <a:off x="3340100" y="126238000"/>
          <a:ext cx="87086" cy="226333"/>
        </a:xfrm>
        <a:prstGeom prst="rightBrace">
          <a:avLst>
            <a:gd name="adj1" fmla="val 22126"/>
            <a:gd name="adj2" fmla="val 269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214313</xdr:colOff>
      <xdr:row>1015</xdr:row>
      <xdr:rowOff>11906</xdr:rowOff>
    </xdr:from>
    <xdr:to>
      <xdr:col>3</xdr:col>
      <xdr:colOff>297657</xdr:colOff>
      <xdr:row>1017</xdr:row>
      <xdr:rowOff>119596</xdr:rowOff>
    </xdr:to>
    <xdr:sp macro="" textlink="">
      <xdr:nvSpPr>
        <xdr:cNvPr id="130" name="右中かっこ 129"/>
        <xdr:cNvSpPr/>
      </xdr:nvSpPr>
      <xdr:spPr>
        <a:xfrm>
          <a:off x="3357563" y="126652734"/>
          <a:ext cx="83344" cy="357721"/>
        </a:xfrm>
        <a:prstGeom prst="rightBrace">
          <a:avLst>
            <a:gd name="adj1" fmla="val 22126"/>
            <a:gd name="adj2" fmla="val 495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203994</xdr:colOff>
      <xdr:row>1036</xdr:row>
      <xdr:rowOff>6351</xdr:rowOff>
    </xdr:from>
    <xdr:to>
      <xdr:col>3</xdr:col>
      <xdr:colOff>297656</xdr:colOff>
      <xdr:row>1037</xdr:row>
      <xdr:rowOff>119063</xdr:rowOff>
    </xdr:to>
    <xdr:sp macro="" textlink="">
      <xdr:nvSpPr>
        <xdr:cNvPr id="131" name="右中かっこ 130"/>
        <xdr:cNvSpPr/>
      </xdr:nvSpPr>
      <xdr:spPr>
        <a:xfrm>
          <a:off x="3347244" y="129272507"/>
          <a:ext cx="93662" cy="237728"/>
        </a:xfrm>
        <a:prstGeom prst="rightBrace">
          <a:avLst>
            <a:gd name="adj1" fmla="val 22126"/>
            <a:gd name="adj2" fmla="val 269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203596</xdr:colOff>
      <xdr:row>1038</xdr:row>
      <xdr:rowOff>12303</xdr:rowOff>
    </xdr:from>
    <xdr:to>
      <xdr:col>3</xdr:col>
      <xdr:colOff>292100</xdr:colOff>
      <xdr:row>1039</xdr:row>
      <xdr:rowOff>95250</xdr:rowOff>
    </xdr:to>
    <xdr:sp macro="" textlink="">
      <xdr:nvSpPr>
        <xdr:cNvPr id="132" name="右中かっこ 131"/>
        <xdr:cNvSpPr/>
      </xdr:nvSpPr>
      <xdr:spPr>
        <a:xfrm>
          <a:off x="3346846" y="132079603"/>
          <a:ext cx="88504" cy="209947"/>
        </a:xfrm>
        <a:prstGeom prst="rightBrace">
          <a:avLst>
            <a:gd name="adj1" fmla="val 22126"/>
            <a:gd name="adj2" fmla="val 269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196850</xdr:colOff>
      <xdr:row>1063</xdr:row>
      <xdr:rowOff>19050</xdr:rowOff>
    </xdr:from>
    <xdr:to>
      <xdr:col>3</xdr:col>
      <xdr:colOff>283936</xdr:colOff>
      <xdr:row>1065</xdr:row>
      <xdr:rowOff>907</xdr:rowOff>
    </xdr:to>
    <xdr:sp macro="" textlink="">
      <xdr:nvSpPr>
        <xdr:cNvPr id="133" name="右中かっこ 132"/>
        <xdr:cNvSpPr/>
      </xdr:nvSpPr>
      <xdr:spPr>
        <a:xfrm>
          <a:off x="3340100" y="134499350"/>
          <a:ext cx="87086" cy="235857"/>
        </a:xfrm>
        <a:prstGeom prst="rightBrace">
          <a:avLst>
            <a:gd name="adj1" fmla="val 22126"/>
            <a:gd name="adj2" fmla="val 269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203200</xdr:colOff>
      <xdr:row>1065</xdr:row>
      <xdr:rowOff>6350</xdr:rowOff>
    </xdr:from>
    <xdr:to>
      <xdr:col>3</xdr:col>
      <xdr:colOff>292100</xdr:colOff>
      <xdr:row>1067</xdr:row>
      <xdr:rowOff>121557</xdr:rowOff>
    </xdr:to>
    <xdr:sp macro="" textlink="">
      <xdr:nvSpPr>
        <xdr:cNvPr id="134" name="右中かっこ 133"/>
        <xdr:cNvSpPr/>
      </xdr:nvSpPr>
      <xdr:spPr>
        <a:xfrm>
          <a:off x="3346450" y="135248650"/>
          <a:ext cx="88900" cy="369207"/>
        </a:xfrm>
        <a:prstGeom prst="rightBrace">
          <a:avLst>
            <a:gd name="adj1" fmla="val 22126"/>
            <a:gd name="adj2" fmla="val 4762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215106</xdr:colOff>
      <xdr:row>1079</xdr:row>
      <xdr:rowOff>18257</xdr:rowOff>
    </xdr:from>
    <xdr:to>
      <xdr:col>3</xdr:col>
      <xdr:colOff>302192</xdr:colOff>
      <xdr:row>1081</xdr:row>
      <xdr:rowOff>2098</xdr:rowOff>
    </xdr:to>
    <xdr:sp macro="" textlink="">
      <xdr:nvSpPr>
        <xdr:cNvPr id="135" name="右中かっこ 134"/>
        <xdr:cNvSpPr/>
      </xdr:nvSpPr>
      <xdr:spPr>
        <a:xfrm>
          <a:off x="3358356" y="134660085"/>
          <a:ext cx="87086" cy="233872"/>
        </a:xfrm>
        <a:prstGeom prst="rightBrace">
          <a:avLst>
            <a:gd name="adj1" fmla="val 22126"/>
            <a:gd name="adj2" fmla="val 269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209153</xdr:colOff>
      <xdr:row>1159</xdr:row>
      <xdr:rowOff>6747</xdr:rowOff>
    </xdr:from>
    <xdr:to>
      <xdr:col>3</xdr:col>
      <xdr:colOff>296239</xdr:colOff>
      <xdr:row>1160</xdr:row>
      <xdr:rowOff>115604</xdr:rowOff>
    </xdr:to>
    <xdr:sp macro="" textlink="">
      <xdr:nvSpPr>
        <xdr:cNvPr id="136" name="右中かっこ 135"/>
        <xdr:cNvSpPr/>
      </xdr:nvSpPr>
      <xdr:spPr>
        <a:xfrm>
          <a:off x="3352403" y="144649825"/>
          <a:ext cx="87086" cy="233873"/>
        </a:xfrm>
        <a:prstGeom prst="rightBrace">
          <a:avLst>
            <a:gd name="adj1" fmla="val 22126"/>
            <a:gd name="adj2" fmla="val 269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202803</xdr:colOff>
      <xdr:row>1169</xdr:row>
      <xdr:rowOff>24606</xdr:rowOff>
    </xdr:from>
    <xdr:to>
      <xdr:col>3</xdr:col>
      <xdr:colOff>304403</xdr:colOff>
      <xdr:row>1171</xdr:row>
      <xdr:rowOff>123937</xdr:rowOff>
    </xdr:to>
    <xdr:sp macro="" textlink="">
      <xdr:nvSpPr>
        <xdr:cNvPr id="137" name="右中かっこ 136"/>
        <xdr:cNvSpPr/>
      </xdr:nvSpPr>
      <xdr:spPr>
        <a:xfrm>
          <a:off x="3346053" y="145917840"/>
          <a:ext cx="101600" cy="349363"/>
        </a:xfrm>
        <a:prstGeom prst="rightBrace">
          <a:avLst>
            <a:gd name="adj1" fmla="val 22126"/>
            <a:gd name="adj2" fmla="val 4680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196850</xdr:colOff>
      <xdr:row>1178</xdr:row>
      <xdr:rowOff>19050</xdr:rowOff>
    </xdr:from>
    <xdr:to>
      <xdr:col>3</xdr:col>
      <xdr:colOff>304800</xdr:colOff>
      <xdr:row>1181</xdr:row>
      <xdr:rowOff>114300</xdr:rowOff>
    </xdr:to>
    <xdr:sp macro="" textlink="">
      <xdr:nvSpPr>
        <xdr:cNvPr id="139" name="右中かっこ 138"/>
        <xdr:cNvSpPr/>
      </xdr:nvSpPr>
      <xdr:spPr>
        <a:xfrm>
          <a:off x="3340100" y="149866350"/>
          <a:ext cx="107950" cy="476250"/>
        </a:xfrm>
        <a:prstGeom prst="rightBrace">
          <a:avLst>
            <a:gd name="adj1" fmla="val 22126"/>
            <a:gd name="adj2" fmla="val 379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203200</xdr:colOff>
      <xdr:row>1205</xdr:row>
      <xdr:rowOff>11906</xdr:rowOff>
    </xdr:from>
    <xdr:to>
      <xdr:col>3</xdr:col>
      <xdr:colOff>290286</xdr:colOff>
      <xdr:row>1206</xdr:row>
      <xdr:rowOff>120764</xdr:rowOff>
    </xdr:to>
    <xdr:sp macro="" textlink="">
      <xdr:nvSpPr>
        <xdr:cNvPr id="140" name="右中かっこ 139"/>
        <xdr:cNvSpPr/>
      </xdr:nvSpPr>
      <xdr:spPr>
        <a:xfrm>
          <a:off x="3346450" y="150405703"/>
          <a:ext cx="87086" cy="233874"/>
        </a:xfrm>
        <a:prstGeom prst="rightBrace">
          <a:avLst>
            <a:gd name="adj1" fmla="val 22126"/>
            <a:gd name="adj2" fmla="val 269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196850</xdr:colOff>
      <xdr:row>1212</xdr:row>
      <xdr:rowOff>0</xdr:rowOff>
    </xdr:from>
    <xdr:to>
      <xdr:col>3</xdr:col>
      <xdr:colOff>283936</xdr:colOff>
      <xdr:row>1213</xdr:row>
      <xdr:rowOff>108857</xdr:rowOff>
    </xdr:to>
    <xdr:sp macro="" textlink="">
      <xdr:nvSpPr>
        <xdr:cNvPr id="141" name="右中かっこ 140"/>
        <xdr:cNvSpPr/>
      </xdr:nvSpPr>
      <xdr:spPr>
        <a:xfrm>
          <a:off x="3340100" y="153403300"/>
          <a:ext cx="87086" cy="235857"/>
        </a:xfrm>
        <a:prstGeom prst="rightBrace">
          <a:avLst>
            <a:gd name="adj1" fmla="val 22126"/>
            <a:gd name="adj2" fmla="val 269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215900</xdr:colOff>
      <xdr:row>1227</xdr:row>
      <xdr:rowOff>6350</xdr:rowOff>
    </xdr:from>
    <xdr:to>
      <xdr:col>3</xdr:col>
      <xdr:colOff>302986</xdr:colOff>
      <xdr:row>1230</xdr:row>
      <xdr:rowOff>1270</xdr:rowOff>
    </xdr:to>
    <xdr:sp macro="" textlink="">
      <xdr:nvSpPr>
        <xdr:cNvPr id="142" name="右中かっこ 141"/>
        <xdr:cNvSpPr/>
      </xdr:nvSpPr>
      <xdr:spPr>
        <a:xfrm>
          <a:off x="3359150" y="155314650"/>
          <a:ext cx="87086" cy="375920"/>
        </a:xfrm>
        <a:prstGeom prst="rightBrace">
          <a:avLst>
            <a:gd name="adj1" fmla="val 22126"/>
            <a:gd name="adj2" fmla="val 5084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208757</xdr:colOff>
      <xdr:row>1234</xdr:row>
      <xdr:rowOff>6748</xdr:rowOff>
    </xdr:from>
    <xdr:to>
      <xdr:col>3</xdr:col>
      <xdr:colOff>295843</xdr:colOff>
      <xdr:row>1235</xdr:row>
      <xdr:rowOff>115605</xdr:rowOff>
    </xdr:to>
    <xdr:sp macro="" textlink="">
      <xdr:nvSpPr>
        <xdr:cNvPr id="143" name="右中かっこ 142"/>
        <xdr:cNvSpPr/>
      </xdr:nvSpPr>
      <xdr:spPr>
        <a:xfrm>
          <a:off x="3352007" y="154025998"/>
          <a:ext cx="87086" cy="233873"/>
        </a:xfrm>
        <a:prstGeom prst="rightBrace">
          <a:avLst>
            <a:gd name="adj1" fmla="val 22126"/>
            <a:gd name="adj2" fmla="val 269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203200</xdr:colOff>
      <xdr:row>1237</xdr:row>
      <xdr:rowOff>12700</xdr:rowOff>
    </xdr:from>
    <xdr:to>
      <xdr:col>3</xdr:col>
      <xdr:colOff>290286</xdr:colOff>
      <xdr:row>1238</xdr:row>
      <xdr:rowOff>121558</xdr:rowOff>
    </xdr:to>
    <xdr:sp macro="" textlink="">
      <xdr:nvSpPr>
        <xdr:cNvPr id="144" name="右中かっこ 143"/>
        <xdr:cNvSpPr/>
      </xdr:nvSpPr>
      <xdr:spPr>
        <a:xfrm>
          <a:off x="3346450" y="156591000"/>
          <a:ext cx="87086" cy="235858"/>
        </a:xfrm>
        <a:prstGeom prst="rightBrace">
          <a:avLst>
            <a:gd name="adj1" fmla="val 22126"/>
            <a:gd name="adj2" fmla="val 269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203200</xdr:colOff>
      <xdr:row>1260</xdr:row>
      <xdr:rowOff>6350</xdr:rowOff>
    </xdr:from>
    <xdr:to>
      <xdr:col>3</xdr:col>
      <xdr:colOff>303609</xdr:colOff>
      <xdr:row>1262</xdr:row>
      <xdr:rowOff>119062</xdr:rowOff>
    </xdr:to>
    <xdr:sp macro="" textlink="">
      <xdr:nvSpPr>
        <xdr:cNvPr id="145" name="右中かっこ 144"/>
        <xdr:cNvSpPr/>
      </xdr:nvSpPr>
      <xdr:spPr>
        <a:xfrm>
          <a:off x="3346450" y="157276006"/>
          <a:ext cx="100409" cy="362744"/>
        </a:xfrm>
        <a:prstGeom prst="rightBrace">
          <a:avLst>
            <a:gd name="adj1" fmla="val 22126"/>
            <a:gd name="adj2" fmla="val 4857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209153</xdr:colOff>
      <xdr:row>1264</xdr:row>
      <xdr:rowOff>17860</xdr:rowOff>
    </xdr:from>
    <xdr:to>
      <xdr:col>3</xdr:col>
      <xdr:colOff>291703</xdr:colOff>
      <xdr:row>1266</xdr:row>
      <xdr:rowOff>119063</xdr:rowOff>
    </xdr:to>
    <xdr:sp macro="" textlink="">
      <xdr:nvSpPr>
        <xdr:cNvPr id="146" name="右中かっこ 145"/>
        <xdr:cNvSpPr/>
      </xdr:nvSpPr>
      <xdr:spPr>
        <a:xfrm>
          <a:off x="3352403" y="157787579"/>
          <a:ext cx="82550" cy="351234"/>
        </a:xfrm>
        <a:prstGeom prst="rightBrace">
          <a:avLst>
            <a:gd name="adj1" fmla="val 22126"/>
            <a:gd name="adj2" fmla="val 4857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222250</xdr:colOff>
      <xdr:row>1272</xdr:row>
      <xdr:rowOff>6350</xdr:rowOff>
    </xdr:from>
    <xdr:to>
      <xdr:col>3</xdr:col>
      <xdr:colOff>291918</xdr:colOff>
      <xdr:row>1273</xdr:row>
      <xdr:rowOff>119561</xdr:rowOff>
    </xdr:to>
    <xdr:sp macro="" textlink="">
      <xdr:nvSpPr>
        <xdr:cNvPr id="147" name="右中かっこ 146"/>
        <xdr:cNvSpPr/>
      </xdr:nvSpPr>
      <xdr:spPr>
        <a:xfrm>
          <a:off x="3365500" y="161029650"/>
          <a:ext cx="69668" cy="240211"/>
        </a:xfrm>
        <a:prstGeom prst="rightBrace">
          <a:avLst>
            <a:gd name="adj1" fmla="val 22126"/>
            <a:gd name="adj2" fmla="val 2357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215900</xdr:colOff>
      <xdr:row>1284</xdr:row>
      <xdr:rowOff>6350</xdr:rowOff>
    </xdr:from>
    <xdr:to>
      <xdr:col>3</xdr:col>
      <xdr:colOff>307341</xdr:colOff>
      <xdr:row>1286</xdr:row>
      <xdr:rowOff>123917</xdr:rowOff>
    </xdr:to>
    <xdr:sp macro="" textlink="">
      <xdr:nvSpPr>
        <xdr:cNvPr id="148" name="右中かっこ 147"/>
        <xdr:cNvSpPr/>
      </xdr:nvSpPr>
      <xdr:spPr>
        <a:xfrm>
          <a:off x="3359150" y="162553650"/>
          <a:ext cx="91441" cy="371567"/>
        </a:xfrm>
        <a:prstGeom prst="rightBrace">
          <a:avLst>
            <a:gd name="adj1" fmla="val 22126"/>
            <a:gd name="adj2" fmla="val 4857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228600</xdr:colOff>
      <xdr:row>1295</xdr:row>
      <xdr:rowOff>0</xdr:rowOff>
    </xdr:from>
    <xdr:to>
      <xdr:col>3</xdr:col>
      <xdr:colOff>306977</xdr:colOff>
      <xdr:row>1296</xdr:row>
      <xdr:rowOff>113937</xdr:rowOff>
    </xdr:to>
    <xdr:sp macro="" textlink="">
      <xdr:nvSpPr>
        <xdr:cNvPr id="149" name="右中かっこ 148"/>
        <xdr:cNvSpPr/>
      </xdr:nvSpPr>
      <xdr:spPr>
        <a:xfrm>
          <a:off x="3371850" y="163944300"/>
          <a:ext cx="78377" cy="240937"/>
        </a:xfrm>
        <a:prstGeom prst="rightBrace">
          <a:avLst>
            <a:gd name="adj1" fmla="val 22126"/>
            <a:gd name="adj2" fmla="val 2635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203200</xdr:colOff>
      <xdr:row>1299</xdr:row>
      <xdr:rowOff>12700</xdr:rowOff>
    </xdr:from>
    <xdr:to>
      <xdr:col>3</xdr:col>
      <xdr:colOff>298994</xdr:colOff>
      <xdr:row>1302</xdr:row>
      <xdr:rowOff>7621</xdr:rowOff>
    </xdr:to>
    <xdr:sp macro="" textlink="">
      <xdr:nvSpPr>
        <xdr:cNvPr id="151" name="右中かっこ 150"/>
        <xdr:cNvSpPr/>
      </xdr:nvSpPr>
      <xdr:spPr>
        <a:xfrm>
          <a:off x="3346450" y="164465000"/>
          <a:ext cx="95794" cy="375921"/>
        </a:xfrm>
        <a:prstGeom prst="rightBrace">
          <a:avLst>
            <a:gd name="adj1" fmla="val 22126"/>
            <a:gd name="adj2" fmla="val 5084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196850</xdr:colOff>
      <xdr:row>1305</xdr:row>
      <xdr:rowOff>12700</xdr:rowOff>
    </xdr:from>
    <xdr:to>
      <xdr:col>3</xdr:col>
      <xdr:colOff>283936</xdr:colOff>
      <xdr:row>1306</xdr:row>
      <xdr:rowOff>108494</xdr:rowOff>
    </xdr:to>
    <xdr:sp macro="" textlink="">
      <xdr:nvSpPr>
        <xdr:cNvPr id="152" name="右中かっこ 151"/>
        <xdr:cNvSpPr/>
      </xdr:nvSpPr>
      <xdr:spPr>
        <a:xfrm>
          <a:off x="3340100" y="165227000"/>
          <a:ext cx="87086" cy="222794"/>
        </a:xfrm>
        <a:prstGeom prst="rightBrace">
          <a:avLst>
            <a:gd name="adj1" fmla="val 22126"/>
            <a:gd name="adj2" fmla="val 269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190499</xdr:colOff>
      <xdr:row>1307</xdr:row>
      <xdr:rowOff>0</xdr:rowOff>
    </xdr:from>
    <xdr:to>
      <xdr:col>3</xdr:col>
      <xdr:colOff>303608</xdr:colOff>
      <xdr:row>1311</xdr:row>
      <xdr:rowOff>119063</xdr:rowOff>
    </xdr:to>
    <xdr:sp macro="" textlink="">
      <xdr:nvSpPr>
        <xdr:cNvPr id="154" name="右中かっこ 153"/>
        <xdr:cNvSpPr/>
      </xdr:nvSpPr>
      <xdr:spPr>
        <a:xfrm>
          <a:off x="3333749" y="163145391"/>
          <a:ext cx="113109" cy="619125"/>
        </a:xfrm>
        <a:prstGeom prst="rightBrace">
          <a:avLst>
            <a:gd name="adj1" fmla="val 22126"/>
            <a:gd name="adj2" fmla="val 5084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202008</xdr:colOff>
      <xdr:row>1312</xdr:row>
      <xdr:rowOff>7145</xdr:rowOff>
    </xdr:from>
    <xdr:to>
      <xdr:col>3</xdr:col>
      <xdr:colOff>304799</xdr:colOff>
      <xdr:row>1315</xdr:row>
      <xdr:rowOff>95251</xdr:rowOff>
    </xdr:to>
    <xdr:sp macro="" textlink="">
      <xdr:nvSpPr>
        <xdr:cNvPr id="156" name="右中かっこ 155"/>
        <xdr:cNvSpPr/>
      </xdr:nvSpPr>
      <xdr:spPr>
        <a:xfrm>
          <a:off x="3345258" y="166872445"/>
          <a:ext cx="102791" cy="469106"/>
        </a:xfrm>
        <a:prstGeom prst="rightBrace">
          <a:avLst>
            <a:gd name="adj1" fmla="val 22126"/>
            <a:gd name="adj2" fmla="val 3653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190500</xdr:colOff>
      <xdr:row>1323</xdr:row>
      <xdr:rowOff>19050</xdr:rowOff>
    </xdr:from>
    <xdr:to>
      <xdr:col>3</xdr:col>
      <xdr:colOff>277586</xdr:colOff>
      <xdr:row>1324</xdr:row>
      <xdr:rowOff>114844</xdr:rowOff>
    </xdr:to>
    <xdr:sp macro="" textlink="">
      <xdr:nvSpPr>
        <xdr:cNvPr id="157" name="右中かっこ 156"/>
        <xdr:cNvSpPr/>
      </xdr:nvSpPr>
      <xdr:spPr>
        <a:xfrm>
          <a:off x="3333750" y="167519350"/>
          <a:ext cx="87086" cy="222794"/>
        </a:xfrm>
        <a:prstGeom prst="rightBrace">
          <a:avLst>
            <a:gd name="adj1" fmla="val 22126"/>
            <a:gd name="adj2" fmla="val 269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196850</xdr:colOff>
      <xdr:row>1331</xdr:row>
      <xdr:rowOff>12700</xdr:rowOff>
    </xdr:from>
    <xdr:to>
      <xdr:col>3</xdr:col>
      <xdr:colOff>283936</xdr:colOff>
      <xdr:row>1332</xdr:row>
      <xdr:rowOff>108494</xdr:rowOff>
    </xdr:to>
    <xdr:sp macro="" textlink="">
      <xdr:nvSpPr>
        <xdr:cNvPr id="158" name="右中かっこ 157"/>
        <xdr:cNvSpPr/>
      </xdr:nvSpPr>
      <xdr:spPr>
        <a:xfrm>
          <a:off x="3340100" y="168529000"/>
          <a:ext cx="87086" cy="222794"/>
        </a:xfrm>
        <a:prstGeom prst="rightBrace">
          <a:avLst>
            <a:gd name="adj1" fmla="val 22126"/>
            <a:gd name="adj2" fmla="val 269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215504</xdr:colOff>
      <xdr:row>1353</xdr:row>
      <xdr:rowOff>18256</xdr:rowOff>
    </xdr:from>
    <xdr:to>
      <xdr:col>3</xdr:col>
      <xdr:colOff>302590</xdr:colOff>
      <xdr:row>1354</xdr:row>
      <xdr:rowOff>114050</xdr:rowOff>
    </xdr:to>
    <xdr:sp macro="" textlink="">
      <xdr:nvSpPr>
        <xdr:cNvPr id="159" name="右中かっこ 158"/>
        <xdr:cNvSpPr/>
      </xdr:nvSpPr>
      <xdr:spPr>
        <a:xfrm>
          <a:off x="3358754" y="168914365"/>
          <a:ext cx="87086" cy="220810"/>
        </a:xfrm>
        <a:prstGeom prst="rightBrace">
          <a:avLst>
            <a:gd name="adj1" fmla="val 22126"/>
            <a:gd name="adj2" fmla="val 269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196850</xdr:colOff>
      <xdr:row>1346</xdr:row>
      <xdr:rowOff>12699</xdr:rowOff>
    </xdr:from>
    <xdr:to>
      <xdr:col>3</xdr:col>
      <xdr:colOff>291703</xdr:colOff>
      <xdr:row>1348</xdr:row>
      <xdr:rowOff>113109</xdr:rowOff>
    </xdr:to>
    <xdr:sp macro="" textlink="">
      <xdr:nvSpPr>
        <xdr:cNvPr id="160" name="右中かっこ 159"/>
        <xdr:cNvSpPr/>
      </xdr:nvSpPr>
      <xdr:spPr>
        <a:xfrm>
          <a:off x="3340100" y="168033699"/>
          <a:ext cx="94853" cy="350441"/>
        </a:xfrm>
        <a:prstGeom prst="rightBrace">
          <a:avLst>
            <a:gd name="adj1" fmla="val 22126"/>
            <a:gd name="adj2" fmla="val 5076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184150</xdr:colOff>
      <xdr:row>1362</xdr:row>
      <xdr:rowOff>25400</xdr:rowOff>
    </xdr:from>
    <xdr:to>
      <xdr:col>3</xdr:col>
      <xdr:colOff>271236</xdr:colOff>
      <xdr:row>1363</xdr:row>
      <xdr:rowOff>121194</xdr:rowOff>
    </xdr:to>
    <xdr:sp macro="" textlink="">
      <xdr:nvSpPr>
        <xdr:cNvPr id="161" name="右中かっこ 160"/>
        <xdr:cNvSpPr/>
      </xdr:nvSpPr>
      <xdr:spPr>
        <a:xfrm>
          <a:off x="3327400" y="172478700"/>
          <a:ext cx="87086" cy="222794"/>
        </a:xfrm>
        <a:prstGeom prst="rightBrace">
          <a:avLst>
            <a:gd name="adj1" fmla="val 22126"/>
            <a:gd name="adj2" fmla="val 269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209550</xdr:colOff>
      <xdr:row>1376</xdr:row>
      <xdr:rowOff>0</xdr:rowOff>
    </xdr:from>
    <xdr:to>
      <xdr:col>3</xdr:col>
      <xdr:colOff>296636</xdr:colOff>
      <xdr:row>1377</xdr:row>
      <xdr:rowOff>95794</xdr:rowOff>
    </xdr:to>
    <xdr:sp macro="" textlink="">
      <xdr:nvSpPr>
        <xdr:cNvPr id="162" name="右中かっこ 161"/>
        <xdr:cNvSpPr/>
      </xdr:nvSpPr>
      <xdr:spPr>
        <a:xfrm>
          <a:off x="3352800" y="174231300"/>
          <a:ext cx="87086" cy="222794"/>
        </a:xfrm>
        <a:prstGeom prst="rightBrace">
          <a:avLst>
            <a:gd name="adj1" fmla="val 22126"/>
            <a:gd name="adj2" fmla="val 269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196850</xdr:colOff>
      <xdr:row>1380</xdr:row>
      <xdr:rowOff>12700</xdr:rowOff>
    </xdr:from>
    <xdr:to>
      <xdr:col>3</xdr:col>
      <xdr:colOff>283936</xdr:colOff>
      <xdr:row>1381</xdr:row>
      <xdr:rowOff>108494</xdr:rowOff>
    </xdr:to>
    <xdr:sp macro="" textlink="">
      <xdr:nvSpPr>
        <xdr:cNvPr id="163" name="右中かっこ 162"/>
        <xdr:cNvSpPr/>
      </xdr:nvSpPr>
      <xdr:spPr>
        <a:xfrm>
          <a:off x="3340100" y="174752000"/>
          <a:ext cx="87086" cy="222794"/>
        </a:xfrm>
        <a:prstGeom prst="rightBrace">
          <a:avLst>
            <a:gd name="adj1" fmla="val 22126"/>
            <a:gd name="adj2" fmla="val 269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209550</xdr:colOff>
      <xdr:row>1395</xdr:row>
      <xdr:rowOff>19050</xdr:rowOff>
    </xdr:from>
    <xdr:to>
      <xdr:col>3</xdr:col>
      <xdr:colOff>300990</xdr:colOff>
      <xdr:row>1396</xdr:row>
      <xdr:rowOff>119197</xdr:rowOff>
    </xdr:to>
    <xdr:sp macro="" textlink="">
      <xdr:nvSpPr>
        <xdr:cNvPr id="165" name="右中かっこ 164"/>
        <xdr:cNvSpPr/>
      </xdr:nvSpPr>
      <xdr:spPr>
        <a:xfrm>
          <a:off x="3352800" y="176917350"/>
          <a:ext cx="91440" cy="227147"/>
        </a:xfrm>
        <a:prstGeom prst="rightBrace">
          <a:avLst>
            <a:gd name="adj1" fmla="val 22126"/>
            <a:gd name="adj2" fmla="val 2612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215900</xdr:colOff>
      <xdr:row>1408</xdr:row>
      <xdr:rowOff>12700</xdr:rowOff>
    </xdr:from>
    <xdr:to>
      <xdr:col>3</xdr:col>
      <xdr:colOff>307340</xdr:colOff>
      <xdr:row>1409</xdr:row>
      <xdr:rowOff>112848</xdr:rowOff>
    </xdr:to>
    <xdr:sp macro="" textlink="">
      <xdr:nvSpPr>
        <xdr:cNvPr id="166" name="右中かっこ 165"/>
        <xdr:cNvSpPr/>
      </xdr:nvSpPr>
      <xdr:spPr>
        <a:xfrm>
          <a:off x="3359150" y="178308000"/>
          <a:ext cx="91440" cy="227148"/>
        </a:xfrm>
        <a:prstGeom prst="rightBrace">
          <a:avLst>
            <a:gd name="adj1" fmla="val 22126"/>
            <a:gd name="adj2" fmla="val 2612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203200</xdr:colOff>
      <xdr:row>1413</xdr:row>
      <xdr:rowOff>19050</xdr:rowOff>
    </xdr:from>
    <xdr:to>
      <xdr:col>3</xdr:col>
      <xdr:colOff>294640</xdr:colOff>
      <xdr:row>1414</xdr:row>
      <xdr:rowOff>119198</xdr:rowOff>
    </xdr:to>
    <xdr:sp macro="" textlink="">
      <xdr:nvSpPr>
        <xdr:cNvPr id="167" name="右中かっこ 166"/>
        <xdr:cNvSpPr/>
      </xdr:nvSpPr>
      <xdr:spPr>
        <a:xfrm>
          <a:off x="3346450" y="178949350"/>
          <a:ext cx="91440" cy="227148"/>
        </a:xfrm>
        <a:prstGeom prst="rightBrace">
          <a:avLst>
            <a:gd name="adj1" fmla="val 22126"/>
            <a:gd name="adj2" fmla="val 2612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190500</xdr:colOff>
      <xdr:row>1445</xdr:row>
      <xdr:rowOff>12700</xdr:rowOff>
    </xdr:from>
    <xdr:to>
      <xdr:col>3</xdr:col>
      <xdr:colOff>290648</xdr:colOff>
      <xdr:row>1447</xdr:row>
      <xdr:rowOff>117203</xdr:rowOff>
    </xdr:to>
    <xdr:sp macro="" textlink="">
      <xdr:nvSpPr>
        <xdr:cNvPr id="168" name="右中かっこ 167"/>
        <xdr:cNvSpPr/>
      </xdr:nvSpPr>
      <xdr:spPr>
        <a:xfrm>
          <a:off x="3333750" y="183007000"/>
          <a:ext cx="100148" cy="358503"/>
        </a:xfrm>
        <a:prstGeom prst="rightBrace">
          <a:avLst>
            <a:gd name="adj1" fmla="val 22126"/>
            <a:gd name="adj2" fmla="val 4965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215900</xdr:colOff>
      <xdr:row>1458</xdr:row>
      <xdr:rowOff>12700</xdr:rowOff>
    </xdr:from>
    <xdr:to>
      <xdr:col>3</xdr:col>
      <xdr:colOff>307340</xdr:colOff>
      <xdr:row>1459</xdr:row>
      <xdr:rowOff>112848</xdr:rowOff>
    </xdr:to>
    <xdr:sp macro="" textlink="">
      <xdr:nvSpPr>
        <xdr:cNvPr id="169" name="右中かっこ 168"/>
        <xdr:cNvSpPr/>
      </xdr:nvSpPr>
      <xdr:spPr>
        <a:xfrm>
          <a:off x="3359150" y="184912000"/>
          <a:ext cx="91440" cy="227148"/>
        </a:xfrm>
        <a:prstGeom prst="rightBrace">
          <a:avLst>
            <a:gd name="adj1" fmla="val 22126"/>
            <a:gd name="adj2" fmla="val 2612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215900</xdr:colOff>
      <xdr:row>1460</xdr:row>
      <xdr:rowOff>19050</xdr:rowOff>
    </xdr:from>
    <xdr:to>
      <xdr:col>3</xdr:col>
      <xdr:colOff>307340</xdr:colOff>
      <xdr:row>1461</xdr:row>
      <xdr:rowOff>119198</xdr:rowOff>
    </xdr:to>
    <xdr:sp macro="" textlink="">
      <xdr:nvSpPr>
        <xdr:cNvPr id="170" name="右中かっこ 169"/>
        <xdr:cNvSpPr/>
      </xdr:nvSpPr>
      <xdr:spPr>
        <a:xfrm>
          <a:off x="3359150" y="185172350"/>
          <a:ext cx="91440" cy="227148"/>
        </a:xfrm>
        <a:prstGeom prst="rightBrace">
          <a:avLst>
            <a:gd name="adj1" fmla="val 22126"/>
            <a:gd name="adj2" fmla="val 2612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209550</xdr:colOff>
      <xdr:row>1463</xdr:row>
      <xdr:rowOff>19050</xdr:rowOff>
    </xdr:from>
    <xdr:to>
      <xdr:col>3</xdr:col>
      <xdr:colOff>300990</xdr:colOff>
      <xdr:row>1465</xdr:row>
      <xdr:rowOff>0</xdr:rowOff>
    </xdr:to>
    <xdr:sp macro="" textlink="">
      <xdr:nvSpPr>
        <xdr:cNvPr id="171" name="右中かっこ 170"/>
        <xdr:cNvSpPr/>
      </xdr:nvSpPr>
      <xdr:spPr>
        <a:xfrm>
          <a:off x="3352800" y="185426350"/>
          <a:ext cx="91440" cy="227149"/>
        </a:xfrm>
        <a:prstGeom prst="rightBrace">
          <a:avLst>
            <a:gd name="adj1" fmla="val 22126"/>
            <a:gd name="adj2" fmla="val 2612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196850</xdr:colOff>
      <xdr:row>1469</xdr:row>
      <xdr:rowOff>6350</xdr:rowOff>
    </xdr:from>
    <xdr:to>
      <xdr:col>3</xdr:col>
      <xdr:colOff>298450</xdr:colOff>
      <xdr:row>1473</xdr:row>
      <xdr:rowOff>114300</xdr:rowOff>
    </xdr:to>
    <xdr:sp macro="" textlink="">
      <xdr:nvSpPr>
        <xdr:cNvPr id="172" name="右中かっこ 171"/>
        <xdr:cNvSpPr/>
      </xdr:nvSpPr>
      <xdr:spPr>
        <a:xfrm>
          <a:off x="3340100" y="186302650"/>
          <a:ext cx="101600" cy="615950"/>
        </a:xfrm>
        <a:prstGeom prst="rightBrace">
          <a:avLst>
            <a:gd name="adj1" fmla="val 22126"/>
            <a:gd name="adj2" fmla="val 5112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203200</xdr:colOff>
      <xdr:row>1478</xdr:row>
      <xdr:rowOff>12700</xdr:rowOff>
    </xdr:from>
    <xdr:to>
      <xdr:col>3</xdr:col>
      <xdr:colOff>304800</xdr:colOff>
      <xdr:row>1481</xdr:row>
      <xdr:rowOff>120650</xdr:rowOff>
    </xdr:to>
    <xdr:sp macro="" textlink="">
      <xdr:nvSpPr>
        <xdr:cNvPr id="175" name="右中かっこ 174"/>
        <xdr:cNvSpPr/>
      </xdr:nvSpPr>
      <xdr:spPr>
        <a:xfrm>
          <a:off x="3346450" y="187452000"/>
          <a:ext cx="101600" cy="488950"/>
        </a:xfrm>
        <a:prstGeom prst="rightBrace">
          <a:avLst>
            <a:gd name="adj1" fmla="val 22126"/>
            <a:gd name="adj2" fmla="val 3728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203200</xdr:colOff>
      <xdr:row>1483</xdr:row>
      <xdr:rowOff>12700</xdr:rowOff>
    </xdr:from>
    <xdr:to>
      <xdr:col>3</xdr:col>
      <xdr:colOff>304800</xdr:colOff>
      <xdr:row>1487</xdr:row>
      <xdr:rowOff>0</xdr:rowOff>
    </xdr:to>
    <xdr:sp macro="" textlink="">
      <xdr:nvSpPr>
        <xdr:cNvPr id="176" name="右中かっこ 175"/>
        <xdr:cNvSpPr/>
      </xdr:nvSpPr>
      <xdr:spPr>
        <a:xfrm>
          <a:off x="3346450" y="188087000"/>
          <a:ext cx="101600" cy="495300"/>
        </a:xfrm>
        <a:prstGeom prst="rightBrace">
          <a:avLst>
            <a:gd name="adj1" fmla="val 22126"/>
            <a:gd name="adj2" fmla="val 3748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215900</xdr:colOff>
      <xdr:row>1489</xdr:row>
      <xdr:rowOff>6350</xdr:rowOff>
    </xdr:from>
    <xdr:to>
      <xdr:col>3</xdr:col>
      <xdr:colOff>311150</xdr:colOff>
      <xdr:row>1490</xdr:row>
      <xdr:rowOff>120650</xdr:rowOff>
    </xdr:to>
    <xdr:sp macro="" textlink="">
      <xdr:nvSpPr>
        <xdr:cNvPr id="178" name="右中かっこ 177"/>
        <xdr:cNvSpPr/>
      </xdr:nvSpPr>
      <xdr:spPr>
        <a:xfrm>
          <a:off x="3359150" y="188842650"/>
          <a:ext cx="95250" cy="241300"/>
        </a:xfrm>
        <a:prstGeom prst="rightBrace">
          <a:avLst>
            <a:gd name="adj1" fmla="val 22126"/>
            <a:gd name="adj2" fmla="val 3156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203200</xdr:colOff>
      <xdr:row>1497</xdr:row>
      <xdr:rowOff>19050</xdr:rowOff>
    </xdr:from>
    <xdr:to>
      <xdr:col>3</xdr:col>
      <xdr:colOff>285930</xdr:colOff>
      <xdr:row>1498</xdr:row>
      <xdr:rowOff>106134</xdr:rowOff>
    </xdr:to>
    <xdr:sp macro="" textlink="">
      <xdr:nvSpPr>
        <xdr:cNvPr id="179" name="右中かっこ 178"/>
        <xdr:cNvSpPr/>
      </xdr:nvSpPr>
      <xdr:spPr>
        <a:xfrm>
          <a:off x="3346450" y="189617350"/>
          <a:ext cx="82730" cy="214084"/>
        </a:xfrm>
        <a:prstGeom prst="rightBrace">
          <a:avLst>
            <a:gd name="adj1" fmla="val 22126"/>
            <a:gd name="adj2" fmla="val 3156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215900</xdr:colOff>
      <xdr:row>1504</xdr:row>
      <xdr:rowOff>12700</xdr:rowOff>
    </xdr:from>
    <xdr:to>
      <xdr:col>3</xdr:col>
      <xdr:colOff>298450</xdr:colOff>
      <xdr:row>1506</xdr:row>
      <xdr:rowOff>0</xdr:rowOff>
    </xdr:to>
    <xdr:sp macro="" textlink="">
      <xdr:nvSpPr>
        <xdr:cNvPr id="181" name="右中かっこ 180"/>
        <xdr:cNvSpPr/>
      </xdr:nvSpPr>
      <xdr:spPr>
        <a:xfrm>
          <a:off x="3359150" y="190754000"/>
          <a:ext cx="82550" cy="241300"/>
        </a:xfrm>
        <a:prstGeom prst="rightBrace">
          <a:avLst>
            <a:gd name="adj1" fmla="val 22126"/>
            <a:gd name="adj2" fmla="val 3156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215900</xdr:colOff>
      <xdr:row>1509</xdr:row>
      <xdr:rowOff>12700</xdr:rowOff>
    </xdr:from>
    <xdr:to>
      <xdr:col>3</xdr:col>
      <xdr:colOff>311150</xdr:colOff>
      <xdr:row>1510</xdr:row>
      <xdr:rowOff>120650</xdr:rowOff>
    </xdr:to>
    <xdr:sp macro="" textlink="">
      <xdr:nvSpPr>
        <xdr:cNvPr id="182" name="右中かっこ 181"/>
        <xdr:cNvSpPr/>
      </xdr:nvSpPr>
      <xdr:spPr>
        <a:xfrm>
          <a:off x="3359150" y="191389000"/>
          <a:ext cx="95250" cy="234950"/>
        </a:xfrm>
        <a:prstGeom prst="rightBrace">
          <a:avLst>
            <a:gd name="adj1" fmla="val 22126"/>
            <a:gd name="adj2" fmla="val 3156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228600</xdr:colOff>
      <xdr:row>1567</xdr:row>
      <xdr:rowOff>12700</xdr:rowOff>
    </xdr:from>
    <xdr:to>
      <xdr:col>3</xdr:col>
      <xdr:colOff>304800</xdr:colOff>
      <xdr:row>1568</xdr:row>
      <xdr:rowOff>120650</xdr:rowOff>
    </xdr:to>
    <xdr:sp macro="" textlink="">
      <xdr:nvSpPr>
        <xdr:cNvPr id="183" name="右中かっこ 182"/>
        <xdr:cNvSpPr/>
      </xdr:nvSpPr>
      <xdr:spPr>
        <a:xfrm>
          <a:off x="3371850" y="198755000"/>
          <a:ext cx="76200" cy="234950"/>
        </a:xfrm>
        <a:prstGeom prst="rightBrace">
          <a:avLst>
            <a:gd name="adj1" fmla="val 22126"/>
            <a:gd name="adj2" fmla="val 3156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209550</xdr:colOff>
      <xdr:row>1573</xdr:row>
      <xdr:rowOff>12700</xdr:rowOff>
    </xdr:from>
    <xdr:to>
      <xdr:col>3</xdr:col>
      <xdr:colOff>304800</xdr:colOff>
      <xdr:row>1574</xdr:row>
      <xdr:rowOff>114300</xdr:rowOff>
    </xdr:to>
    <xdr:sp macro="" textlink="">
      <xdr:nvSpPr>
        <xdr:cNvPr id="184" name="右中かっこ 183"/>
        <xdr:cNvSpPr/>
      </xdr:nvSpPr>
      <xdr:spPr>
        <a:xfrm>
          <a:off x="3352800" y="199517000"/>
          <a:ext cx="95250" cy="228600"/>
        </a:xfrm>
        <a:prstGeom prst="rightBrace">
          <a:avLst>
            <a:gd name="adj1" fmla="val 22126"/>
            <a:gd name="adj2" fmla="val 3156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203200</xdr:colOff>
      <xdr:row>1608</xdr:row>
      <xdr:rowOff>12700</xdr:rowOff>
    </xdr:from>
    <xdr:to>
      <xdr:col>3</xdr:col>
      <xdr:colOff>304800</xdr:colOff>
      <xdr:row>1609</xdr:row>
      <xdr:rowOff>120650</xdr:rowOff>
    </xdr:to>
    <xdr:sp macro="" textlink="">
      <xdr:nvSpPr>
        <xdr:cNvPr id="185" name="右中かっこ 184"/>
        <xdr:cNvSpPr/>
      </xdr:nvSpPr>
      <xdr:spPr>
        <a:xfrm>
          <a:off x="3346450" y="203835000"/>
          <a:ext cx="101600" cy="234950"/>
        </a:xfrm>
        <a:prstGeom prst="rightBrace">
          <a:avLst>
            <a:gd name="adj1" fmla="val 22126"/>
            <a:gd name="adj2" fmla="val 2606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196850</xdr:colOff>
      <xdr:row>1623</xdr:row>
      <xdr:rowOff>6350</xdr:rowOff>
    </xdr:from>
    <xdr:to>
      <xdr:col>3</xdr:col>
      <xdr:colOff>275227</xdr:colOff>
      <xdr:row>1624</xdr:row>
      <xdr:rowOff>115206</xdr:rowOff>
    </xdr:to>
    <xdr:sp macro="" textlink="">
      <xdr:nvSpPr>
        <xdr:cNvPr id="188" name="右中かっこ 187"/>
        <xdr:cNvSpPr/>
      </xdr:nvSpPr>
      <xdr:spPr>
        <a:xfrm>
          <a:off x="3340100" y="205479650"/>
          <a:ext cx="78377" cy="235856"/>
        </a:xfrm>
        <a:prstGeom prst="rightBrace">
          <a:avLst>
            <a:gd name="adj1" fmla="val 22126"/>
            <a:gd name="adj2" fmla="val 3156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196851</xdr:colOff>
      <xdr:row>1619</xdr:row>
      <xdr:rowOff>19050</xdr:rowOff>
    </xdr:from>
    <xdr:to>
      <xdr:col>3</xdr:col>
      <xdr:colOff>311151</xdr:colOff>
      <xdr:row>1622</xdr:row>
      <xdr:rowOff>6350</xdr:rowOff>
    </xdr:to>
    <xdr:sp macro="" textlink="">
      <xdr:nvSpPr>
        <xdr:cNvPr id="189" name="右中かっこ 188"/>
        <xdr:cNvSpPr/>
      </xdr:nvSpPr>
      <xdr:spPr>
        <a:xfrm>
          <a:off x="3340101" y="205238350"/>
          <a:ext cx="114300" cy="368300"/>
        </a:xfrm>
        <a:prstGeom prst="rightBrace">
          <a:avLst>
            <a:gd name="adj1" fmla="val 22126"/>
            <a:gd name="adj2" fmla="val 481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190500</xdr:colOff>
      <xdr:row>1632</xdr:row>
      <xdr:rowOff>6350</xdr:rowOff>
    </xdr:from>
    <xdr:to>
      <xdr:col>3</xdr:col>
      <xdr:colOff>299357</xdr:colOff>
      <xdr:row>1635</xdr:row>
      <xdr:rowOff>6350</xdr:rowOff>
    </xdr:to>
    <xdr:sp macro="" textlink="">
      <xdr:nvSpPr>
        <xdr:cNvPr id="190" name="右中かっこ 189"/>
        <xdr:cNvSpPr/>
      </xdr:nvSpPr>
      <xdr:spPr>
        <a:xfrm>
          <a:off x="3333750" y="206622650"/>
          <a:ext cx="108857" cy="381000"/>
        </a:xfrm>
        <a:prstGeom prst="rightBrace">
          <a:avLst>
            <a:gd name="adj1" fmla="val 22126"/>
            <a:gd name="adj2" fmla="val 5045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209550</xdr:colOff>
      <xdr:row>1661</xdr:row>
      <xdr:rowOff>25400</xdr:rowOff>
    </xdr:from>
    <xdr:to>
      <xdr:col>3</xdr:col>
      <xdr:colOff>296636</xdr:colOff>
      <xdr:row>1662</xdr:row>
      <xdr:rowOff>125550</xdr:rowOff>
    </xdr:to>
    <xdr:sp macro="" textlink="">
      <xdr:nvSpPr>
        <xdr:cNvPr id="191" name="右中かっこ 190"/>
        <xdr:cNvSpPr/>
      </xdr:nvSpPr>
      <xdr:spPr>
        <a:xfrm>
          <a:off x="3352800" y="211270850"/>
          <a:ext cx="87086" cy="227150"/>
        </a:xfrm>
        <a:prstGeom prst="rightBrace">
          <a:avLst>
            <a:gd name="adj1" fmla="val 22126"/>
            <a:gd name="adj2" fmla="val 3156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209550</xdr:colOff>
      <xdr:row>1663</xdr:row>
      <xdr:rowOff>12700</xdr:rowOff>
    </xdr:from>
    <xdr:to>
      <xdr:col>3</xdr:col>
      <xdr:colOff>296636</xdr:colOff>
      <xdr:row>1664</xdr:row>
      <xdr:rowOff>112850</xdr:rowOff>
    </xdr:to>
    <xdr:sp macro="" textlink="">
      <xdr:nvSpPr>
        <xdr:cNvPr id="192" name="右中かっこ 191"/>
        <xdr:cNvSpPr/>
      </xdr:nvSpPr>
      <xdr:spPr>
        <a:xfrm>
          <a:off x="3352800" y="211512150"/>
          <a:ext cx="87086" cy="227150"/>
        </a:xfrm>
        <a:prstGeom prst="rightBrace">
          <a:avLst>
            <a:gd name="adj1" fmla="val 22126"/>
            <a:gd name="adj2" fmla="val 3156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209550</xdr:colOff>
      <xdr:row>1670</xdr:row>
      <xdr:rowOff>6350</xdr:rowOff>
    </xdr:from>
    <xdr:to>
      <xdr:col>3</xdr:col>
      <xdr:colOff>304800</xdr:colOff>
      <xdr:row>1673</xdr:row>
      <xdr:rowOff>120650</xdr:rowOff>
    </xdr:to>
    <xdr:sp macro="" textlink="">
      <xdr:nvSpPr>
        <xdr:cNvPr id="193" name="右中かっこ 192"/>
        <xdr:cNvSpPr/>
      </xdr:nvSpPr>
      <xdr:spPr>
        <a:xfrm>
          <a:off x="3352800" y="211702650"/>
          <a:ext cx="95250" cy="495300"/>
        </a:xfrm>
        <a:prstGeom prst="rightBrace">
          <a:avLst>
            <a:gd name="adj1" fmla="val 22126"/>
            <a:gd name="adj2" fmla="val 366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196850</xdr:colOff>
      <xdr:row>1701</xdr:row>
      <xdr:rowOff>6350</xdr:rowOff>
    </xdr:from>
    <xdr:to>
      <xdr:col>3</xdr:col>
      <xdr:colOff>283936</xdr:colOff>
      <xdr:row>1702</xdr:row>
      <xdr:rowOff>106500</xdr:rowOff>
    </xdr:to>
    <xdr:sp macro="" textlink="">
      <xdr:nvSpPr>
        <xdr:cNvPr id="195" name="右中かっこ 194"/>
        <xdr:cNvSpPr/>
      </xdr:nvSpPr>
      <xdr:spPr>
        <a:xfrm>
          <a:off x="3340100" y="215639650"/>
          <a:ext cx="87086" cy="227150"/>
        </a:xfrm>
        <a:prstGeom prst="rightBrace">
          <a:avLst>
            <a:gd name="adj1" fmla="val 22126"/>
            <a:gd name="adj2" fmla="val 3156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222250</xdr:colOff>
      <xdr:row>1728</xdr:row>
      <xdr:rowOff>12700</xdr:rowOff>
    </xdr:from>
    <xdr:to>
      <xdr:col>3</xdr:col>
      <xdr:colOff>311150</xdr:colOff>
      <xdr:row>1729</xdr:row>
      <xdr:rowOff>107950</xdr:rowOff>
    </xdr:to>
    <xdr:sp macro="" textlink="">
      <xdr:nvSpPr>
        <xdr:cNvPr id="196" name="右中かっこ 195"/>
        <xdr:cNvSpPr/>
      </xdr:nvSpPr>
      <xdr:spPr>
        <a:xfrm>
          <a:off x="3365500" y="219075000"/>
          <a:ext cx="88900" cy="222250"/>
        </a:xfrm>
        <a:prstGeom prst="rightBrace">
          <a:avLst>
            <a:gd name="adj1" fmla="val 22126"/>
            <a:gd name="adj2" fmla="val 2708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203200</xdr:colOff>
      <xdr:row>1748</xdr:row>
      <xdr:rowOff>6350</xdr:rowOff>
    </xdr:from>
    <xdr:to>
      <xdr:col>3</xdr:col>
      <xdr:colOff>281577</xdr:colOff>
      <xdr:row>1749</xdr:row>
      <xdr:rowOff>115207</xdr:rowOff>
    </xdr:to>
    <xdr:sp macro="" textlink="">
      <xdr:nvSpPr>
        <xdr:cNvPr id="197" name="右中かっこ 196"/>
        <xdr:cNvSpPr/>
      </xdr:nvSpPr>
      <xdr:spPr>
        <a:xfrm>
          <a:off x="3346450" y="221354650"/>
          <a:ext cx="78377" cy="235857"/>
        </a:xfrm>
        <a:prstGeom prst="rightBrace">
          <a:avLst>
            <a:gd name="adj1" fmla="val 22126"/>
            <a:gd name="adj2" fmla="val 3156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215900</xdr:colOff>
      <xdr:row>1770</xdr:row>
      <xdr:rowOff>6350</xdr:rowOff>
    </xdr:from>
    <xdr:to>
      <xdr:col>3</xdr:col>
      <xdr:colOff>311150</xdr:colOff>
      <xdr:row>1773</xdr:row>
      <xdr:rowOff>6350</xdr:rowOff>
    </xdr:to>
    <xdr:sp macro="" textlink="">
      <xdr:nvSpPr>
        <xdr:cNvPr id="200" name="右中かっこ 199"/>
        <xdr:cNvSpPr/>
      </xdr:nvSpPr>
      <xdr:spPr>
        <a:xfrm>
          <a:off x="3359150" y="224402650"/>
          <a:ext cx="95250" cy="381000"/>
        </a:xfrm>
        <a:prstGeom prst="rightBrace">
          <a:avLst>
            <a:gd name="adj1" fmla="val 22126"/>
            <a:gd name="adj2" fmla="val 4822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215900</xdr:colOff>
      <xdr:row>1795</xdr:row>
      <xdr:rowOff>6350</xdr:rowOff>
    </xdr:from>
    <xdr:to>
      <xdr:col>3</xdr:col>
      <xdr:colOff>298632</xdr:colOff>
      <xdr:row>1796</xdr:row>
      <xdr:rowOff>120286</xdr:rowOff>
    </xdr:to>
    <xdr:sp macro="" textlink="">
      <xdr:nvSpPr>
        <xdr:cNvPr id="202" name="右中かっこ 201"/>
        <xdr:cNvSpPr/>
      </xdr:nvSpPr>
      <xdr:spPr>
        <a:xfrm>
          <a:off x="3359150" y="227577650"/>
          <a:ext cx="82732" cy="240936"/>
        </a:xfrm>
        <a:prstGeom prst="rightBrace">
          <a:avLst>
            <a:gd name="adj1" fmla="val 22126"/>
            <a:gd name="adj2" fmla="val 3116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203200</xdr:colOff>
      <xdr:row>1804</xdr:row>
      <xdr:rowOff>31751</xdr:rowOff>
    </xdr:from>
    <xdr:to>
      <xdr:col>3</xdr:col>
      <xdr:colOff>304800</xdr:colOff>
      <xdr:row>1806</xdr:row>
      <xdr:rowOff>120651</xdr:rowOff>
    </xdr:to>
    <xdr:sp macro="" textlink="">
      <xdr:nvSpPr>
        <xdr:cNvPr id="203" name="右中かっこ 202"/>
        <xdr:cNvSpPr/>
      </xdr:nvSpPr>
      <xdr:spPr>
        <a:xfrm>
          <a:off x="3346450" y="228746051"/>
          <a:ext cx="101600" cy="342900"/>
        </a:xfrm>
        <a:prstGeom prst="rightBrace">
          <a:avLst>
            <a:gd name="adj1" fmla="val 22126"/>
            <a:gd name="adj2" fmla="val 4667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196850</xdr:colOff>
      <xdr:row>1824</xdr:row>
      <xdr:rowOff>12700</xdr:rowOff>
    </xdr:from>
    <xdr:to>
      <xdr:col>3</xdr:col>
      <xdr:colOff>304800</xdr:colOff>
      <xdr:row>1827</xdr:row>
      <xdr:rowOff>114300</xdr:rowOff>
    </xdr:to>
    <xdr:sp macro="" textlink="">
      <xdr:nvSpPr>
        <xdr:cNvPr id="204" name="右中かっこ 203"/>
        <xdr:cNvSpPr/>
      </xdr:nvSpPr>
      <xdr:spPr>
        <a:xfrm>
          <a:off x="3340100" y="231140000"/>
          <a:ext cx="107950" cy="482600"/>
        </a:xfrm>
        <a:prstGeom prst="rightBrace">
          <a:avLst>
            <a:gd name="adj1" fmla="val 22126"/>
            <a:gd name="adj2" fmla="val 3746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209550</xdr:colOff>
      <xdr:row>1840</xdr:row>
      <xdr:rowOff>0</xdr:rowOff>
    </xdr:from>
    <xdr:to>
      <xdr:col>3</xdr:col>
      <xdr:colOff>296636</xdr:colOff>
      <xdr:row>1841</xdr:row>
      <xdr:rowOff>113937</xdr:rowOff>
    </xdr:to>
    <xdr:sp macro="" textlink="">
      <xdr:nvSpPr>
        <xdr:cNvPr id="206" name="右中かっこ 205"/>
        <xdr:cNvSpPr/>
      </xdr:nvSpPr>
      <xdr:spPr>
        <a:xfrm>
          <a:off x="3352800" y="233159300"/>
          <a:ext cx="87086" cy="240937"/>
        </a:xfrm>
        <a:prstGeom prst="rightBrace">
          <a:avLst>
            <a:gd name="adj1" fmla="val 22126"/>
            <a:gd name="adj2" fmla="val 25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196850</xdr:colOff>
      <xdr:row>1853</xdr:row>
      <xdr:rowOff>12700</xdr:rowOff>
    </xdr:from>
    <xdr:to>
      <xdr:col>3</xdr:col>
      <xdr:colOff>283936</xdr:colOff>
      <xdr:row>1854</xdr:row>
      <xdr:rowOff>126637</xdr:rowOff>
    </xdr:to>
    <xdr:sp macro="" textlink="">
      <xdr:nvSpPr>
        <xdr:cNvPr id="207" name="右中かっこ 206"/>
        <xdr:cNvSpPr/>
      </xdr:nvSpPr>
      <xdr:spPr>
        <a:xfrm>
          <a:off x="3340100" y="234569000"/>
          <a:ext cx="87086" cy="240937"/>
        </a:xfrm>
        <a:prstGeom prst="rightBrace">
          <a:avLst>
            <a:gd name="adj1" fmla="val 22126"/>
            <a:gd name="adj2" fmla="val 25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203200</xdr:colOff>
      <xdr:row>1858</xdr:row>
      <xdr:rowOff>12700</xdr:rowOff>
    </xdr:from>
    <xdr:to>
      <xdr:col>3</xdr:col>
      <xdr:colOff>290286</xdr:colOff>
      <xdr:row>1860</xdr:row>
      <xdr:rowOff>3265</xdr:rowOff>
    </xdr:to>
    <xdr:sp macro="" textlink="">
      <xdr:nvSpPr>
        <xdr:cNvPr id="208" name="右中かっこ 207"/>
        <xdr:cNvSpPr/>
      </xdr:nvSpPr>
      <xdr:spPr>
        <a:xfrm>
          <a:off x="3346450" y="235458000"/>
          <a:ext cx="87086" cy="244565"/>
        </a:xfrm>
        <a:prstGeom prst="rightBrace">
          <a:avLst>
            <a:gd name="adj1" fmla="val 22126"/>
            <a:gd name="adj2" fmla="val 25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222250</xdr:colOff>
      <xdr:row>1871</xdr:row>
      <xdr:rowOff>6350</xdr:rowOff>
    </xdr:from>
    <xdr:to>
      <xdr:col>3</xdr:col>
      <xdr:colOff>309336</xdr:colOff>
      <xdr:row>1872</xdr:row>
      <xdr:rowOff>120287</xdr:rowOff>
    </xdr:to>
    <xdr:sp macro="" textlink="">
      <xdr:nvSpPr>
        <xdr:cNvPr id="211" name="右中かっこ 210"/>
        <xdr:cNvSpPr/>
      </xdr:nvSpPr>
      <xdr:spPr>
        <a:xfrm>
          <a:off x="3365500" y="237102650"/>
          <a:ext cx="87086" cy="240937"/>
        </a:xfrm>
        <a:prstGeom prst="rightBrace">
          <a:avLst>
            <a:gd name="adj1" fmla="val 22126"/>
            <a:gd name="adj2" fmla="val 25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221456</xdr:colOff>
      <xdr:row>1865</xdr:row>
      <xdr:rowOff>5955</xdr:rowOff>
    </xdr:from>
    <xdr:to>
      <xdr:col>3</xdr:col>
      <xdr:colOff>298450</xdr:colOff>
      <xdr:row>1867</xdr:row>
      <xdr:rowOff>95250</xdr:rowOff>
    </xdr:to>
    <xdr:sp macro="" textlink="">
      <xdr:nvSpPr>
        <xdr:cNvPr id="212" name="右中かっこ 211"/>
        <xdr:cNvSpPr/>
      </xdr:nvSpPr>
      <xdr:spPr>
        <a:xfrm>
          <a:off x="3364706" y="237159405"/>
          <a:ext cx="76994" cy="343295"/>
        </a:xfrm>
        <a:prstGeom prst="rightBrace">
          <a:avLst>
            <a:gd name="adj1" fmla="val 22126"/>
            <a:gd name="adj2" fmla="val 4867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209550</xdr:colOff>
      <xdr:row>1893</xdr:row>
      <xdr:rowOff>12700</xdr:rowOff>
    </xdr:from>
    <xdr:to>
      <xdr:col>3</xdr:col>
      <xdr:colOff>296636</xdr:colOff>
      <xdr:row>1894</xdr:row>
      <xdr:rowOff>126637</xdr:rowOff>
    </xdr:to>
    <xdr:sp macro="" textlink="">
      <xdr:nvSpPr>
        <xdr:cNvPr id="214" name="右中かっこ 213"/>
        <xdr:cNvSpPr/>
      </xdr:nvSpPr>
      <xdr:spPr>
        <a:xfrm>
          <a:off x="3352800" y="239903000"/>
          <a:ext cx="87086" cy="240937"/>
        </a:xfrm>
        <a:prstGeom prst="rightBrace">
          <a:avLst>
            <a:gd name="adj1" fmla="val 22126"/>
            <a:gd name="adj2" fmla="val 25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203200</xdr:colOff>
      <xdr:row>1909</xdr:row>
      <xdr:rowOff>6350</xdr:rowOff>
    </xdr:from>
    <xdr:to>
      <xdr:col>3</xdr:col>
      <xdr:colOff>298993</xdr:colOff>
      <xdr:row>1910</xdr:row>
      <xdr:rowOff>114482</xdr:rowOff>
    </xdr:to>
    <xdr:sp macro="" textlink="">
      <xdr:nvSpPr>
        <xdr:cNvPr id="216" name="右中かっこ 215"/>
        <xdr:cNvSpPr/>
      </xdr:nvSpPr>
      <xdr:spPr>
        <a:xfrm>
          <a:off x="3346450" y="241928650"/>
          <a:ext cx="95793" cy="235132"/>
        </a:xfrm>
        <a:prstGeom prst="rightBrace">
          <a:avLst>
            <a:gd name="adj1" fmla="val 22126"/>
            <a:gd name="adj2" fmla="val 25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222250</xdr:colOff>
      <xdr:row>1924</xdr:row>
      <xdr:rowOff>12700</xdr:rowOff>
    </xdr:from>
    <xdr:to>
      <xdr:col>3</xdr:col>
      <xdr:colOff>296273</xdr:colOff>
      <xdr:row>1926</xdr:row>
      <xdr:rowOff>112849</xdr:rowOff>
    </xdr:to>
    <xdr:sp macro="" textlink="">
      <xdr:nvSpPr>
        <xdr:cNvPr id="219" name="右中かっこ 218"/>
        <xdr:cNvSpPr/>
      </xdr:nvSpPr>
      <xdr:spPr>
        <a:xfrm>
          <a:off x="3365500" y="243840000"/>
          <a:ext cx="74023" cy="354149"/>
        </a:xfrm>
        <a:prstGeom prst="rightBrace">
          <a:avLst>
            <a:gd name="adj1" fmla="val 22126"/>
            <a:gd name="adj2" fmla="val 5096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203200</xdr:colOff>
      <xdr:row>1934</xdr:row>
      <xdr:rowOff>19050</xdr:rowOff>
    </xdr:from>
    <xdr:to>
      <xdr:col>3</xdr:col>
      <xdr:colOff>290285</xdr:colOff>
      <xdr:row>1935</xdr:row>
      <xdr:rowOff>110490</xdr:rowOff>
    </xdr:to>
    <xdr:sp macro="" textlink="">
      <xdr:nvSpPr>
        <xdr:cNvPr id="220" name="右中かっこ 219"/>
        <xdr:cNvSpPr/>
      </xdr:nvSpPr>
      <xdr:spPr>
        <a:xfrm>
          <a:off x="3346450" y="244862350"/>
          <a:ext cx="87085" cy="218440"/>
        </a:xfrm>
        <a:prstGeom prst="rightBrace">
          <a:avLst>
            <a:gd name="adj1" fmla="val 22126"/>
            <a:gd name="adj2" fmla="val 25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203200</xdr:colOff>
      <xdr:row>1938</xdr:row>
      <xdr:rowOff>19050</xdr:rowOff>
    </xdr:from>
    <xdr:to>
      <xdr:col>3</xdr:col>
      <xdr:colOff>304800</xdr:colOff>
      <xdr:row>1940</xdr:row>
      <xdr:rowOff>110490</xdr:rowOff>
    </xdr:to>
    <xdr:sp macro="" textlink="">
      <xdr:nvSpPr>
        <xdr:cNvPr id="221" name="右中かっこ 220"/>
        <xdr:cNvSpPr/>
      </xdr:nvSpPr>
      <xdr:spPr>
        <a:xfrm>
          <a:off x="3346450" y="245624350"/>
          <a:ext cx="101600" cy="345440"/>
        </a:xfrm>
        <a:prstGeom prst="rightBrace">
          <a:avLst>
            <a:gd name="adj1" fmla="val 22126"/>
            <a:gd name="adj2" fmla="val 4967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222250</xdr:colOff>
      <xdr:row>1944</xdr:row>
      <xdr:rowOff>12700</xdr:rowOff>
    </xdr:from>
    <xdr:to>
      <xdr:col>3</xdr:col>
      <xdr:colOff>300626</xdr:colOff>
      <xdr:row>1945</xdr:row>
      <xdr:rowOff>99785</xdr:rowOff>
    </xdr:to>
    <xdr:sp macro="" textlink="">
      <xdr:nvSpPr>
        <xdr:cNvPr id="223" name="右中かっこ 222"/>
        <xdr:cNvSpPr/>
      </xdr:nvSpPr>
      <xdr:spPr>
        <a:xfrm>
          <a:off x="3365500" y="246380000"/>
          <a:ext cx="78376" cy="214085"/>
        </a:xfrm>
        <a:prstGeom prst="rightBrace">
          <a:avLst>
            <a:gd name="adj1" fmla="val 22126"/>
            <a:gd name="adj2" fmla="val 25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228600</xdr:colOff>
      <xdr:row>1948</xdr:row>
      <xdr:rowOff>12700</xdr:rowOff>
    </xdr:from>
    <xdr:to>
      <xdr:col>3</xdr:col>
      <xdr:colOff>306976</xdr:colOff>
      <xdr:row>1949</xdr:row>
      <xdr:rowOff>99785</xdr:rowOff>
    </xdr:to>
    <xdr:sp macro="" textlink="">
      <xdr:nvSpPr>
        <xdr:cNvPr id="224" name="右中かっこ 223"/>
        <xdr:cNvSpPr/>
      </xdr:nvSpPr>
      <xdr:spPr>
        <a:xfrm>
          <a:off x="3371850" y="246888000"/>
          <a:ext cx="78376" cy="214085"/>
        </a:xfrm>
        <a:prstGeom prst="rightBrace">
          <a:avLst>
            <a:gd name="adj1" fmla="val 22126"/>
            <a:gd name="adj2" fmla="val 25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209550</xdr:colOff>
      <xdr:row>1957</xdr:row>
      <xdr:rowOff>12700</xdr:rowOff>
    </xdr:from>
    <xdr:to>
      <xdr:col>3</xdr:col>
      <xdr:colOff>287926</xdr:colOff>
      <xdr:row>1958</xdr:row>
      <xdr:rowOff>99785</xdr:rowOff>
    </xdr:to>
    <xdr:sp macro="" textlink="">
      <xdr:nvSpPr>
        <xdr:cNvPr id="225" name="右中かっこ 224"/>
        <xdr:cNvSpPr/>
      </xdr:nvSpPr>
      <xdr:spPr>
        <a:xfrm>
          <a:off x="3352800" y="247777000"/>
          <a:ext cx="78376" cy="214085"/>
        </a:xfrm>
        <a:prstGeom prst="rightBrace">
          <a:avLst>
            <a:gd name="adj1" fmla="val 22126"/>
            <a:gd name="adj2" fmla="val 25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203200</xdr:colOff>
      <xdr:row>1962</xdr:row>
      <xdr:rowOff>19050</xdr:rowOff>
    </xdr:from>
    <xdr:to>
      <xdr:col>3</xdr:col>
      <xdr:colOff>297329</xdr:colOff>
      <xdr:row>1964</xdr:row>
      <xdr:rowOff>113180</xdr:rowOff>
    </xdr:to>
    <xdr:sp macro="" textlink="">
      <xdr:nvSpPr>
        <xdr:cNvPr id="226" name="右中かっこ 225"/>
        <xdr:cNvSpPr/>
      </xdr:nvSpPr>
      <xdr:spPr>
        <a:xfrm>
          <a:off x="3346450" y="248418350"/>
          <a:ext cx="94129" cy="348130"/>
        </a:xfrm>
        <a:prstGeom prst="rightBrace">
          <a:avLst>
            <a:gd name="adj1" fmla="val 22126"/>
            <a:gd name="adj2" fmla="val 5063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203200</xdr:colOff>
      <xdr:row>1978</xdr:row>
      <xdr:rowOff>12700</xdr:rowOff>
    </xdr:from>
    <xdr:to>
      <xdr:col>3</xdr:col>
      <xdr:colOff>304800</xdr:colOff>
      <xdr:row>1979</xdr:row>
      <xdr:rowOff>120650</xdr:rowOff>
    </xdr:to>
    <xdr:sp macro="" textlink="">
      <xdr:nvSpPr>
        <xdr:cNvPr id="227" name="右中かっこ 226"/>
        <xdr:cNvSpPr/>
      </xdr:nvSpPr>
      <xdr:spPr>
        <a:xfrm>
          <a:off x="3346450" y="250698000"/>
          <a:ext cx="101600" cy="234950"/>
        </a:xfrm>
        <a:prstGeom prst="rightBrace">
          <a:avLst>
            <a:gd name="adj1" fmla="val 22126"/>
            <a:gd name="adj2" fmla="val 2563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215900</xdr:colOff>
      <xdr:row>1975</xdr:row>
      <xdr:rowOff>6350</xdr:rowOff>
    </xdr:from>
    <xdr:to>
      <xdr:col>3</xdr:col>
      <xdr:colOff>305547</xdr:colOff>
      <xdr:row>1978</xdr:row>
      <xdr:rowOff>6350</xdr:rowOff>
    </xdr:to>
    <xdr:sp macro="" textlink="">
      <xdr:nvSpPr>
        <xdr:cNvPr id="228" name="右中かっこ 227"/>
        <xdr:cNvSpPr/>
      </xdr:nvSpPr>
      <xdr:spPr>
        <a:xfrm>
          <a:off x="3359150" y="250310650"/>
          <a:ext cx="89647" cy="381000"/>
        </a:xfrm>
        <a:prstGeom prst="rightBrace">
          <a:avLst>
            <a:gd name="adj1" fmla="val 22126"/>
            <a:gd name="adj2" fmla="val 5063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215900</xdr:colOff>
      <xdr:row>1969</xdr:row>
      <xdr:rowOff>6350</xdr:rowOff>
    </xdr:from>
    <xdr:to>
      <xdr:col>3</xdr:col>
      <xdr:colOff>294277</xdr:colOff>
      <xdr:row>1970</xdr:row>
      <xdr:rowOff>118834</xdr:rowOff>
    </xdr:to>
    <xdr:sp macro="" textlink="">
      <xdr:nvSpPr>
        <xdr:cNvPr id="229" name="右中かっこ 228"/>
        <xdr:cNvSpPr/>
      </xdr:nvSpPr>
      <xdr:spPr>
        <a:xfrm>
          <a:off x="3359150" y="249548650"/>
          <a:ext cx="78377" cy="239484"/>
        </a:xfrm>
        <a:prstGeom prst="rightBrace">
          <a:avLst>
            <a:gd name="adj1" fmla="val 22126"/>
            <a:gd name="adj2" fmla="val 2930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215900</xdr:colOff>
      <xdr:row>1972</xdr:row>
      <xdr:rowOff>12700</xdr:rowOff>
    </xdr:from>
    <xdr:to>
      <xdr:col>3</xdr:col>
      <xdr:colOff>305547</xdr:colOff>
      <xdr:row>1974</xdr:row>
      <xdr:rowOff>115196</xdr:rowOff>
    </xdr:to>
    <xdr:sp macro="" textlink="">
      <xdr:nvSpPr>
        <xdr:cNvPr id="230" name="右中かっこ 229"/>
        <xdr:cNvSpPr/>
      </xdr:nvSpPr>
      <xdr:spPr>
        <a:xfrm>
          <a:off x="3359150" y="249936000"/>
          <a:ext cx="89647" cy="356496"/>
        </a:xfrm>
        <a:prstGeom prst="rightBrace">
          <a:avLst>
            <a:gd name="adj1" fmla="val 22126"/>
            <a:gd name="adj2" fmla="val 5063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215900</xdr:colOff>
      <xdr:row>1986</xdr:row>
      <xdr:rowOff>6350</xdr:rowOff>
    </xdr:from>
    <xdr:to>
      <xdr:col>3</xdr:col>
      <xdr:colOff>301064</xdr:colOff>
      <xdr:row>1987</xdr:row>
      <xdr:rowOff>113926</xdr:rowOff>
    </xdr:to>
    <xdr:sp macro="" textlink="">
      <xdr:nvSpPr>
        <xdr:cNvPr id="231" name="右中かっこ 230"/>
        <xdr:cNvSpPr/>
      </xdr:nvSpPr>
      <xdr:spPr>
        <a:xfrm>
          <a:off x="3359150" y="251453650"/>
          <a:ext cx="85164" cy="234576"/>
        </a:xfrm>
        <a:prstGeom prst="rightBrace">
          <a:avLst>
            <a:gd name="adj1" fmla="val 22126"/>
            <a:gd name="adj2" fmla="val 2896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215900</xdr:colOff>
      <xdr:row>1989</xdr:row>
      <xdr:rowOff>12700</xdr:rowOff>
    </xdr:from>
    <xdr:to>
      <xdr:col>3</xdr:col>
      <xdr:colOff>301064</xdr:colOff>
      <xdr:row>1990</xdr:row>
      <xdr:rowOff>120276</xdr:rowOff>
    </xdr:to>
    <xdr:sp macro="" textlink="">
      <xdr:nvSpPr>
        <xdr:cNvPr id="232" name="右中かっこ 231"/>
        <xdr:cNvSpPr/>
      </xdr:nvSpPr>
      <xdr:spPr>
        <a:xfrm>
          <a:off x="3359150" y="252095000"/>
          <a:ext cx="85164" cy="234576"/>
        </a:xfrm>
        <a:prstGeom prst="rightBrace">
          <a:avLst>
            <a:gd name="adj1" fmla="val 22126"/>
            <a:gd name="adj2" fmla="val 2896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209550</xdr:colOff>
      <xdr:row>1993</xdr:row>
      <xdr:rowOff>0</xdr:rowOff>
    </xdr:from>
    <xdr:to>
      <xdr:col>3</xdr:col>
      <xdr:colOff>294714</xdr:colOff>
      <xdr:row>1994</xdr:row>
      <xdr:rowOff>107576</xdr:rowOff>
    </xdr:to>
    <xdr:sp macro="" textlink="">
      <xdr:nvSpPr>
        <xdr:cNvPr id="233" name="右中かっこ 232"/>
        <xdr:cNvSpPr/>
      </xdr:nvSpPr>
      <xdr:spPr>
        <a:xfrm>
          <a:off x="3352800" y="252336300"/>
          <a:ext cx="85164" cy="234576"/>
        </a:xfrm>
        <a:prstGeom prst="rightBrace">
          <a:avLst>
            <a:gd name="adj1" fmla="val 22126"/>
            <a:gd name="adj2" fmla="val 2896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215900</xdr:colOff>
      <xdr:row>1995</xdr:row>
      <xdr:rowOff>6350</xdr:rowOff>
    </xdr:from>
    <xdr:to>
      <xdr:col>3</xdr:col>
      <xdr:colOff>311150</xdr:colOff>
      <xdr:row>1997</xdr:row>
      <xdr:rowOff>120650</xdr:rowOff>
    </xdr:to>
    <xdr:sp macro="" textlink="">
      <xdr:nvSpPr>
        <xdr:cNvPr id="234" name="右中かっこ 233"/>
        <xdr:cNvSpPr/>
      </xdr:nvSpPr>
      <xdr:spPr>
        <a:xfrm>
          <a:off x="3359150" y="252850650"/>
          <a:ext cx="95250" cy="368300"/>
        </a:xfrm>
        <a:prstGeom prst="rightBrace">
          <a:avLst>
            <a:gd name="adj1" fmla="val 22126"/>
            <a:gd name="adj2" fmla="val 4793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215900</xdr:colOff>
      <xdr:row>2009</xdr:row>
      <xdr:rowOff>6350</xdr:rowOff>
    </xdr:from>
    <xdr:to>
      <xdr:col>3</xdr:col>
      <xdr:colOff>301064</xdr:colOff>
      <xdr:row>2010</xdr:row>
      <xdr:rowOff>113926</xdr:rowOff>
    </xdr:to>
    <xdr:sp macro="" textlink="">
      <xdr:nvSpPr>
        <xdr:cNvPr id="236" name="右中かっこ 235"/>
        <xdr:cNvSpPr/>
      </xdr:nvSpPr>
      <xdr:spPr>
        <a:xfrm>
          <a:off x="3359150" y="254501650"/>
          <a:ext cx="85164" cy="234576"/>
        </a:xfrm>
        <a:prstGeom prst="rightBrace">
          <a:avLst>
            <a:gd name="adj1" fmla="val 22126"/>
            <a:gd name="adj2" fmla="val 2896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215900</xdr:colOff>
      <xdr:row>2027</xdr:row>
      <xdr:rowOff>0</xdr:rowOff>
    </xdr:from>
    <xdr:to>
      <xdr:col>3</xdr:col>
      <xdr:colOff>301064</xdr:colOff>
      <xdr:row>2028</xdr:row>
      <xdr:rowOff>107576</xdr:rowOff>
    </xdr:to>
    <xdr:sp macro="" textlink="">
      <xdr:nvSpPr>
        <xdr:cNvPr id="237" name="右中かっこ 236"/>
        <xdr:cNvSpPr/>
      </xdr:nvSpPr>
      <xdr:spPr>
        <a:xfrm>
          <a:off x="3359150" y="256654300"/>
          <a:ext cx="85164" cy="234576"/>
        </a:xfrm>
        <a:prstGeom prst="rightBrace">
          <a:avLst>
            <a:gd name="adj1" fmla="val 22126"/>
            <a:gd name="adj2" fmla="val 2896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190500</xdr:colOff>
      <xdr:row>2052</xdr:row>
      <xdr:rowOff>12700</xdr:rowOff>
    </xdr:from>
    <xdr:to>
      <xdr:col>3</xdr:col>
      <xdr:colOff>275664</xdr:colOff>
      <xdr:row>2053</xdr:row>
      <xdr:rowOff>120276</xdr:rowOff>
    </xdr:to>
    <xdr:sp macro="" textlink="">
      <xdr:nvSpPr>
        <xdr:cNvPr id="238" name="右中かっこ 237"/>
        <xdr:cNvSpPr/>
      </xdr:nvSpPr>
      <xdr:spPr>
        <a:xfrm>
          <a:off x="3333750" y="259842000"/>
          <a:ext cx="85164" cy="234576"/>
        </a:xfrm>
        <a:prstGeom prst="rightBrace">
          <a:avLst>
            <a:gd name="adj1" fmla="val 22126"/>
            <a:gd name="adj2" fmla="val 2896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222250</xdr:colOff>
      <xdr:row>2092</xdr:row>
      <xdr:rowOff>6350</xdr:rowOff>
    </xdr:from>
    <xdr:to>
      <xdr:col>3</xdr:col>
      <xdr:colOff>298450</xdr:colOff>
      <xdr:row>2093</xdr:row>
      <xdr:rowOff>114300</xdr:rowOff>
    </xdr:to>
    <xdr:sp macro="" textlink="">
      <xdr:nvSpPr>
        <xdr:cNvPr id="239" name="右中かっこ 238"/>
        <xdr:cNvSpPr/>
      </xdr:nvSpPr>
      <xdr:spPr>
        <a:xfrm>
          <a:off x="3365500" y="265169650"/>
          <a:ext cx="76200" cy="234950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222250</xdr:colOff>
      <xdr:row>2117</xdr:row>
      <xdr:rowOff>6350</xdr:rowOff>
    </xdr:from>
    <xdr:to>
      <xdr:col>3</xdr:col>
      <xdr:colOff>307414</xdr:colOff>
      <xdr:row>2119</xdr:row>
      <xdr:rowOff>122891</xdr:rowOff>
    </xdr:to>
    <xdr:sp macro="" textlink="">
      <xdr:nvSpPr>
        <xdr:cNvPr id="240" name="右中かっこ 239"/>
        <xdr:cNvSpPr/>
      </xdr:nvSpPr>
      <xdr:spPr>
        <a:xfrm>
          <a:off x="3365500" y="268344650"/>
          <a:ext cx="85164" cy="370541"/>
        </a:xfrm>
        <a:prstGeom prst="rightBrace">
          <a:avLst>
            <a:gd name="adj1" fmla="val 22126"/>
            <a:gd name="adj2" fmla="val 4965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222250</xdr:colOff>
      <xdr:row>2114</xdr:row>
      <xdr:rowOff>12700</xdr:rowOff>
    </xdr:from>
    <xdr:to>
      <xdr:col>3</xdr:col>
      <xdr:colOff>307414</xdr:colOff>
      <xdr:row>2115</xdr:row>
      <xdr:rowOff>120275</xdr:rowOff>
    </xdr:to>
    <xdr:sp macro="" textlink="">
      <xdr:nvSpPr>
        <xdr:cNvPr id="241" name="右中かっこ 240"/>
        <xdr:cNvSpPr/>
      </xdr:nvSpPr>
      <xdr:spPr>
        <a:xfrm>
          <a:off x="3365500" y="267970000"/>
          <a:ext cx="85164" cy="234575"/>
        </a:xfrm>
        <a:prstGeom prst="rightBrace">
          <a:avLst>
            <a:gd name="adj1" fmla="val 22126"/>
            <a:gd name="adj2" fmla="val 2896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222250</xdr:colOff>
      <xdr:row>2112</xdr:row>
      <xdr:rowOff>12700</xdr:rowOff>
    </xdr:from>
    <xdr:to>
      <xdr:col>3</xdr:col>
      <xdr:colOff>307414</xdr:colOff>
      <xdr:row>2113</xdr:row>
      <xdr:rowOff>120275</xdr:rowOff>
    </xdr:to>
    <xdr:sp macro="" textlink="">
      <xdr:nvSpPr>
        <xdr:cNvPr id="242" name="右中かっこ 241"/>
        <xdr:cNvSpPr/>
      </xdr:nvSpPr>
      <xdr:spPr>
        <a:xfrm>
          <a:off x="3365500" y="267716000"/>
          <a:ext cx="85164" cy="234575"/>
        </a:xfrm>
        <a:prstGeom prst="rightBrace">
          <a:avLst>
            <a:gd name="adj1" fmla="val 22126"/>
            <a:gd name="adj2" fmla="val 2896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222250</xdr:colOff>
      <xdr:row>2121</xdr:row>
      <xdr:rowOff>12700</xdr:rowOff>
    </xdr:from>
    <xdr:to>
      <xdr:col>3</xdr:col>
      <xdr:colOff>307414</xdr:colOff>
      <xdr:row>2122</xdr:row>
      <xdr:rowOff>120276</xdr:rowOff>
    </xdr:to>
    <xdr:sp macro="" textlink="">
      <xdr:nvSpPr>
        <xdr:cNvPr id="243" name="右中かっこ 242"/>
        <xdr:cNvSpPr/>
      </xdr:nvSpPr>
      <xdr:spPr>
        <a:xfrm>
          <a:off x="3365500" y="268859000"/>
          <a:ext cx="85164" cy="234576"/>
        </a:xfrm>
        <a:prstGeom prst="rightBrace">
          <a:avLst>
            <a:gd name="adj1" fmla="val 22126"/>
            <a:gd name="adj2" fmla="val 2896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222250</xdr:colOff>
      <xdr:row>2126</xdr:row>
      <xdr:rowOff>6350</xdr:rowOff>
    </xdr:from>
    <xdr:to>
      <xdr:col>3</xdr:col>
      <xdr:colOff>307414</xdr:colOff>
      <xdr:row>2127</xdr:row>
      <xdr:rowOff>113926</xdr:rowOff>
    </xdr:to>
    <xdr:sp macro="" textlink="">
      <xdr:nvSpPr>
        <xdr:cNvPr id="244" name="右中かっこ 243"/>
        <xdr:cNvSpPr/>
      </xdr:nvSpPr>
      <xdr:spPr>
        <a:xfrm>
          <a:off x="3365500" y="269487650"/>
          <a:ext cx="85164" cy="234576"/>
        </a:xfrm>
        <a:prstGeom prst="rightBrace">
          <a:avLst>
            <a:gd name="adj1" fmla="val 22126"/>
            <a:gd name="adj2" fmla="val 2896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203200</xdr:colOff>
      <xdr:row>2129</xdr:row>
      <xdr:rowOff>6350</xdr:rowOff>
    </xdr:from>
    <xdr:to>
      <xdr:col>3</xdr:col>
      <xdr:colOff>288364</xdr:colOff>
      <xdr:row>2130</xdr:row>
      <xdr:rowOff>113926</xdr:rowOff>
    </xdr:to>
    <xdr:sp macro="" textlink="">
      <xdr:nvSpPr>
        <xdr:cNvPr id="245" name="右中かっこ 244"/>
        <xdr:cNvSpPr/>
      </xdr:nvSpPr>
      <xdr:spPr>
        <a:xfrm>
          <a:off x="3346450" y="269614650"/>
          <a:ext cx="85164" cy="234576"/>
        </a:xfrm>
        <a:prstGeom prst="rightBrace">
          <a:avLst>
            <a:gd name="adj1" fmla="val 22126"/>
            <a:gd name="adj2" fmla="val 2896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215900</xdr:colOff>
      <xdr:row>2160</xdr:row>
      <xdr:rowOff>6350</xdr:rowOff>
    </xdr:from>
    <xdr:to>
      <xdr:col>3</xdr:col>
      <xdr:colOff>292100</xdr:colOff>
      <xdr:row>2161</xdr:row>
      <xdr:rowOff>109443</xdr:rowOff>
    </xdr:to>
    <xdr:sp macro="" textlink="">
      <xdr:nvSpPr>
        <xdr:cNvPr id="248" name="右中かっこ 247"/>
        <xdr:cNvSpPr/>
      </xdr:nvSpPr>
      <xdr:spPr>
        <a:xfrm>
          <a:off x="3359150" y="273551650"/>
          <a:ext cx="76200" cy="230093"/>
        </a:xfrm>
        <a:prstGeom prst="rightBrace">
          <a:avLst>
            <a:gd name="adj1" fmla="val 22126"/>
            <a:gd name="adj2" fmla="val 2464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215900</xdr:colOff>
      <xdr:row>2162</xdr:row>
      <xdr:rowOff>12700</xdr:rowOff>
    </xdr:from>
    <xdr:to>
      <xdr:col>3</xdr:col>
      <xdr:colOff>292100</xdr:colOff>
      <xdr:row>2163</xdr:row>
      <xdr:rowOff>115793</xdr:rowOff>
    </xdr:to>
    <xdr:sp macro="" textlink="">
      <xdr:nvSpPr>
        <xdr:cNvPr id="249" name="右中かっこ 248"/>
        <xdr:cNvSpPr/>
      </xdr:nvSpPr>
      <xdr:spPr>
        <a:xfrm>
          <a:off x="3359150" y="274066000"/>
          <a:ext cx="76200" cy="230093"/>
        </a:xfrm>
        <a:prstGeom prst="rightBrace">
          <a:avLst>
            <a:gd name="adj1" fmla="val 22126"/>
            <a:gd name="adj2" fmla="val 2464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215900</xdr:colOff>
      <xdr:row>2156</xdr:row>
      <xdr:rowOff>19050</xdr:rowOff>
    </xdr:from>
    <xdr:to>
      <xdr:col>3</xdr:col>
      <xdr:colOff>292100</xdr:colOff>
      <xdr:row>2157</xdr:row>
      <xdr:rowOff>122143</xdr:rowOff>
    </xdr:to>
    <xdr:sp macro="" textlink="">
      <xdr:nvSpPr>
        <xdr:cNvPr id="250" name="右中かっこ 249"/>
        <xdr:cNvSpPr/>
      </xdr:nvSpPr>
      <xdr:spPr>
        <a:xfrm>
          <a:off x="3359150" y="273056350"/>
          <a:ext cx="76200" cy="230093"/>
        </a:xfrm>
        <a:prstGeom prst="rightBrace">
          <a:avLst>
            <a:gd name="adj1" fmla="val 22126"/>
            <a:gd name="adj2" fmla="val 2464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209550</xdr:colOff>
      <xdr:row>2170</xdr:row>
      <xdr:rowOff>6350</xdr:rowOff>
    </xdr:from>
    <xdr:to>
      <xdr:col>3</xdr:col>
      <xdr:colOff>285750</xdr:colOff>
      <xdr:row>2171</xdr:row>
      <xdr:rowOff>109443</xdr:rowOff>
    </xdr:to>
    <xdr:sp macro="" textlink="">
      <xdr:nvSpPr>
        <xdr:cNvPr id="251" name="右中かっこ 250"/>
        <xdr:cNvSpPr/>
      </xdr:nvSpPr>
      <xdr:spPr>
        <a:xfrm>
          <a:off x="3352800" y="274821650"/>
          <a:ext cx="76200" cy="230093"/>
        </a:xfrm>
        <a:prstGeom prst="rightBrace">
          <a:avLst>
            <a:gd name="adj1" fmla="val 22126"/>
            <a:gd name="adj2" fmla="val 2464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222250</xdr:colOff>
      <xdr:row>2179</xdr:row>
      <xdr:rowOff>12700</xdr:rowOff>
    </xdr:from>
    <xdr:to>
      <xdr:col>3</xdr:col>
      <xdr:colOff>298450</xdr:colOff>
      <xdr:row>2180</xdr:row>
      <xdr:rowOff>115793</xdr:rowOff>
    </xdr:to>
    <xdr:sp macro="" textlink="">
      <xdr:nvSpPr>
        <xdr:cNvPr id="252" name="右中かっこ 251"/>
        <xdr:cNvSpPr/>
      </xdr:nvSpPr>
      <xdr:spPr>
        <a:xfrm>
          <a:off x="3365500" y="276225000"/>
          <a:ext cx="76200" cy="230093"/>
        </a:xfrm>
        <a:prstGeom prst="rightBrace">
          <a:avLst>
            <a:gd name="adj1" fmla="val 22126"/>
            <a:gd name="adj2" fmla="val 2464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196850</xdr:colOff>
      <xdr:row>2191</xdr:row>
      <xdr:rowOff>12700</xdr:rowOff>
    </xdr:from>
    <xdr:to>
      <xdr:col>3</xdr:col>
      <xdr:colOff>311150</xdr:colOff>
      <xdr:row>2193</xdr:row>
      <xdr:rowOff>120650</xdr:rowOff>
    </xdr:to>
    <xdr:sp macro="" textlink="">
      <xdr:nvSpPr>
        <xdr:cNvPr id="253" name="右中かっこ 252"/>
        <xdr:cNvSpPr/>
      </xdr:nvSpPr>
      <xdr:spPr>
        <a:xfrm>
          <a:off x="3340100" y="277749000"/>
          <a:ext cx="114300" cy="361950"/>
        </a:xfrm>
        <a:prstGeom prst="rightBrace">
          <a:avLst>
            <a:gd name="adj1" fmla="val 22126"/>
            <a:gd name="adj2" fmla="val 4964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222250</xdr:colOff>
      <xdr:row>2195</xdr:row>
      <xdr:rowOff>19050</xdr:rowOff>
    </xdr:from>
    <xdr:to>
      <xdr:col>3</xdr:col>
      <xdr:colOff>298450</xdr:colOff>
      <xdr:row>2196</xdr:row>
      <xdr:rowOff>122143</xdr:rowOff>
    </xdr:to>
    <xdr:sp macro="" textlink="">
      <xdr:nvSpPr>
        <xdr:cNvPr id="255" name="右中かっこ 254"/>
        <xdr:cNvSpPr/>
      </xdr:nvSpPr>
      <xdr:spPr>
        <a:xfrm>
          <a:off x="3365500" y="278263350"/>
          <a:ext cx="76200" cy="230093"/>
        </a:xfrm>
        <a:prstGeom prst="rightBrace">
          <a:avLst>
            <a:gd name="adj1" fmla="val 22126"/>
            <a:gd name="adj2" fmla="val 2464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209550</xdr:colOff>
      <xdr:row>2200</xdr:row>
      <xdr:rowOff>6350</xdr:rowOff>
    </xdr:from>
    <xdr:to>
      <xdr:col>3</xdr:col>
      <xdr:colOff>299198</xdr:colOff>
      <xdr:row>2202</xdr:row>
      <xdr:rowOff>113927</xdr:rowOff>
    </xdr:to>
    <xdr:sp macro="" textlink="">
      <xdr:nvSpPr>
        <xdr:cNvPr id="256" name="右中かっこ 255"/>
        <xdr:cNvSpPr/>
      </xdr:nvSpPr>
      <xdr:spPr>
        <a:xfrm>
          <a:off x="3352800" y="278885650"/>
          <a:ext cx="89648" cy="361577"/>
        </a:xfrm>
        <a:prstGeom prst="rightBrace">
          <a:avLst>
            <a:gd name="adj1" fmla="val 22126"/>
            <a:gd name="adj2" fmla="val 4964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222250</xdr:colOff>
      <xdr:row>2251</xdr:row>
      <xdr:rowOff>6350</xdr:rowOff>
    </xdr:from>
    <xdr:to>
      <xdr:col>3</xdr:col>
      <xdr:colOff>307414</xdr:colOff>
      <xdr:row>2252</xdr:row>
      <xdr:rowOff>117848</xdr:rowOff>
    </xdr:to>
    <xdr:sp macro="" textlink="">
      <xdr:nvSpPr>
        <xdr:cNvPr id="260" name="右中かっこ 259"/>
        <xdr:cNvSpPr/>
      </xdr:nvSpPr>
      <xdr:spPr>
        <a:xfrm>
          <a:off x="3365500" y="285362650"/>
          <a:ext cx="85164" cy="238498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196850</xdr:colOff>
      <xdr:row>2257</xdr:row>
      <xdr:rowOff>6350</xdr:rowOff>
    </xdr:from>
    <xdr:to>
      <xdr:col>3</xdr:col>
      <xdr:colOff>298450</xdr:colOff>
      <xdr:row>2260</xdr:row>
      <xdr:rowOff>120650</xdr:rowOff>
    </xdr:to>
    <xdr:sp macro="" textlink="">
      <xdr:nvSpPr>
        <xdr:cNvPr id="261" name="右中かっこ 260"/>
        <xdr:cNvSpPr/>
      </xdr:nvSpPr>
      <xdr:spPr>
        <a:xfrm>
          <a:off x="3340100" y="286124650"/>
          <a:ext cx="101600" cy="495300"/>
        </a:xfrm>
        <a:prstGeom prst="rightBrace">
          <a:avLst>
            <a:gd name="adj1" fmla="val 22126"/>
            <a:gd name="adj2" fmla="val 3589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222250</xdr:colOff>
      <xdr:row>2265</xdr:row>
      <xdr:rowOff>12700</xdr:rowOff>
    </xdr:from>
    <xdr:to>
      <xdr:col>3</xdr:col>
      <xdr:colOff>307414</xdr:colOff>
      <xdr:row>2267</xdr:row>
      <xdr:rowOff>6724</xdr:rowOff>
    </xdr:to>
    <xdr:sp macro="" textlink="">
      <xdr:nvSpPr>
        <xdr:cNvPr id="263" name="右中かっこ 262"/>
        <xdr:cNvSpPr/>
      </xdr:nvSpPr>
      <xdr:spPr>
        <a:xfrm>
          <a:off x="3365500" y="286893000"/>
          <a:ext cx="85164" cy="248024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228600</xdr:colOff>
      <xdr:row>2270</xdr:row>
      <xdr:rowOff>12700</xdr:rowOff>
    </xdr:from>
    <xdr:to>
      <xdr:col>3</xdr:col>
      <xdr:colOff>311150</xdr:colOff>
      <xdr:row>2273</xdr:row>
      <xdr:rowOff>0</xdr:rowOff>
    </xdr:to>
    <xdr:sp macro="" textlink="">
      <xdr:nvSpPr>
        <xdr:cNvPr id="264" name="右中かっこ 263"/>
        <xdr:cNvSpPr/>
      </xdr:nvSpPr>
      <xdr:spPr>
        <a:xfrm>
          <a:off x="3371850" y="287782000"/>
          <a:ext cx="82550" cy="368300"/>
        </a:xfrm>
        <a:prstGeom prst="rightBrace">
          <a:avLst>
            <a:gd name="adj1" fmla="val 22126"/>
            <a:gd name="adj2" fmla="val 4886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228600</xdr:colOff>
      <xdr:row>2274</xdr:row>
      <xdr:rowOff>12700</xdr:rowOff>
    </xdr:from>
    <xdr:to>
      <xdr:col>3</xdr:col>
      <xdr:colOff>311150</xdr:colOff>
      <xdr:row>2276</xdr:row>
      <xdr:rowOff>0</xdr:rowOff>
    </xdr:to>
    <xdr:sp macro="" textlink="">
      <xdr:nvSpPr>
        <xdr:cNvPr id="265" name="右中かっこ 264"/>
        <xdr:cNvSpPr/>
      </xdr:nvSpPr>
      <xdr:spPr>
        <a:xfrm>
          <a:off x="3371850" y="288290000"/>
          <a:ext cx="82550" cy="247650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203200</xdr:colOff>
      <xdr:row>2276</xdr:row>
      <xdr:rowOff>12700</xdr:rowOff>
    </xdr:from>
    <xdr:to>
      <xdr:col>3</xdr:col>
      <xdr:colOff>304800</xdr:colOff>
      <xdr:row>2281</xdr:row>
      <xdr:rowOff>95250</xdr:rowOff>
    </xdr:to>
    <xdr:sp macro="" textlink="">
      <xdr:nvSpPr>
        <xdr:cNvPr id="266" name="右中かっこ 265"/>
        <xdr:cNvSpPr/>
      </xdr:nvSpPr>
      <xdr:spPr>
        <a:xfrm>
          <a:off x="3346450" y="289363150"/>
          <a:ext cx="101600" cy="717550"/>
        </a:xfrm>
        <a:prstGeom prst="rightBrace">
          <a:avLst>
            <a:gd name="adj1" fmla="val 22126"/>
            <a:gd name="adj2" fmla="val 4399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215900</xdr:colOff>
      <xdr:row>2284</xdr:row>
      <xdr:rowOff>12700</xdr:rowOff>
    </xdr:from>
    <xdr:to>
      <xdr:col>3</xdr:col>
      <xdr:colOff>307414</xdr:colOff>
      <xdr:row>2285</xdr:row>
      <xdr:rowOff>114860</xdr:rowOff>
    </xdr:to>
    <xdr:sp macro="" textlink="">
      <xdr:nvSpPr>
        <xdr:cNvPr id="267" name="右中かっこ 266"/>
        <xdr:cNvSpPr/>
      </xdr:nvSpPr>
      <xdr:spPr>
        <a:xfrm>
          <a:off x="3359150" y="289560000"/>
          <a:ext cx="91514" cy="229160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215900</xdr:colOff>
      <xdr:row>2322</xdr:row>
      <xdr:rowOff>0</xdr:rowOff>
    </xdr:from>
    <xdr:to>
      <xdr:col>3</xdr:col>
      <xdr:colOff>301064</xdr:colOff>
      <xdr:row>2323</xdr:row>
      <xdr:rowOff>121024</xdr:rowOff>
    </xdr:to>
    <xdr:sp macro="" textlink="">
      <xdr:nvSpPr>
        <xdr:cNvPr id="268" name="右中かっこ 267"/>
        <xdr:cNvSpPr/>
      </xdr:nvSpPr>
      <xdr:spPr>
        <a:xfrm>
          <a:off x="3359150" y="293992300"/>
          <a:ext cx="85164" cy="248024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209550</xdr:colOff>
      <xdr:row>2371</xdr:row>
      <xdr:rowOff>120650</xdr:rowOff>
    </xdr:from>
    <xdr:to>
      <xdr:col>3</xdr:col>
      <xdr:colOff>294714</xdr:colOff>
      <xdr:row>2373</xdr:row>
      <xdr:rowOff>114674</xdr:rowOff>
    </xdr:to>
    <xdr:sp macro="" textlink="">
      <xdr:nvSpPr>
        <xdr:cNvPr id="269" name="右中かっこ 268"/>
        <xdr:cNvSpPr/>
      </xdr:nvSpPr>
      <xdr:spPr>
        <a:xfrm>
          <a:off x="3352800" y="300335950"/>
          <a:ext cx="85164" cy="248024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209550</xdr:colOff>
      <xdr:row>2401</xdr:row>
      <xdr:rowOff>120650</xdr:rowOff>
    </xdr:from>
    <xdr:to>
      <xdr:col>3</xdr:col>
      <xdr:colOff>294714</xdr:colOff>
      <xdr:row>2403</xdr:row>
      <xdr:rowOff>114674</xdr:rowOff>
    </xdr:to>
    <xdr:sp macro="" textlink="">
      <xdr:nvSpPr>
        <xdr:cNvPr id="271" name="右中かっこ 270"/>
        <xdr:cNvSpPr/>
      </xdr:nvSpPr>
      <xdr:spPr>
        <a:xfrm>
          <a:off x="3352800" y="304145950"/>
          <a:ext cx="85164" cy="248024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215900</xdr:colOff>
      <xdr:row>2418</xdr:row>
      <xdr:rowOff>0</xdr:rowOff>
    </xdr:from>
    <xdr:to>
      <xdr:col>3</xdr:col>
      <xdr:colOff>304800</xdr:colOff>
      <xdr:row>2419</xdr:row>
      <xdr:rowOff>101600</xdr:rowOff>
    </xdr:to>
    <xdr:sp macro="" textlink="">
      <xdr:nvSpPr>
        <xdr:cNvPr id="272" name="右中かっこ 271"/>
        <xdr:cNvSpPr/>
      </xdr:nvSpPr>
      <xdr:spPr>
        <a:xfrm>
          <a:off x="3359150" y="307384450"/>
          <a:ext cx="88900" cy="228600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234950</xdr:colOff>
      <xdr:row>2425</xdr:row>
      <xdr:rowOff>19050</xdr:rowOff>
    </xdr:from>
    <xdr:to>
      <xdr:col>3</xdr:col>
      <xdr:colOff>311150</xdr:colOff>
      <xdr:row>2426</xdr:row>
      <xdr:rowOff>120650</xdr:rowOff>
    </xdr:to>
    <xdr:sp macro="" textlink="">
      <xdr:nvSpPr>
        <xdr:cNvPr id="273" name="右中かっこ 272"/>
        <xdr:cNvSpPr/>
      </xdr:nvSpPr>
      <xdr:spPr>
        <a:xfrm>
          <a:off x="3378200" y="307600350"/>
          <a:ext cx="76200" cy="228600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215900</xdr:colOff>
      <xdr:row>2447</xdr:row>
      <xdr:rowOff>0</xdr:rowOff>
    </xdr:from>
    <xdr:to>
      <xdr:col>3</xdr:col>
      <xdr:colOff>301064</xdr:colOff>
      <xdr:row>2448</xdr:row>
      <xdr:rowOff>118035</xdr:rowOff>
    </xdr:to>
    <xdr:sp macro="" textlink="">
      <xdr:nvSpPr>
        <xdr:cNvPr id="274" name="右中かっこ 273"/>
        <xdr:cNvSpPr/>
      </xdr:nvSpPr>
      <xdr:spPr>
        <a:xfrm>
          <a:off x="3359150" y="310248300"/>
          <a:ext cx="85164" cy="245035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215900</xdr:colOff>
      <xdr:row>2454</xdr:row>
      <xdr:rowOff>0</xdr:rowOff>
    </xdr:from>
    <xdr:to>
      <xdr:col>3</xdr:col>
      <xdr:colOff>301064</xdr:colOff>
      <xdr:row>2455</xdr:row>
      <xdr:rowOff>111499</xdr:rowOff>
    </xdr:to>
    <xdr:sp macro="" textlink="">
      <xdr:nvSpPr>
        <xdr:cNvPr id="275" name="右中かっこ 274"/>
        <xdr:cNvSpPr/>
      </xdr:nvSpPr>
      <xdr:spPr>
        <a:xfrm>
          <a:off x="3359150" y="311137300"/>
          <a:ext cx="85164" cy="238499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215900</xdr:colOff>
      <xdr:row>2465</xdr:row>
      <xdr:rowOff>0</xdr:rowOff>
    </xdr:from>
    <xdr:to>
      <xdr:col>3</xdr:col>
      <xdr:colOff>301064</xdr:colOff>
      <xdr:row>2466</xdr:row>
      <xdr:rowOff>121023</xdr:rowOff>
    </xdr:to>
    <xdr:sp macro="" textlink="">
      <xdr:nvSpPr>
        <xdr:cNvPr id="276" name="右中かっこ 275"/>
        <xdr:cNvSpPr/>
      </xdr:nvSpPr>
      <xdr:spPr>
        <a:xfrm>
          <a:off x="3359150" y="312534300"/>
          <a:ext cx="85164" cy="248023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209550</xdr:colOff>
      <xdr:row>2468</xdr:row>
      <xdr:rowOff>19050</xdr:rowOff>
    </xdr:from>
    <xdr:to>
      <xdr:col>3</xdr:col>
      <xdr:colOff>303680</xdr:colOff>
      <xdr:row>2470</xdr:row>
      <xdr:rowOff>122144</xdr:rowOff>
    </xdr:to>
    <xdr:sp macro="" textlink="">
      <xdr:nvSpPr>
        <xdr:cNvPr id="277" name="右中かっこ 276"/>
        <xdr:cNvSpPr/>
      </xdr:nvSpPr>
      <xdr:spPr>
        <a:xfrm>
          <a:off x="3352800" y="312553350"/>
          <a:ext cx="94130" cy="357094"/>
        </a:xfrm>
        <a:prstGeom prst="rightBrace">
          <a:avLst>
            <a:gd name="adj1" fmla="val 22126"/>
            <a:gd name="adj2" fmla="val 5119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209550</xdr:colOff>
      <xdr:row>2489</xdr:row>
      <xdr:rowOff>19050</xdr:rowOff>
    </xdr:from>
    <xdr:to>
      <xdr:col>3</xdr:col>
      <xdr:colOff>292100</xdr:colOff>
      <xdr:row>2490</xdr:row>
      <xdr:rowOff>121024</xdr:rowOff>
    </xdr:to>
    <xdr:sp macro="" textlink="">
      <xdr:nvSpPr>
        <xdr:cNvPr id="278" name="右中かっこ 277"/>
        <xdr:cNvSpPr/>
      </xdr:nvSpPr>
      <xdr:spPr>
        <a:xfrm>
          <a:off x="3352800" y="316420500"/>
          <a:ext cx="82550" cy="228974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222250</xdr:colOff>
      <xdr:row>2532</xdr:row>
      <xdr:rowOff>6350</xdr:rowOff>
    </xdr:from>
    <xdr:to>
      <xdr:col>3</xdr:col>
      <xdr:colOff>293967</xdr:colOff>
      <xdr:row>2533</xdr:row>
      <xdr:rowOff>104962</xdr:rowOff>
    </xdr:to>
    <xdr:sp macro="" textlink="">
      <xdr:nvSpPr>
        <xdr:cNvPr id="279" name="右中かっこ 278"/>
        <xdr:cNvSpPr/>
      </xdr:nvSpPr>
      <xdr:spPr>
        <a:xfrm>
          <a:off x="3365500" y="320668650"/>
          <a:ext cx="71717" cy="225612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228600</xdr:colOff>
      <xdr:row>2536</xdr:row>
      <xdr:rowOff>19050</xdr:rowOff>
    </xdr:from>
    <xdr:to>
      <xdr:col>3</xdr:col>
      <xdr:colOff>300317</xdr:colOff>
      <xdr:row>2537</xdr:row>
      <xdr:rowOff>117662</xdr:rowOff>
    </xdr:to>
    <xdr:sp macro="" textlink="">
      <xdr:nvSpPr>
        <xdr:cNvPr id="280" name="右中かっこ 279"/>
        <xdr:cNvSpPr/>
      </xdr:nvSpPr>
      <xdr:spPr>
        <a:xfrm>
          <a:off x="3371850" y="321570350"/>
          <a:ext cx="71717" cy="225612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228600</xdr:colOff>
      <xdr:row>2540</xdr:row>
      <xdr:rowOff>12700</xdr:rowOff>
    </xdr:from>
    <xdr:to>
      <xdr:col>3</xdr:col>
      <xdr:colOff>300317</xdr:colOff>
      <xdr:row>2541</xdr:row>
      <xdr:rowOff>111312</xdr:rowOff>
    </xdr:to>
    <xdr:sp macro="" textlink="">
      <xdr:nvSpPr>
        <xdr:cNvPr id="281" name="右中かっこ 280"/>
        <xdr:cNvSpPr/>
      </xdr:nvSpPr>
      <xdr:spPr>
        <a:xfrm>
          <a:off x="3371850" y="322072000"/>
          <a:ext cx="71717" cy="225612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228600</xdr:colOff>
      <xdr:row>2544</xdr:row>
      <xdr:rowOff>12700</xdr:rowOff>
    </xdr:from>
    <xdr:to>
      <xdr:col>3</xdr:col>
      <xdr:colOff>300318</xdr:colOff>
      <xdr:row>2546</xdr:row>
      <xdr:rowOff>106829</xdr:rowOff>
    </xdr:to>
    <xdr:sp macro="" textlink="">
      <xdr:nvSpPr>
        <xdr:cNvPr id="282" name="右中かっこ 281"/>
        <xdr:cNvSpPr/>
      </xdr:nvSpPr>
      <xdr:spPr>
        <a:xfrm>
          <a:off x="3371850" y="322199000"/>
          <a:ext cx="71718" cy="348129"/>
        </a:xfrm>
        <a:prstGeom prst="rightBrace">
          <a:avLst>
            <a:gd name="adj1" fmla="val 22126"/>
            <a:gd name="adj2" fmla="val 492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215900</xdr:colOff>
      <xdr:row>2551</xdr:row>
      <xdr:rowOff>12700</xdr:rowOff>
    </xdr:from>
    <xdr:to>
      <xdr:col>3</xdr:col>
      <xdr:colOff>292100</xdr:colOff>
      <xdr:row>2552</xdr:row>
      <xdr:rowOff>120276</xdr:rowOff>
    </xdr:to>
    <xdr:sp macro="" textlink="">
      <xdr:nvSpPr>
        <xdr:cNvPr id="283" name="右中かっこ 282"/>
        <xdr:cNvSpPr/>
      </xdr:nvSpPr>
      <xdr:spPr>
        <a:xfrm>
          <a:off x="3359150" y="323088000"/>
          <a:ext cx="76200" cy="234576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222250</xdr:colOff>
      <xdr:row>2553</xdr:row>
      <xdr:rowOff>25400</xdr:rowOff>
    </xdr:from>
    <xdr:to>
      <xdr:col>3</xdr:col>
      <xdr:colOff>298450</xdr:colOff>
      <xdr:row>2555</xdr:row>
      <xdr:rowOff>110564</xdr:rowOff>
    </xdr:to>
    <xdr:sp macro="" textlink="">
      <xdr:nvSpPr>
        <xdr:cNvPr id="284" name="右中かっこ 283"/>
        <xdr:cNvSpPr/>
      </xdr:nvSpPr>
      <xdr:spPr>
        <a:xfrm>
          <a:off x="3365500" y="323354700"/>
          <a:ext cx="76200" cy="339164"/>
        </a:xfrm>
        <a:prstGeom prst="rightBrace">
          <a:avLst>
            <a:gd name="adj1" fmla="val 22126"/>
            <a:gd name="adj2" fmla="val 5090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222251</xdr:colOff>
      <xdr:row>2563</xdr:row>
      <xdr:rowOff>12700</xdr:rowOff>
    </xdr:from>
    <xdr:to>
      <xdr:col>3</xdr:col>
      <xdr:colOff>298450</xdr:colOff>
      <xdr:row>2565</xdr:row>
      <xdr:rowOff>120650</xdr:rowOff>
    </xdr:to>
    <xdr:sp macro="" textlink="">
      <xdr:nvSpPr>
        <xdr:cNvPr id="286" name="右中かっこ 285"/>
        <xdr:cNvSpPr/>
      </xdr:nvSpPr>
      <xdr:spPr>
        <a:xfrm>
          <a:off x="3365501" y="324993000"/>
          <a:ext cx="76199" cy="361950"/>
        </a:xfrm>
        <a:prstGeom prst="rightBrace">
          <a:avLst>
            <a:gd name="adj1" fmla="val 22126"/>
            <a:gd name="adj2" fmla="val 4822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228600</xdr:colOff>
      <xdr:row>2567</xdr:row>
      <xdr:rowOff>12700</xdr:rowOff>
    </xdr:from>
    <xdr:to>
      <xdr:col>3</xdr:col>
      <xdr:colOff>300317</xdr:colOff>
      <xdr:row>2568</xdr:row>
      <xdr:rowOff>111311</xdr:rowOff>
    </xdr:to>
    <xdr:sp macro="" textlink="">
      <xdr:nvSpPr>
        <xdr:cNvPr id="287" name="右中かっこ 286"/>
        <xdr:cNvSpPr/>
      </xdr:nvSpPr>
      <xdr:spPr>
        <a:xfrm>
          <a:off x="3371850" y="325120000"/>
          <a:ext cx="71717" cy="225611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222250</xdr:colOff>
      <xdr:row>2585</xdr:row>
      <xdr:rowOff>19050</xdr:rowOff>
    </xdr:from>
    <xdr:to>
      <xdr:col>3</xdr:col>
      <xdr:colOff>293967</xdr:colOff>
      <xdr:row>2586</xdr:row>
      <xdr:rowOff>117662</xdr:rowOff>
    </xdr:to>
    <xdr:sp macro="" textlink="">
      <xdr:nvSpPr>
        <xdr:cNvPr id="289" name="右中かっこ 288"/>
        <xdr:cNvSpPr/>
      </xdr:nvSpPr>
      <xdr:spPr>
        <a:xfrm>
          <a:off x="3365500" y="327793350"/>
          <a:ext cx="71717" cy="225612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228600</xdr:colOff>
      <xdr:row>2597</xdr:row>
      <xdr:rowOff>12700</xdr:rowOff>
    </xdr:from>
    <xdr:to>
      <xdr:col>3</xdr:col>
      <xdr:colOff>300317</xdr:colOff>
      <xdr:row>2598</xdr:row>
      <xdr:rowOff>111312</xdr:rowOff>
    </xdr:to>
    <xdr:sp macro="" textlink="">
      <xdr:nvSpPr>
        <xdr:cNvPr id="290" name="右中かっこ 289"/>
        <xdr:cNvSpPr/>
      </xdr:nvSpPr>
      <xdr:spPr>
        <a:xfrm>
          <a:off x="3371850" y="329311000"/>
          <a:ext cx="71717" cy="225612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228600</xdr:colOff>
      <xdr:row>2599</xdr:row>
      <xdr:rowOff>19050</xdr:rowOff>
    </xdr:from>
    <xdr:to>
      <xdr:col>3</xdr:col>
      <xdr:colOff>300317</xdr:colOff>
      <xdr:row>2600</xdr:row>
      <xdr:rowOff>117662</xdr:rowOff>
    </xdr:to>
    <xdr:sp macro="" textlink="">
      <xdr:nvSpPr>
        <xdr:cNvPr id="291" name="右中かっこ 290"/>
        <xdr:cNvSpPr/>
      </xdr:nvSpPr>
      <xdr:spPr>
        <a:xfrm>
          <a:off x="3371850" y="329571350"/>
          <a:ext cx="71717" cy="225612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209550</xdr:colOff>
      <xdr:row>2603</xdr:row>
      <xdr:rowOff>12700</xdr:rowOff>
    </xdr:from>
    <xdr:to>
      <xdr:col>3</xdr:col>
      <xdr:colOff>285751</xdr:colOff>
      <xdr:row>2605</xdr:row>
      <xdr:rowOff>120277</xdr:rowOff>
    </xdr:to>
    <xdr:sp macro="" textlink="">
      <xdr:nvSpPr>
        <xdr:cNvPr id="292" name="右中かっこ 291"/>
        <xdr:cNvSpPr/>
      </xdr:nvSpPr>
      <xdr:spPr>
        <a:xfrm>
          <a:off x="3352800" y="329692000"/>
          <a:ext cx="76201" cy="361577"/>
        </a:xfrm>
        <a:prstGeom prst="rightBrace">
          <a:avLst>
            <a:gd name="adj1" fmla="val 22126"/>
            <a:gd name="adj2" fmla="val 5277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222250</xdr:colOff>
      <xdr:row>2612</xdr:row>
      <xdr:rowOff>6350</xdr:rowOff>
    </xdr:from>
    <xdr:to>
      <xdr:col>3</xdr:col>
      <xdr:colOff>293967</xdr:colOff>
      <xdr:row>2613</xdr:row>
      <xdr:rowOff>104962</xdr:rowOff>
    </xdr:to>
    <xdr:sp macro="" textlink="">
      <xdr:nvSpPr>
        <xdr:cNvPr id="294" name="右中かっこ 293"/>
        <xdr:cNvSpPr/>
      </xdr:nvSpPr>
      <xdr:spPr>
        <a:xfrm>
          <a:off x="3365500" y="330828650"/>
          <a:ext cx="71717" cy="225612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228600</xdr:colOff>
      <xdr:row>2618</xdr:row>
      <xdr:rowOff>6350</xdr:rowOff>
    </xdr:from>
    <xdr:to>
      <xdr:col>3</xdr:col>
      <xdr:colOff>300317</xdr:colOff>
      <xdr:row>2619</xdr:row>
      <xdr:rowOff>104961</xdr:rowOff>
    </xdr:to>
    <xdr:sp macro="" textlink="">
      <xdr:nvSpPr>
        <xdr:cNvPr id="295" name="右中かっこ 294"/>
        <xdr:cNvSpPr/>
      </xdr:nvSpPr>
      <xdr:spPr>
        <a:xfrm>
          <a:off x="3371850" y="331590650"/>
          <a:ext cx="71717" cy="225611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209550</xdr:colOff>
      <xdr:row>2622</xdr:row>
      <xdr:rowOff>6350</xdr:rowOff>
    </xdr:from>
    <xdr:to>
      <xdr:col>3</xdr:col>
      <xdr:colOff>303681</xdr:colOff>
      <xdr:row>2625</xdr:row>
      <xdr:rowOff>95998</xdr:rowOff>
    </xdr:to>
    <xdr:sp macro="" textlink="">
      <xdr:nvSpPr>
        <xdr:cNvPr id="296" name="右中かっこ 295"/>
        <xdr:cNvSpPr/>
      </xdr:nvSpPr>
      <xdr:spPr>
        <a:xfrm>
          <a:off x="3352800" y="332098650"/>
          <a:ext cx="94131" cy="470648"/>
        </a:xfrm>
        <a:prstGeom prst="rightBrace">
          <a:avLst>
            <a:gd name="adj1" fmla="val 22126"/>
            <a:gd name="adj2" fmla="val 4102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222250</xdr:colOff>
      <xdr:row>2620</xdr:row>
      <xdr:rowOff>6350</xdr:rowOff>
    </xdr:from>
    <xdr:to>
      <xdr:col>3</xdr:col>
      <xdr:colOff>293967</xdr:colOff>
      <xdr:row>2621</xdr:row>
      <xdr:rowOff>104961</xdr:rowOff>
    </xdr:to>
    <xdr:sp macro="" textlink="">
      <xdr:nvSpPr>
        <xdr:cNvPr id="297" name="右中かっこ 296"/>
        <xdr:cNvSpPr/>
      </xdr:nvSpPr>
      <xdr:spPr>
        <a:xfrm>
          <a:off x="3365500" y="331844650"/>
          <a:ext cx="71717" cy="225611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209550</xdr:colOff>
      <xdr:row>2627</xdr:row>
      <xdr:rowOff>25400</xdr:rowOff>
    </xdr:from>
    <xdr:to>
      <xdr:col>3</xdr:col>
      <xdr:colOff>298450</xdr:colOff>
      <xdr:row>2629</xdr:row>
      <xdr:rowOff>118409</xdr:rowOff>
    </xdr:to>
    <xdr:sp macro="" textlink="">
      <xdr:nvSpPr>
        <xdr:cNvPr id="298" name="右中かっこ 297"/>
        <xdr:cNvSpPr/>
      </xdr:nvSpPr>
      <xdr:spPr>
        <a:xfrm>
          <a:off x="3352800" y="333952850"/>
          <a:ext cx="88900" cy="347009"/>
        </a:xfrm>
        <a:prstGeom prst="rightBrace">
          <a:avLst>
            <a:gd name="adj1" fmla="val 22126"/>
            <a:gd name="adj2" fmla="val 5185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228600</xdr:colOff>
      <xdr:row>2640</xdr:row>
      <xdr:rowOff>12700</xdr:rowOff>
    </xdr:from>
    <xdr:to>
      <xdr:col>3</xdr:col>
      <xdr:colOff>300317</xdr:colOff>
      <xdr:row>2641</xdr:row>
      <xdr:rowOff>111312</xdr:rowOff>
    </xdr:to>
    <xdr:sp macro="" textlink="">
      <xdr:nvSpPr>
        <xdr:cNvPr id="299" name="右中かっこ 298"/>
        <xdr:cNvSpPr/>
      </xdr:nvSpPr>
      <xdr:spPr>
        <a:xfrm>
          <a:off x="3371850" y="334645000"/>
          <a:ext cx="71717" cy="225612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215900</xdr:colOff>
      <xdr:row>2633</xdr:row>
      <xdr:rowOff>12700</xdr:rowOff>
    </xdr:from>
    <xdr:to>
      <xdr:col>3</xdr:col>
      <xdr:colOff>301064</xdr:colOff>
      <xdr:row>2636</xdr:row>
      <xdr:rowOff>8218</xdr:rowOff>
    </xdr:to>
    <xdr:sp macro="" textlink="">
      <xdr:nvSpPr>
        <xdr:cNvPr id="302" name="右中かっこ 301"/>
        <xdr:cNvSpPr/>
      </xdr:nvSpPr>
      <xdr:spPr>
        <a:xfrm>
          <a:off x="3359150" y="333756000"/>
          <a:ext cx="85164" cy="376518"/>
        </a:xfrm>
        <a:prstGeom prst="rightBrace">
          <a:avLst>
            <a:gd name="adj1" fmla="val 22126"/>
            <a:gd name="adj2" fmla="val 4853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215900</xdr:colOff>
      <xdr:row>2650</xdr:row>
      <xdr:rowOff>12701</xdr:rowOff>
    </xdr:from>
    <xdr:to>
      <xdr:col>3</xdr:col>
      <xdr:colOff>304800</xdr:colOff>
      <xdr:row>2654</xdr:row>
      <xdr:rowOff>120651</xdr:rowOff>
    </xdr:to>
    <xdr:sp macro="" textlink="">
      <xdr:nvSpPr>
        <xdr:cNvPr id="303" name="右中かっこ 302"/>
        <xdr:cNvSpPr/>
      </xdr:nvSpPr>
      <xdr:spPr>
        <a:xfrm>
          <a:off x="3359150" y="335915001"/>
          <a:ext cx="88900" cy="615950"/>
        </a:xfrm>
        <a:prstGeom prst="rightBrace">
          <a:avLst>
            <a:gd name="adj1" fmla="val 22126"/>
            <a:gd name="adj2" fmla="val 4992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215900</xdr:colOff>
      <xdr:row>2667</xdr:row>
      <xdr:rowOff>0</xdr:rowOff>
    </xdr:from>
    <xdr:to>
      <xdr:col>3</xdr:col>
      <xdr:colOff>287617</xdr:colOff>
      <xdr:row>2668</xdr:row>
      <xdr:rowOff>98612</xdr:rowOff>
    </xdr:to>
    <xdr:sp macro="" textlink="">
      <xdr:nvSpPr>
        <xdr:cNvPr id="307" name="右中かっこ 306"/>
        <xdr:cNvSpPr/>
      </xdr:nvSpPr>
      <xdr:spPr>
        <a:xfrm>
          <a:off x="3359150" y="337680300"/>
          <a:ext cx="71717" cy="225612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215900</xdr:colOff>
      <xdr:row>2682</xdr:row>
      <xdr:rowOff>6350</xdr:rowOff>
    </xdr:from>
    <xdr:to>
      <xdr:col>3</xdr:col>
      <xdr:colOff>298450</xdr:colOff>
      <xdr:row>2684</xdr:row>
      <xdr:rowOff>120650</xdr:rowOff>
    </xdr:to>
    <xdr:sp macro="" textlink="">
      <xdr:nvSpPr>
        <xdr:cNvPr id="308" name="右中かっこ 307"/>
        <xdr:cNvSpPr/>
      </xdr:nvSpPr>
      <xdr:spPr>
        <a:xfrm>
          <a:off x="3359150" y="340226650"/>
          <a:ext cx="82550" cy="368300"/>
        </a:xfrm>
        <a:prstGeom prst="rightBrace">
          <a:avLst>
            <a:gd name="adj1" fmla="val 22126"/>
            <a:gd name="adj2" fmla="val 4792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234950</xdr:colOff>
      <xdr:row>2673</xdr:row>
      <xdr:rowOff>19050</xdr:rowOff>
    </xdr:from>
    <xdr:to>
      <xdr:col>3</xdr:col>
      <xdr:colOff>306667</xdr:colOff>
      <xdr:row>2674</xdr:row>
      <xdr:rowOff>117662</xdr:rowOff>
    </xdr:to>
    <xdr:sp macro="" textlink="">
      <xdr:nvSpPr>
        <xdr:cNvPr id="309" name="右中かっこ 308"/>
        <xdr:cNvSpPr/>
      </xdr:nvSpPr>
      <xdr:spPr>
        <a:xfrm>
          <a:off x="3378200" y="338842350"/>
          <a:ext cx="71717" cy="225612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203200</xdr:colOff>
      <xdr:row>2689</xdr:row>
      <xdr:rowOff>12700</xdr:rowOff>
    </xdr:from>
    <xdr:to>
      <xdr:col>3</xdr:col>
      <xdr:colOff>317500</xdr:colOff>
      <xdr:row>2692</xdr:row>
      <xdr:rowOff>122891</xdr:rowOff>
    </xdr:to>
    <xdr:sp macro="" textlink="">
      <xdr:nvSpPr>
        <xdr:cNvPr id="310" name="右中かっこ 309"/>
        <xdr:cNvSpPr/>
      </xdr:nvSpPr>
      <xdr:spPr>
        <a:xfrm>
          <a:off x="3346450" y="340868000"/>
          <a:ext cx="114300" cy="491191"/>
        </a:xfrm>
        <a:prstGeom prst="rightBrace">
          <a:avLst>
            <a:gd name="adj1" fmla="val 22126"/>
            <a:gd name="adj2" fmla="val 3803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215900</xdr:colOff>
      <xdr:row>2696</xdr:row>
      <xdr:rowOff>19050</xdr:rowOff>
    </xdr:from>
    <xdr:to>
      <xdr:col>3</xdr:col>
      <xdr:colOff>304800</xdr:colOff>
      <xdr:row>2699</xdr:row>
      <xdr:rowOff>2428</xdr:rowOff>
    </xdr:to>
    <xdr:sp macro="" textlink="">
      <xdr:nvSpPr>
        <xdr:cNvPr id="311" name="右中かっこ 310"/>
        <xdr:cNvSpPr/>
      </xdr:nvSpPr>
      <xdr:spPr>
        <a:xfrm>
          <a:off x="3359150" y="342709500"/>
          <a:ext cx="88900" cy="364378"/>
        </a:xfrm>
        <a:prstGeom prst="rightBrace">
          <a:avLst>
            <a:gd name="adj1" fmla="val 22126"/>
            <a:gd name="adj2" fmla="val 4875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222250</xdr:colOff>
      <xdr:row>2707</xdr:row>
      <xdr:rowOff>12700</xdr:rowOff>
    </xdr:from>
    <xdr:to>
      <xdr:col>3</xdr:col>
      <xdr:colOff>293967</xdr:colOff>
      <xdr:row>2708</xdr:row>
      <xdr:rowOff>111312</xdr:rowOff>
    </xdr:to>
    <xdr:sp macro="" textlink="">
      <xdr:nvSpPr>
        <xdr:cNvPr id="313" name="右中かっこ 312"/>
        <xdr:cNvSpPr/>
      </xdr:nvSpPr>
      <xdr:spPr>
        <a:xfrm>
          <a:off x="3365500" y="343154000"/>
          <a:ext cx="71717" cy="225612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209550</xdr:colOff>
      <xdr:row>2714</xdr:row>
      <xdr:rowOff>6350</xdr:rowOff>
    </xdr:from>
    <xdr:to>
      <xdr:col>3</xdr:col>
      <xdr:colOff>281267</xdr:colOff>
      <xdr:row>2715</xdr:row>
      <xdr:rowOff>104962</xdr:rowOff>
    </xdr:to>
    <xdr:sp macro="" textlink="">
      <xdr:nvSpPr>
        <xdr:cNvPr id="314" name="右中かっこ 313"/>
        <xdr:cNvSpPr/>
      </xdr:nvSpPr>
      <xdr:spPr>
        <a:xfrm>
          <a:off x="3352800" y="343655650"/>
          <a:ext cx="71717" cy="225612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215900</xdr:colOff>
      <xdr:row>2721</xdr:row>
      <xdr:rowOff>12700</xdr:rowOff>
    </xdr:from>
    <xdr:to>
      <xdr:col>3</xdr:col>
      <xdr:colOff>287617</xdr:colOff>
      <xdr:row>2722</xdr:row>
      <xdr:rowOff>111312</xdr:rowOff>
    </xdr:to>
    <xdr:sp macro="" textlink="">
      <xdr:nvSpPr>
        <xdr:cNvPr id="315" name="右中かっこ 314"/>
        <xdr:cNvSpPr/>
      </xdr:nvSpPr>
      <xdr:spPr>
        <a:xfrm>
          <a:off x="3359150" y="344551000"/>
          <a:ext cx="71717" cy="225612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222250</xdr:colOff>
      <xdr:row>2735</xdr:row>
      <xdr:rowOff>12700</xdr:rowOff>
    </xdr:from>
    <xdr:to>
      <xdr:col>3</xdr:col>
      <xdr:colOff>309282</xdr:colOff>
      <xdr:row>2740</xdr:row>
      <xdr:rowOff>0</xdr:rowOff>
    </xdr:to>
    <xdr:sp macro="" textlink="">
      <xdr:nvSpPr>
        <xdr:cNvPr id="317" name="右中かっこ 316"/>
        <xdr:cNvSpPr/>
      </xdr:nvSpPr>
      <xdr:spPr>
        <a:xfrm>
          <a:off x="3365500" y="346710000"/>
          <a:ext cx="87032" cy="622300"/>
        </a:xfrm>
        <a:prstGeom prst="rightBrace">
          <a:avLst>
            <a:gd name="adj1" fmla="val 22126"/>
            <a:gd name="adj2" fmla="val 4792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222250</xdr:colOff>
      <xdr:row>2741</xdr:row>
      <xdr:rowOff>19050</xdr:rowOff>
    </xdr:from>
    <xdr:to>
      <xdr:col>3</xdr:col>
      <xdr:colOff>293967</xdr:colOff>
      <xdr:row>2742</xdr:row>
      <xdr:rowOff>117662</xdr:rowOff>
    </xdr:to>
    <xdr:sp macro="" textlink="">
      <xdr:nvSpPr>
        <xdr:cNvPr id="318" name="右中かっこ 317"/>
        <xdr:cNvSpPr/>
      </xdr:nvSpPr>
      <xdr:spPr>
        <a:xfrm>
          <a:off x="3365500" y="347097350"/>
          <a:ext cx="71717" cy="225612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228600</xdr:colOff>
      <xdr:row>2745</xdr:row>
      <xdr:rowOff>12700</xdr:rowOff>
    </xdr:from>
    <xdr:to>
      <xdr:col>3</xdr:col>
      <xdr:colOff>300317</xdr:colOff>
      <xdr:row>2746</xdr:row>
      <xdr:rowOff>111312</xdr:rowOff>
    </xdr:to>
    <xdr:sp macro="" textlink="">
      <xdr:nvSpPr>
        <xdr:cNvPr id="319" name="右中かっこ 318"/>
        <xdr:cNvSpPr/>
      </xdr:nvSpPr>
      <xdr:spPr>
        <a:xfrm>
          <a:off x="3371850" y="347599000"/>
          <a:ext cx="71717" cy="225612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209550</xdr:colOff>
      <xdr:row>2750</xdr:row>
      <xdr:rowOff>12701</xdr:rowOff>
    </xdr:from>
    <xdr:to>
      <xdr:col>3</xdr:col>
      <xdr:colOff>311150</xdr:colOff>
      <xdr:row>2753</xdr:row>
      <xdr:rowOff>1</xdr:rowOff>
    </xdr:to>
    <xdr:sp macro="" textlink="">
      <xdr:nvSpPr>
        <xdr:cNvPr id="320" name="右中かっこ 319"/>
        <xdr:cNvSpPr/>
      </xdr:nvSpPr>
      <xdr:spPr>
        <a:xfrm>
          <a:off x="3352800" y="348615001"/>
          <a:ext cx="101600" cy="368300"/>
        </a:xfrm>
        <a:prstGeom prst="rightBrace">
          <a:avLst>
            <a:gd name="adj1" fmla="val 22126"/>
            <a:gd name="adj2" fmla="val 5194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228600</xdr:colOff>
      <xdr:row>2758</xdr:row>
      <xdr:rowOff>6350</xdr:rowOff>
    </xdr:from>
    <xdr:to>
      <xdr:col>3</xdr:col>
      <xdr:colOff>300317</xdr:colOff>
      <xdr:row>2759</xdr:row>
      <xdr:rowOff>104962</xdr:rowOff>
    </xdr:to>
    <xdr:sp macro="" textlink="">
      <xdr:nvSpPr>
        <xdr:cNvPr id="321" name="右中かっこ 320"/>
        <xdr:cNvSpPr/>
      </xdr:nvSpPr>
      <xdr:spPr>
        <a:xfrm>
          <a:off x="3371850" y="349243650"/>
          <a:ext cx="71717" cy="225612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228600</xdr:colOff>
      <xdr:row>2765</xdr:row>
      <xdr:rowOff>19050</xdr:rowOff>
    </xdr:from>
    <xdr:to>
      <xdr:col>3</xdr:col>
      <xdr:colOff>300317</xdr:colOff>
      <xdr:row>2766</xdr:row>
      <xdr:rowOff>117662</xdr:rowOff>
    </xdr:to>
    <xdr:sp macro="" textlink="">
      <xdr:nvSpPr>
        <xdr:cNvPr id="322" name="右中かっこ 321"/>
        <xdr:cNvSpPr/>
      </xdr:nvSpPr>
      <xdr:spPr>
        <a:xfrm>
          <a:off x="3371850" y="350399350"/>
          <a:ext cx="71717" cy="225612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222250</xdr:colOff>
      <xdr:row>2771</xdr:row>
      <xdr:rowOff>19050</xdr:rowOff>
    </xdr:from>
    <xdr:to>
      <xdr:col>3</xdr:col>
      <xdr:colOff>293967</xdr:colOff>
      <xdr:row>2772</xdr:row>
      <xdr:rowOff>117662</xdr:rowOff>
    </xdr:to>
    <xdr:sp macro="" textlink="">
      <xdr:nvSpPr>
        <xdr:cNvPr id="324" name="右中かっこ 323"/>
        <xdr:cNvSpPr/>
      </xdr:nvSpPr>
      <xdr:spPr>
        <a:xfrm>
          <a:off x="3365500" y="350907350"/>
          <a:ext cx="71717" cy="225612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228600</xdr:colOff>
      <xdr:row>2779</xdr:row>
      <xdr:rowOff>12700</xdr:rowOff>
    </xdr:from>
    <xdr:to>
      <xdr:col>3</xdr:col>
      <xdr:colOff>300317</xdr:colOff>
      <xdr:row>2780</xdr:row>
      <xdr:rowOff>111312</xdr:rowOff>
    </xdr:to>
    <xdr:sp macro="" textlink="">
      <xdr:nvSpPr>
        <xdr:cNvPr id="325" name="右中かっこ 324"/>
        <xdr:cNvSpPr/>
      </xdr:nvSpPr>
      <xdr:spPr>
        <a:xfrm>
          <a:off x="3371850" y="352298000"/>
          <a:ext cx="71717" cy="225612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228600</xdr:colOff>
      <xdr:row>2781</xdr:row>
      <xdr:rowOff>19050</xdr:rowOff>
    </xdr:from>
    <xdr:to>
      <xdr:col>3</xdr:col>
      <xdr:colOff>311149</xdr:colOff>
      <xdr:row>2782</xdr:row>
      <xdr:rowOff>120649</xdr:rowOff>
    </xdr:to>
    <xdr:sp macro="" textlink="">
      <xdr:nvSpPr>
        <xdr:cNvPr id="326" name="右中かっこ 325"/>
        <xdr:cNvSpPr/>
      </xdr:nvSpPr>
      <xdr:spPr>
        <a:xfrm>
          <a:off x="3371850" y="352558350"/>
          <a:ext cx="82549" cy="228599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215900</xdr:colOff>
      <xdr:row>2797</xdr:row>
      <xdr:rowOff>0</xdr:rowOff>
    </xdr:from>
    <xdr:to>
      <xdr:col>3</xdr:col>
      <xdr:colOff>287617</xdr:colOff>
      <xdr:row>2798</xdr:row>
      <xdr:rowOff>98612</xdr:rowOff>
    </xdr:to>
    <xdr:sp macro="" textlink="">
      <xdr:nvSpPr>
        <xdr:cNvPr id="327" name="右中かっこ 326"/>
        <xdr:cNvSpPr/>
      </xdr:nvSpPr>
      <xdr:spPr>
        <a:xfrm>
          <a:off x="3359150" y="354190300"/>
          <a:ext cx="71717" cy="225612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222250</xdr:colOff>
      <xdr:row>2793</xdr:row>
      <xdr:rowOff>19050</xdr:rowOff>
    </xdr:from>
    <xdr:to>
      <xdr:col>3</xdr:col>
      <xdr:colOff>293967</xdr:colOff>
      <xdr:row>2794</xdr:row>
      <xdr:rowOff>117662</xdr:rowOff>
    </xdr:to>
    <xdr:sp macro="" textlink="">
      <xdr:nvSpPr>
        <xdr:cNvPr id="328" name="右中かっこ 327"/>
        <xdr:cNvSpPr/>
      </xdr:nvSpPr>
      <xdr:spPr>
        <a:xfrm>
          <a:off x="3365500" y="353701350"/>
          <a:ext cx="71717" cy="225612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215900</xdr:colOff>
      <xdr:row>2812</xdr:row>
      <xdr:rowOff>19050</xdr:rowOff>
    </xdr:from>
    <xdr:to>
      <xdr:col>3</xdr:col>
      <xdr:colOff>311150</xdr:colOff>
      <xdr:row>2815</xdr:row>
      <xdr:rowOff>120650</xdr:rowOff>
    </xdr:to>
    <xdr:sp macro="" textlink="">
      <xdr:nvSpPr>
        <xdr:cNvPr id="329" name="右中かっこ 328"/>
        <xdr:cNvSpPr/>
      </xdr:nvSpPr>
      <xdr:spPr>
        <a:xfrm>
          <a:off x="3359150" y="356495350"/>
          <a:ext cx="95250" cy="482600"/>
        </a:xfrm>
        <a:prstGeom prst="rightBrace">
          <a:avLst>
            <a:gd name="adj1" fmla="val 22126"/>
            <a:gd name="adj2" fmla="val 3425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215900</xdr:colOff>
      <xdr:row>2828</xdr:row>
      <xdr:rowOff>12700</xdr:rowOff>
    </xdr:from>
    <xdr:to>
      <xdr:col>3</xdr:col>
      <xdr:colOff>292099</xdr:colOff>
      <xdr:row>2830</xdr:row>
      <xdr:rowOff>108324</xdr:rowOff>
    </xdr:to>
    <xdr:sp macro="" textlink="">
      <xdr:nvSpPr>
        <xdr:cNvPr id="332" name="右中かっこ 331"/>
        <xdr:cNvSpPr/>
      </xdr:nvSpPr>
      <xdr:spPr>
        <a:xfrm>
          <a:off x="3359150" y="358521000"/>
          <a:ext cx="76199" cy="349624"/>
        </a:xfrm>
        <a:prstGeom prst="rightBrace">
          <a:avLst>
            <a:gd name="adj1" fmla="val 22126"/>
            <a:gd name="adj2" fmla="val 5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215900</xdr:colOff>
      <xdr:row>2822</xdr:row>
      <xdr:rowOff>6350</xdr:rowOff>
    </xdr:from>
    <xdr:to>
      <xdr:col>3</xdr:col>
      <xdr:colOff>287617</xdr:colOff>
      <xdr:row>2823</xdr:row>
      <xdr:rowOff>104962</xdr:rowOff>
    </xdr:to>
    <xdr:sp macro="" textlink="">
      <xdr:nvSpPr>
        <xdr:cNvPr id="333" name="右中かっこ 332"/>
        <xdr:cNvSpPr/>
      </xdr:nvSpPr>
      <xdr:spPr>
        <a:xfrm>
          <a:off x="3359150" y="357371650"/>
          <a:ext cx="71717" cy="225612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203200</xdr:colOff>
      <xdr:row>2836</xdr:row>
      <xdr:rowOff>12701</xdr:rowOff>
    </xdr:from>
    <xdr:to>
      <xdr:col>3</xdr:col>
      <xdr:colOff>304800</xdr:colOff>
      <xdr:row>2838</xdr:row>
      <xdr:rowOff>101601</xdr:rowOff>
    </xdr:to>
    <xdr:sp macro="" textlink="">
      <xdr:nvSpPr>
        <xdr:cNvPr id="334" name="右中かっこ 333"/>
        <xdr:cNvSpPr/>
      </xdr:nvSpPr>
      <xdr:spPr>
        <a:xfrm>
          <a:off x="3346450" y="359791001"/>
          <a:ext cx="101600" cy="342900"/>
        </a:xfrm>
        <a:prstGeom prst="rightBrace">
          <a:avLst>
            <a:gd name="adj1" fmla="val 22126"/>
            <a:gd name="adj2" fmla="val 5166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196850</xdr:colOff>
      <xdr:row>2843</xdr:row>
      <xdr:rowOff>12700</xdr:rowOff>
    </xdr:from>
    <xdr:to>
      <xdr:col>3</xdr:col>
      <xdr:colOff>286497</xdr:colOff>
      <xdr:row>2845</xdr:row>
      <xdr:rowOff>126254</xdr:rowOff>
    </xdr:to>
    <xdr:sp macro="" textlink="">
      <xdr:nvSpPr>
        <xdr:cNvPr id="335" name="右中かっこ 334"/>
        <xdr:cNvSpPr/>
      </xdr:nvSpPr>
      <xdr:spPr>
        <a:xfrm>
          <a:off x="3340100" y="360045000"/>
          <a:ext cx="89647" cy="367554"/>
        </a:xfrm>
        <a:prstGeom prst="rightBrace">
          <a:avLst>
            <a:gd name="adj1" fmla="val 22126"/>
            <a:gd name="adj2" fmla="val 4796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196850</xdr:colOff>
      <xdr:row>2851</xdr:row>
      <xdr:rowOff>12700</xdr:rowOff>
    </xdr:from>
    <xdr:to>
      <xdr:col>3</xdr:col>
      <xdr:colOff>298450</xdr:colOff>
      <xdr:row>2854</xdr:row>
      <xdr:rowOff>126255</xdr:rowOff>
    </xdr:to>
    <xdr:sp macro="" textlink="">
      <xdr:nvSpPr>
        <xdr:cNvPr id="336" name="右中かっこ 335"/>
        <xdr:cNvSpPr/>
      </xdr:nvSpPr>
      <xdr:spPr>
        <a:xfrm>
          <a:off x="3340100" y="361442000"/>
          <a:ext cx="101600" cy="494555"/>
        </a:xfrm>
        <a:prstGeom prst="rightBrace">
          <a:avLst>
            <a:gd name="adj1" fmla="val 22126"/>
            <a:gd name="adj2" fmla="val 364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203200</xdr:colOff>
      <xdr:row>2860</xdr:row>
      <xdr:rowOff>6350</xdr:rowOff>
    </xdr:from>
    <xdr:to>
      <xdr:col>3</xdr:col>
      <xdr:colOff>292100</xdr:colOff>
      <xdr:row>2861</xdr:row>
      <xdr:rowOff>120650</xdr:rowOff>
    </xdr:to>
    <xdr:sp macro="" textlink="">
      <xdr:nvSpPr>
        <xdr:cNvPr id="338" name="右中かっこ 337"/>
        <xdr:cNvSpPr/>
      </xdr:nvSpPr>
      <xdr:spPr>
        <a:xfrm>
          <a:off x="3346450" y="362578650"/>
          <a:ext cx="88900" cy="241300"/>
        </a:xfrm>
        <a:prstGeom prst="rightBrace">
          <a:avLst>
            <a:gd name="adj1" fmla="val 22126"/>
            <a:gd name="adj2" fmla="val 29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228600</xdr:colOff>
      <xdr:row>2886</xdr:row>
      <xdr:rowOff>12700</xdr:rowOff>
    </xdr:from>
    <xdr:to>
      <xdr:col>3</xdr:col>
      <xdr:colOff>298450</xdr:colOff>
      <xdr:row>2888</xdr:row>
      <xdr:rowOff>114300</xdr:rowOff>
    </xdr:to>
    <xdr:sp macro="" textlink="">
      <xdr:nvSpPr>
        <xdr:cNvPr id="339" name="右中かっこ 338"/>
        <xdr:cNvSpPr/>
      </xdr:nvSpPr>
      <xdr:spPr>
        <a:xfrm>
          <a:off x="3371850" y="365887000"/>
          <a:ext cx="69850" cy="355600"/>
        </a:xfrm>
        <a:prstGeom prst="rightBrace">
          <a:avLst>
            <a:gd name="adj1" fmla="val 22126"/>
            <a:gd name="adj2" fmla="val 4942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222250</xdr:colOff>
      <xdr:row>2891</xdr:row>
      <xdr:rowOff>12700</xdr:rowOff>
    </xdr:from>
    <xdr:to>
      <xdr:col>3</xdr:col>
      <xdr:colOff>289486</xdr:colOff>
      <xdr:row>2892</xdr:row>
      <xdr:rowOff>115794</xdr:rowOff>
    </xdr:to>
    <xdr:sp macro="" textlink="">
      <xdr:nvSpPr>
        <xdr:cNvPr id="340" name="右中かっこ 339"/>
        <xdr:cNvSpPr/>
      </xdr:nvSpPr>
      <xdr:spPr>
        <a:xfrm>
          <a:off x="3365500" y="366014000"/>
          <a:ext cx="67236" cy="230094"/>
        </a:xfrm>
        <a:prstGeom prst="rightBrace">
          <a:avLst>
            <a:gd name="adj1" fmla="val 22126"/>
            <a:gd name="adj2" fmla="val 29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209550</xdr:colOff>
      <xdr:row>2915</xdr:row>
      <xdr:rowOff>6350</xdr:rowOff>
    </xdr:from>
    <xdr:to>
      <xdr:col>3</xdr:col>
      <xdr:colOff>294715</xdr:colOff>
      <xdr:row>2916</xdr:row>
      <xdr:rowOff>109444</xdr:rowOff>
    </xdr:to>
    <xdr:sp macro="" textlink="">
      <xdr:nvSpPr>
        <xdr:cNvPr id="342" name="右中かっこ 341"/>
        <xdr:cNvSpPr/>
      </xdr:nvSpPr>
      <xdr:spPr>
        <a:xfrm>
          <a:off x="3352800" y="369182650"/>
          <a:ext cx="85165" cy="230094"/>
        </a:xfrm>
        <a:prstGeom prst="rightBrace">
          <a:avLst>
            <a:gd name="adj1" fmla="val 22126"/>
            <a:gd name="adj2" fmla="val 29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209550</xdr:colOff>
      <xdr:row>2925</xdr:row>
      <xdr:rowOff>25400</xdr:rowOff>
    </xdr:from>
    <xdr:to>
      <xdr:col>3</xdr:col>
      <xdr:colOff>304800</xdr:colOff>
      <xdr:row>2928</xdr:row>
      <xdr:rowOff>114300</xdr:rowOff>
    </xdr:to>
    <xdr:sp macro="" textlink="">
      <xdr:nvSpPr>
        <xdr:cNvPr id="343" name="右中かっこ 342"/>
        <xdr:cNvSpPr/>
      </xdr:nvSpPr>
      <xdr:spPr>
        <a:xfrm>
          <a:off x="3352800" y="370725700"/>
          <a:ext cx="95250" cy="469900"/>
        </a:xfrm>
        <a:prstGeom prst="rightBrace">
          <a:avLst>
            <a:gd name="adj1" fmla="val 22126"/>
            <a:gd name="adj2" fmla="val 3757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203200</xdr:colOff>
      <xdr:row>2940</xdr:row>
      <xdr:rowOff>12700</xdr:rowOff>
    </xdr:from>
    <xdr:to>
      <xdr:col>3</xdr:col>
      <xdr:colOff>288365</xdr:colOff>
      <xdr:row>2941</xdr:row>
      <xdr:rowOff>115793</xdr:rowOff>
    </xdr:to>
    <xdr:sp macro="" textlink="">
      <xdr:nvSpPr>
        <xdr:cNvPr id="345" name="右中かっこ 344"/>
        <xdr:cNvSpPr/>
      </xdr:nvSpPr>
      <xdr:spPr>
        <a:xfrm>
          <a:off x="3346450" y="372618000"/>
          <a:ext cx="85165" cy="230093"/>
        </a:xfrm>
        <a:prstGeom prst="rightBrace">
          <a:avLst>
            <a:gd name="adj1" fmla="val 22126"/>
            <a:gd name="adj2" fmla="val 29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196850</xdr:colOff>
      <xdr:row>2943</xdr:row>
      <xdr:rowOff>19050</xdr:rowOff>
    </xdr:from>
    <xdr:to>
      <xdr:col>3</xdr:col>
      <xdr:colOff>282015</xdr:colOff>
      <xdr:row>2944</xdr:row>
      <xdr:rowOff>122143</xdr:rowOff>
    </xdr:to>
    <xdr:sp macro="" textlink="">
      <xdr:nvSpPr>
        <xdr:cNvPr id="346" name="右中かっこ 345"/>
        <xdr:cNvSpPr/>
      </xdr:nvSpPr>
      <xdr:spPr>
        <a:xfrm>
          <a:off x="3340100" y="372497350"/>
          <a:ext cx="85165" cy="230093"/>
        </a:xfrm>
        <a:prstGeom prst="rightBrace">
          <a:avLst>
            <a:gd name="adj1" fmla="val 22126"/>
            <a:gd name="adj2" fmla="val 29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215900</xdr:colOff>
      <xdr:row>2951</xdr:row>
      <xdr:rowOff>25400</xdr:rowOff>
    </xdr:from>
    <xdr:to>
      <xdr:col>3</xdr:col>
      <xdr:colOff>301064</xdr:colOff>
      <xdr:row>2953</xdr:row>
      <xdr:rowOff>106082</xdr:rowOff>
    </xdr:to>
    <xdr:sp macro="" textlink="">
      <xdr:nvSpPr>
        <xdr:cNvPr id="347" name="右中かっこ 346"/>
        <xdr:cNvSpPr/>
      </xdr:nvSpPr>
      <xdr:spPr>
        <a:xfrm>
          <a:off x="3359150" y="373519700"/>
          <a:ext cx="85164" cy="334682"/>
        </a:xfrm>
        <a:prstGeom prst="rightBrace">
          <a:avLst>
            <a:gd name="adj1" fmla="val 22126"/>
            <a:gd name="adj2" fmla="val 472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222250</xdr:colOff>
      <xdr:row>2955</xdr:row>
      <xdr:rowOff>12700</xdr:rowOff>
    </xdr:from>
    <xdr:to>
      <xdr:col>3</xdr:col>
      <xdr:colOff>307415</xdr:colOff>
      <xdr:row>2956</xdr:row>
      <xdr:rowOff>115794</xdr:rowOff>
    </xdr:to>
    <xdr:sp macro="" textlink="">
      <xdr:nvSpPr>
        <xdr:cNvPr id="348" name="右中かっこ 347"/>
        <xdr:cNvSpPr/>
      </xdr:nvSpPr>
      <xdr:spPr>
        <a:xfrm>
          <a:off x="3365500" y="375596150"/>
          <a:ext cx="85165" cy="230094"/>
        </a:xfrm>
        <a:prstGeom prst="rightBrace">
          <a:avLst>
            <a:gd name="adj1" fmla="val 22126"/>
            <a:gd name="adj2" fmla="val 29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228600</xdr:colOff>
      <xdr:row>2962</xdr:row>
      <xdr:rowOff>6350</xdr:rowOff>
    </xdr:from>
    <xdr:to>
      <xdr:col>3</xdr:col>
      <xdr:colOff>313765</xdr:colOff>
      <xdr:row>2963</xdr:row>
      <xdr:rowOff>109444</xdr:rowOff>
    </xdr:to>
    <xdr:sp macro="" textlink="">
      <xdr:nvSpPr>
        <xdr:cNvPr id="349" name="右中かっこ 348"/>
        <xdr:cNvSpPr/>
      </xdr:nvSpPr>
      <xdr:spPr>
        <a:xfrm>
          <a:off x="3371850" y="375405650"/>
          <a:ext cx="85165" cy="230094"/>
        </a:xfrm>
        <a:prstGeom prst="rightBrace">
          <a:avLst>
            <a:gd name="adj1" fmla="val 22126"/>
            <a:gd name="adj2" fmla="val 29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215900</xdr:colOff>
      <xdr:row>2973</xdr:row>
      <xdr:rowOff>19050</xdr:rowOff>
    </xdr:from>
    <xdr:to>
      <xdr:col>3</xdr:col>
      <xdr:colOff>301065</xdr:colOff>
      <xdr:row>2974</xdr:row>
      <xdr:rowOff>122144</xdr:rowOff>
    </xdr:to>
    <xdr:sp macro="" textlink="">
      <xdr:nvSpPr>
        <xdr:cNvPr id="350" name="右中かっこ 349"/>
        <xdr:cNvSpPr/>
      </xdr:nvSpPr>
      <xdr:spPr>
        <a:xfrm>
          <a:off x="3359150" y="376815350"/>
          <a:ext cx="85165" cy="230094"/>
        </a:xfrm>
        <a:prstGeom prst="rightBrace">
          <a:avLst>
            <a:gd name="adj1" fmla="val 22126"/>
            <a:gd name="adj2" fmla="val 29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222250</xdr:colOff>
      <xdr:row>2993</xdr:row>
      <xdr:rowOff>12700</xdr:rowOff>
    </xdr:from>
    <xdr:to>
      <xdr:col>3</xdr:col>
      <xdr:colOff>307415</xdr:colOff>
      <xdr:row>2994</xdr:row>
      <xdr:rowOff>115794</xdr:rowOff>
    </xdr:to>
    <xdr:sp macro="" textlink="">
      <xdr:nvSpPr>
        <xdr:cNvPr id="352" name="右中かっこ 351"/>
        <xdr:cNvSpPr/>
      </xdr:nvSpPr>
      <xdr:spPr>
        <a:xfrm>
          <a:off x="3365500" y="379349000"/>
          <a:ext cx="85165" cy="230094"/>
        </a:xfrm>
        <a:prstGeom prst="rightBrace">
          <a:avLst>
            <a:gd name="adj1" fmla="val 22126"/>
            <a:gd name="adj2" fmla="val 29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215900</xdr:colOff>
      <xdr:row>3003</xdr:row>
      <xdr:rowOff>12700</xdr:rowOff>
    </xdr:from>
    <xdr:to>
      <xdr:col>3</xdr:col>
      <xdr:colOff>301065</xdr:colOff>
      <xdr:row>3004</xdr:row>
      <xdr:rowOff>122330</xdr:rowOff>
    </xdr:to>
    <xdr:sp macro="" textlink="">
      <xdr:nvSpPr>
        <xdr:cNvPr id="354" name="右中かっこ 353"/>
        <xdr:cNvSpPr/>
      </xdr:nvSpPr>
      <xdr:spPr>
        <a:xfrm>
          <a:off x="3359150" y="380619000"/>
          <a:ext cx="85165" cy="236630"/>
        </a:xfrm>
        <a:prstGeom prst="rightBrace">
          <a:avLst>
            <a:gd name="adj1" fmla="val 22126"/>
            <a:gd name="adj2" fmla="val 29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215900</xdr:colOff>
      <xdr:row>3009</xdr:row>
      <xdr:rowOff>12700</xdr:rowOff>
    </xdr:from>
    <xdr:to>
      <xdr:col>3</xdr:col>
      <xdr:colOff>301064</xdr:colOff>
      <xdr:row>3011</xdr:row>
      <xdr:rowOff>124760</xdr:rowOff>
    </xdr:to>
    <xdr:sp macro="" textlink="">
      <xdr:nvSpPr>
        <xdr:cNvPr id="357" name="右中かっこ 356"/>
        <xdr:cNvSpPr/>
      </xdr:nvSpPr>
      <xdr:spPr>
        <a:xfrm>
          <a:off x="3359150" y="381381000"/>
          <a:ext cx="85164" cy="366060"/>
        </a:xfrm>
        <a:prstGeom prst="rightBrace">
          <a:avLst>
            <a:gd name="adj1" fmla="val 22126"/>
            <a:gd name="adj2" fmla="val 5121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196850</xdr:colOff>
      <xdr:row>3035</xdr:row>
      <xdr:rowOff>19050</xdr:rowOff>
    </xdr:from>
    <xdr:to>
      <xdr:col>3</xdr:col>
      <xdr:colOff>282015</xdr:colOff>
      <xdr:row>3036</xdr:row>
      <xdr:rowOff>122144</xdr:rowOff>
    </xdr:to>
    <xdr:sp macro="" textlink="">
      <xdr:nvSpPr>
        <xdr:cNvPr id="360" name="右中かっこ 359"/>
        <xdr:cNvSpPr/>
      </xdr:nvSpPr>
      <xdr:spPr>
        <a:xfrm>
          <a:off x="3340100" y="384689350"/>
          <a:ext cx="85165" cy="230094"/>
        </a:xfrm>
        <a:prstGeom prst="rightBrace">
          <a:avLst>
            <a:gd name="adj1" fmla="val 22126"/>
            <a:gd name="adj2" fmla="val 29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203200</xdr:colOff>
      <xdr:row>3043</xdr:row>
      <xdr:rowOff>6350</xdr:rowOff>
    </xdr:from>
    <xdr:to>
      <xdr:col>3</xdr:col>
      <xdr:colOff>288365</xdr:colOff>
      <xdr:row>3044</xdr:row>
      <xdr:rowOff>109444</xdr:rowOff>
    </xdr:to>
    <xdr:sp macro="" textlink="">
      <xdr:nvSpPr>
        <xdr:cNvPr id="361" name="右中かっこ 360"/>
        <xdr:cNvSpPr/>
      </xdr:nvSpPr>
      <xdr:spPr>
        <a:xfrm>
          <a:off x="3346450" y="385184650"/>
          <a:ext cx="85165" cy="230094"/>
        </a:xfrm>
        <a:prstGeom prst="rightBrace">
          <a:avLst>
            <a:gd name="adj1" fmla="val 22126"/>
            <a:gd name="adj2" fmla="val 29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215900</xdr:colOff>
      <xdr:row>3050</xdr:row>
      <xdr:rowOff>19050</xdr:rowOff>
    </xdr:from>
    <xdr:to>
      <xdr:col>3</xdr:col>
      <xdr:colOff>296583</xdr:colOff>
      <xdr:row>3052</xdr:row>
      <xdr:rowOff>108696</xdr:rowOff>
    </xdr:to>
    <xdr:sp macro="" textlink="">
      <xdr:nvSpPr>
        <xdr:cNvPr id="362" name="右中かっこ 361"/>
        <xdr:cNvSpPr/>
      </xdr:nvSpPr>
      <xdr:spPr>
        <a:xfrm>
          <a:off x="3359150" y="386086350"/>
          <a:ext cx="80683" cy="343646"/>
        </a:xfrm>
        <a:prstGeom prst="rightBrace">
          <a:avLst>
            <a:gd name="adj1" fmla="val 22126"/>
            <a:gd name="adj2" fmla="val 4932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222250</xdr:colOff>
      <xdr:row>3058</xdr:row>
      <xdr:rowOff>12700</xdr:rowOff>
    </xdr:from>
    <xdr:to>
      <xdr:col>3</xdr:col>
      <xdr:colOff>307415</xdr:colOff>
      <xdr:row>3059</xdr:row>
      <xdr:rowOff>115793</xdr:rowOff>
    </xdr:to>
    <xdr:sp macro="" textlink="">
      <xdr:nvSpPr>
        <xdr:cNvPr id="363" name="右中かっこ 362"/>
        <xdr:cNvSpPr/>
      </xdr:nvSpPr>
      <xdr:spPr>
        <a:xfrm>
          <a:off x="3365500" y="387604000"/>
          <a:ext cx="85165" cy="230093"/>
        </a:xfrm>
        <a:prstGeom prst="rightBrace">
          <a:avLst>
            <a:gd name="adj1" fmla="val 22126"/>
            <a:gd name="adj2" fmla="val 29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190500</xdr:colOff>
      <xdr:row>3064</xdr:row>
      <xdr:rowOff>12700</xdr:rowOff>
    </xdr:from>
    <xdr:to>
      <xdr:col>3</xdr:col>
      <xdr:colOff>280146</xdr:colOff>
      <xdr:row>3066</xdr:row>
      <xdr:rowOff>124759</xdr:rowOff>
    </xdr:to>
    <xdr:sp macro="" textlink="">
      <xdr:nvSpPr>
        <xdr:cNvPr id="364" name="右中かっこ 363"/>
        <xdr:cNvSpPr/>
      </xdr:nvSpPr>
      <xdr:spPr>
        <a:xfrm>
          <a:off x="3333750" y="387858000"/>
          <a:ext cx="89646" cy="366059"/>
        </a:xfrm>
        <a:prstGeom prst="rightBrace">
          <a:avLst>
            <a:gd name="adj1" fmla="val 22126"/>
            <a:gd name="adj2" fmla="val 4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203200</xdr:colOff>
      <xdr:row>3067</xdr:row>
      <xdr:rowOff>19050</xdr:rowOff>
    </xdr:from>
    <xdr:to>
      <xdr:col>3</xdr:col>
      <xdr:colOff>292846</xdr:colOff>
      <xdr:row>3070</xdr:row>
      <xdr:rowOff>4109</xdr:rowOff>
    </xdr:to>
    <xdr:sp macro="" textlink="">
      <xdr:nvSpPr>
        <xdr:cNvPr id="365" name="右中かっこ 364"/>
        <xdr:cNvSpPr/>
      </xdr:nvSpPr>
      <xdr:spPr>
        <a:xfrm>
          <a:off x="3346450" y="388245350"/>
          <a:ext cx="89646" cy="366059"/>
        </a:xfrm>
        <a:prstGeom prst="rightBrace">
          <a:avLst>
            <a:gd name="adj1" fmla="val 22126"/>
            <a:gd name="adj2" fmla="val 4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203200</xdr:colOff>
      <xdr:row>3071</xdr:row>
      <xdr:rowOff>12700</xdr:rowOff>
    </xdr:from>
    <xdr:to>
      <xdr:col>3</xdr:col>
      <xdr:colOff>288365</xdr:colOff>
      <xdr:row>3072</xdr:row>
      <xdr:rowOff>115793</xdr:rowOff>
    </xdr:to>
    <xdr:sp macro="" textlink="">
      <xdr:nvSpPr>
        <xdr:cNvPr id="366" name="右中かっこ 365"/>
        <xdr:cNvSpPr/>
      </xdr:nvSpPr>
      <xdr:spPr>
        <a:xfrm>
          <a:off x="3346450" y="388747000"/>
          <a:ext cx="85165" cy="230093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203200</xdr:colOff>
      <xdr:row>3074</xdr:row>
      <xdr:rowOff>6350</xdr:rowOff>
    </xdr:from>
    <xdr:to>
      <xdr:col>3</xdr:col>
      <xdr:colOff>279401</xdr:colOff>
      <xdr:row>3076</xdr:row>
      <xdr:rowOff>1868</xdr:rowOff>
    </xdr:to>
    <xdr:sp macro="" textlink="">
      <xdr:nvSpPr>
        <xdr:cNvPr id="367" name="右中かっこ 366"/>
        <xdr:cNvSpPr/>
      </xdr:nvSpPr>
      <xdr:spPr>
        <a:xfrm>
          <a:off x="3346450" y="389121650"/>
          <a:ext cx="76201" cy="249518"/>
        </a:xfrm>
        <a:prstGeom prst="rightBrace">
          <a:avLst>
            <a:gd name="adj1" fmla="val 22126"/>
            <a:gd name="adj2" fmla="val 23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203200</xdr:colOff>
      <xdr:row>3078</xdr:row>
      <xdr:rowOff>12700</xdr:rowOff>
    </xdr:from>
    <xdr:to>
      <xdr:col>3</xdr:col>
      <xdr:colOff>292846</xdr:colOff>
      <xdr:row>3080</xdr:row>
      <xdr:rowOff>121771</xdr:rowOff>
    </xdr:to>
    <xdr:sp macro="" textlink="">
      <xdr:nvSpPr>
        <xdr:cNvPr id="368" name="右中かっこ 367"/>
        <xdr:cNvSpPr/>
      </xdr:nvSpPr>
      <xdr:spPr>
        <a:xfrm>
          <a:off x="3346450" y="390144000"/>
          <a:ext cx="89646" cy="363071"/>
        </a:xfrm>
        <a:prstGeom prst="rightBrace">
          <a:avLst>
            <a:gd name="adj1" fmla="val 22126"/>
            <a:gd name="adj2" fmla="val 4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184150</xdr:colOff>
      <xdr:row>3094</xdr:row>
      <xdr:rowOff>19050</xdr:rowOff>
    </xdr:from>
    <xdr:to>
      <xdr:col>3</xdr:col>
      <xdr:colOff>269315</xdr:colOff>
      <xdr:row>3095</xdr:row>
      <xdr:rowOff>122143</xdr:rowOff>
    </xdr:to>
    <xdr:sp macro="" textlink="">
      <xdr:nvSpPr>
        <xdr:cNvPr id="370" name="右中かっこ 369"/>
        <xdr:cNvSpPr/>
      </xdr:nvSpPr>
      <xdr:spPr>
        <a:xfrm>
          <a:off x="3327400" y="390404350"/>
          <a:ext cx="85165" cy="230093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203200</xdr:colOff>
      <xdr:row>3086</xdr:row>
      <xdr:rowOff>12700</xdr:rowOff>
    </xdr:from>
    <xdr:to>
      <xdr:col>3</xdr:col>
      <xdr:colOff>288363</xdr:colOff>
      <xdr:row>3088</xdr:row>
      <xdr:rowOff>126252</xdr:rowOff>
    </xdr:to>
    <xdr:sp macro="" textlink="">
      <xdr:nvSpPr>
        <xdr:cNvPr id="371" name="右中かっこ 370"/>
        <xdr:cNvSpPr/>
      </xdr:nvSpPr>
      <xdr:spPr>
        <a:xfrm>
          <a:off x="3346450" y="390779000"/>
          <a:ext cx="85163" cy="367552"/>
        </a:xfrm>
        <a:prstGeom prst="rightBrace">
          <a:avLst>
            <a:gd name="adj1" fmla="val 22126"/>
            <a:gd name="adj2" fmla="val 5042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215900</xdr:colOff>
      <xdr:row>3112</xdr:row>
      <xdr:rowOff>25400</xdr:rowOff>
    </xdr:from>
    <xdr:to>
      <xdr:col>3</xdr:col>
      <xdr:colOff>292099</xdr:colOff>
      <xdr:row>3114</xdr:row>
      <xdr:rowOff>115047</xdr:rowOff>
    </xdr:to>
    <xdr:sp macro="" textlink="">
      <xdr:nvSpPr>
        <xdr:cNvPr id="372" name="右中かっこ 371"/>
        <xdr:cNvSpPr/>
      </xdr:nvSpPr>
      <xdr:spPr>
        <a:xfrm>
          <a:off x="3359150" y="393966700"/>
          <a:ext cx="76199" cy="343647"/>
        </a:xfrm>
        <a:prstGeom prst="rightBrace">
          <a:avLst>
            <a:gd name="adj1" fmla="val 22126"/>
            <a:gd name="adj2" fmla="val 450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203200</xdr:colOff>
      <xdr:row>3117</xdr:row>
      <xdr:rowOff>19050</xdr:rowOff>
    </xdr:from>
    <xdr:to>
      <xdr:col>3</xdr:col>
      <xdr:colOff>288365</xdr:colOff>
      <xdr:row>3118</xdr:row>
      <xdr:rowOff>122143</xdr:rowOff>
    </xdr:to>
    <xdr:sp macro="" textlink="">
      <xdr:nvSpPr>
        <xdr:cNvPr id="373" name="右中かっこ 372"/>
        <xdr:cNvSpPr/>
      </xdr:nvSpPr>
      <xdr:spPr>
        <a:xfrm>
          <a:off x="3346450" y="394595350"/>
          <a:ext cx="85165" cy="230093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203200</xdr:colOff>
      <xdr:row>3127</xdr:row>
      <xdr:rowOff>12700</xdr:rowOff>
    </xdr:from>
    <xdr:to>
      <xdr:col>3</xdr:col>
      <xdr:colOff>298450</xdr:colOff>
      <xdr:row>3130</xdr:row>
      <xdr:rowOff>112433</xdr:rowOff>
    </xdr:to>
    <xdr:sp macro="" textlink="">
      <xdr:nvSpPr>
        <xdr:cNvPr id="376" name="右中かっこ 375"/>
        <xdr:cNvSpPr/>
      </xdr:nvSpPr>
      <xdr:spPr>
        <a:xfrm>
          <a:off x="3346450" y="396367000"/>
          <a:ext cx="95250" cy="480733"/>
        </a:xfrm>
        <a:prstGeom prst="rightBrace">
          <a:avLst>
            <a:gd name="adj1" fmla="val 22126"/>
            <a:gd name="adj2" fmla="val 3667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203200</xdr:colOff>
      <xdr:row>3132</xdr:row>
      <xdr:rowOff>12700</xdr:rowOff>
    </xdr:from>
    <xdr:to>
      <xdr:col>3</xdr:col>
      <xdr:colOff>288365</xdr:colOff>
      <xdr:row>3133</xdr:row>
      <xdr:rowOff>115792</xdr:rowOff>
    </xdr:to>
    <xdr:sp macro="" textlink="">
      <xdr:nvSpPr>
        <xdr:cNvPr id="377" name="右中かっこ 376"/>
        <xdr:cNvSpPr/>
      </xdr:nvSpPr>
      <xdr:spPr>
        <a:xfrm>
          <a:off x="3346450" y="397002000"/>
          <a:ext cx="85165" cy="230092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203200</xdr:colOff>
      <xdr:row>3136</xdr:row>
      <xdr:rowOff>6350</xdr:rowOff>
    </xdr:from>
    <xdr:to>
      <xdr:col>3</xdr:col>
      <xdr:colOff>288365</xdr:colOff>
      <xdr:row>3137</xdr:row>
      <xdr:rowOff>109442</xdr:rowOff>
    </xdr:to>
    <xdr:sp macro="" textlink="">
      <xdr:nvSpPr>
        <xdr:cNvPr id="378" name="右中かっこ 377"/>
        <xdr:cNvSpPr/>
      </xdr:nvSpPr>
      <xdr:spPr>
        <a:xfrm>
          <a:off x="3346450" y="397503650"/>
          <a:ext cx="85165" cy="230092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209550</xdr:colOff>
      <xdr:row>3141</xdr:row>
      <xdr:rowOff>0</xdr:rowOff>
    </xdr:from>
    <xdr:to>
      <xdr:col>3</xdr:col>
      <xdr:colOff>294715</xdr:colOff>
      <xdr:row>3142</xdr:row>
      <xdr:rowOff>103093</xdr:rowOff>
    </xdr:to>
    <xdr:sp macro="" textlink="">
      <xdr:nvSpPr>
        <xdr:cNvPr id="379" name="右中かっこ 378"/>
        <xdr:cNvSpPr/>
      </xdr:nvSpPr>
      <xdr:spPr>
        <a:xfrm>
          <a:off x="3352800" y="397624300"/>
          <a:ext cx="85165" cy="230093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203200</xdr:colOff>
      <xdr:row>3144</xdr:row>
      <xdr:rowOff>12700</xdr:rowOff>
    </xdr:from>
    <xdr:to>
      <xdr:col>3</xdr:col>
      <xdr:colOff>288365</xdr:colOff>
      <xdr:row>3145</xdr:row>
      <xdr:rowOff>115793</xdr:rowOff>
    </xdr:to>
    <xdr:sp macro="" textlink="">
      <xdr:nvSpPr>
        <xdr:cNvPr id="380" name="右中かっこ 379"/>
        <xdr:cNvSpPr/>
      </xdr:nvSpPr>
      <xdr:spPr>
        <a:xfrm>
          <a:off x="3346450" y="398018000"/>
          <a:ext cx="85165" cy="230093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177800</xdr:colOff>
      <xdr:row>3147</xdr:row>
      <xdr:rowOff>12700</xdr:rowOff>
    </xdr:from>
    <xdr:to>
      <xdr:col>3</xdr:col>
      <xdr:colOff>285376</xdr:colOff>
      <xdr:row>3149</xdr:row>
      <xdr:rowOff>121771</xdr:rowOff>
    </xdr:to>
    <xdr:sp macro="" textlink="">
      <xdr:nvSpPr>
        <xdr:cNvPr id="381" name="右中かっこ 380"/>
        <xdr:cNvSpPr/>
      </xdr:nvSpPr>
      <xdr:spPr>
        <a:xfrm>
          <a:off x="3321050" y="398399000"/>
          <a:ext cx="107576" cy="363071"/>
        </a:xfrm>
        <a:prstGeom prst="rightBrace">
          <a:avLst>
            <a:gd name="adj1" fmla="val 22126"/>
            <a:gd name="adj2" fmla="val 5051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222251</xdr:colOff>
      <xdr:row>3152</xdr:row>
      <xdr:rowOff>19050</xdr:rowOff>
    </xdr:from>
    <xdr:to>
      <xdr:col>3</xdr:col>
      <xdr:colOff>298451</xdr:colOff>
      <xdr:row>3156</xdr:row>
      <xdr:rowOff>122144</xdr:rowOff>
    </xdr:to>
    <xdr:sp macro="" textlink="">
      <xdr:nvSpPr>
        <xdr:cNvPr id="382" name="右中かっこ 381"/>
        <xdr:cNvSpPr/>
      </xdr:nvSpPr>
      <xdr:spPr>
        <a:xfrm>
          <a:off x="3365501" y="399548350"/>
          <a:ext cx="76200" cy="611094"/>
        </a:xfrm>
        <a:prstGeom prst="rightBrace">
          <a:avLst>
            <a:gd name="adj1" fmla="val 22126"/>
            <a:gd name="adj2" fmla="val 469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209550</xdr:colOff>
      <xdr:row>3165</xdr:row>
      <xdr:rowOff>19050</xdr:rowOff>
    </xdr:from>
    <xdr:to>
      <xdr:col>3</xdr:col>
      <xdr:colOff>294715</xdr:colOff>
      <xdr:row>3166</xdr:row>
      <xdr:rowOff>122143</xdr:rowOff>
    </xdr:to>
    <xdr:sp macro="" textlink="">
      <xdr:nvSpPr>
        <xdr:cNvPr id="383" name="右中かっこ 382"/>
        <xdr:cNvSpPr/>
      </xdr:nvSpPr>
      <xdr:spPr>
        <a:xfrm>
          <a:off x="3352800" y="401199350"/>
          <a:ext cx="85165" cy="230093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215900</xdr:colOff>
      <xdr:row>3171</xdr:row>
      <xdr:rowOff>12700</xdr:rowOff>
    </xdr:from>
    <xdr:to>
      <xdr:col>3</xdr:col>
      <xdr:colOff>301065</xdr:colOff>
      <xdr:row>3172</xdr:row>
      <xdr:rowOff>115793</xdr:rowOff>
    </xdr:to>
    <xdr:sp macro="" textlink="">
      <xdr:nvSpPr>
        <xdr:cNvPr id="384" name="右中かっこ 383"/>
        <xdr:cNvSpPr/>
      </xdr:nvSpPr>
      <xdr:spPr>
        <a:xfrm>
          <a:off x="3359150" y="401447000"/>
          <a:ext cx="85165" cy="230093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215900</xdr:colOff>
      <xdr:row>3181</xdr:row>
      <xdr:rowOff>12700</xdr:rowOff>
    </xdr:from>
    <xdr:to>
      <xdr:col>3</xdr:col>
      <xdr:colOff>301065</xdr:colOff>
      <xdr:row>3182</xdr:row>
      <xdr:rowOff>115793</xdr:rowOff>
    </xdr:to>
    <xdr:sp macro="" textlink="">
      <xdr:nvSpPr>
        <xdr:cNvPr id="385" name="右中かっこ 384"/>
        <xdr:cNvSpPr/>
      </xdr:nvSpPr>
      <xdr:spPr>
        <a:xfrm>
          <a:off x="3359150" y="403225000"/>
          <a:ext cx="85165" cy="230093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215106</xdr:colOff>
      <xdr:row>3190</xdr:row>
      <xdr:rowOff>11510</xdr:rowOff>
    </xdr:from>
    <xdr:to>
      <xdr:col>3</xdr:col>
      <xdr:colOff>300271</xdr:colOff>
      <xdr:row>3191</xdr:row>
      <xdr:rowOff>114603</xdr:rowOff>
    </xdr:to>
    <xdr:sp macro="" textlink="">
      <xdr:nvSpPr>
        <xdr:cNvPr id="386" name="右中かっこ 385"/>
        <xdr:cNvSpPr/>
      </xdr:nvSpPr>
      <xdr:spPr>
        <a:xfrm>
          <a:off x="3358356" y="404239810"/>
          <a:ext cx="85165" cy="230093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209551</xdr:colOff>
      <xdr:row>3200</xdr:row>
      <xdr:rowOff>12700</xdr:rowOff>
    </xdr:from>
    <xdr:to>
      <xdr:col>3</xdr:col>
      <xdr:colOff>298451</xdr:colOff>
      <xdr:row>3202</xdr:row>
      <xdr:rowOff>115793</xdr:rowOff>
    </xdr:to>
    <xdr:sp macro="" textlink="">
      <xdr:nvSpPr>
        <xdr:cNvPr id="388" name="右中かっこ 387"/>
        <xdr:cNvSpPr/>
      </xdr:nvSpPr>
      <xdr:spPr>
        <a:xfrm>
          <a:off x="3352801" y="405511000"/>
          <a:ext cx="88900" cy="357093"/>
        </a:xfrm>
        <a:prstGeom prst="rightBrace">
          <a:avLst>
            <a:gd name="adj1" fmla="val 22126"/>
            <a:gd name="adj2" fmla="val 4839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203200</xdr:colOff>
      <xdr:row>3214</xdr:row>
      <xdr:rowOff>0</xdr:rowOff>
    </xdr:from>
    <xdr:to>
      <xdr:col>3</xdr:col>
      <xdr:colOff>288365</xdr:colOff>
      <xdr:row>3215</xdr:row>
      <xdr:rowOff>103093</xdr:rowOff>
    </xdr:to>
    <xdr:sp macro="" textlink="">
      <xdr:nvSpPr>
        <xdr:cNvPr id="389" name="右中かっこ 388"/>
        <xdr:cNvSpPr/>
      </xdr:nvSpPr>
      <xdr:spPr>
        <a:xfrm>
          <a:off x="3346450" y="406768300"/>
          <a:ext cx="85165" cy="230093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209550</xdr:colOff>
      <xdr:row>3232</xdr:row>
      <xdr:rowOff>12700</xdr:rowOff>
    </xdr:from>
    <xdr:to>
      <xdr:col>3</xdr:col>
      <xdr:colOff>298450</xdr:colOff>
      <xdr:row>3234</xdr:row>
      <xdr:rowOff>120650</xdr:rowOff>
    </xdr:to>
    <xdr:sp macro="" textlink="">
      <xdr:nvSpPr>
        <xdr:cNvPr id="392" name="右中かっこ 391"/>
        <xdr:cNvSpPr/>
      </xdr:nvSpPr>
      <xdr:spPr>
        <a:xfrm>
          <a:off x="3352800" y="409575000"/>
          <a:ext cx="88900" cy="361950"/>
        </a:xfrm>
        <a:prstGeom prst="rightBrace">
          <a:avLst>
            <a:gd name="adj1" fmla="val 22126"/>
            <a:gd name="adj2" fmla="val 4812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222250</xdr:colOff>
      <xdr:row>3260</xdr:row>
      <xdr:rowOff>12701</xdr:rowOff>
    </xdr:from>
    <xdr:to>
      <xdr:col>3</xdr:col>
      <xdr:colOff>298450</xdr:colOff>
      <xdr:row>3261</xdr:row>
      <xdr:rowOff>120651</xdr:rowOff>
    </xdr:to>
    <xdr:sp macro="" textlink="">
      <xdr:nvSpPr>
        <xdr:cNvPr id="394" name="右中かっこ 393"/>
        <xdr:cNvSpPr/>
      </xdr:nvSpPr>
      <xdr:spPr>
        <a:xfrm>
          <a:off x="3365500" y="413131001"/>
          <a:ext cx="76200" cy="234950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203200</xdr:colOff>
      <xdr:row>3291</xdr:row>
      <xdr:rowOff>6350</xdr:rowOff>
    </xdr:from>
    <xdr:to>
      <xdr:col>3</xdr:col>
      <xdr:colOff>288365</xdr:colOff>
      <xdr:row>3292</xdr:row>
      <xdr:rowOff>109443</xdr:rowOff>
    </xdr:to>
    <xdr:sp macro="" textlink="">
      <xdr:nvSpPr>
        <xdr:cNvPr id="395" name="右中かっこ 394"/>
        <xdr:cNvSpPr/>
      </xdr:nvSpPr>
      <xdr:spPr>
        <a:xfrm>
          <a:off x="3346450" y="417061650"/>
          <a:ext cx="85165" cy="230093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203200</xdr:colOff>
      <xdr:row>3293</xdr:row>
      <xdr:rowOff>0</xdr:rowOff>
    </xdr:from>
    <xdr:to>
      <xdr:col>3</xdr:col>
      <xdr:colOff>292848</xdr:colOff>
      <xdr:row>3295</xdr:row>
      <xdr:rowOff>118035</xdr:rowOff>
    </xdr:to>
    <xdr:sp macro="" textlink="">
      <xdr:nvSpPr>
        <xdr:cNvPr id="396" name="右中かっこ 395"/>
        <xdr:cNvSpPr/>
      </xdr:nvSpPr>
      <xdr:spPr>
        <a:xfrm>
          <a:off x="3346450" y="417309300"/>
          <a:ext cx="89648" cy="372035"/>
        </a:xfrm>
        <a:prstGeom prst="rightBrace">
          <a:avLst>
            <a:gd name="adj1" fmla="val 22126"/>
            <a:gd name="adj2" fmla="val 5020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203200</xdr:colOff>
      <xdr:row>3301</xdr:row>
      <xdr:rowOff>6350</xdr:rowOff>
    </xdr:from>
    <xdr:to>
      <xdr:col>3</xdr:col>
      <xdr:colOff>288365</xdr:colOff>
      <xdr:row>3302</xdr:row>
      <xdr:rowOff>109443</xdr:rowOff>
    </xdr:to>
    <xdr:sp macro="" textlink="">
      <xdr:nvSpPr>
        <xdr:cNvPr id="397" name="右中かっこ 396"/>
        <xdr:cNvSpPr/>
      </xdr:nvSpPr>
      <xdr:spPr>
        <a:xfrm>
          <a:off x="3346450" y="417823650"/>
          <a:ext cx="85165" cy="230093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215900</xdr:colOff>
      <xdr:row>3319</xdr:row>
      <xdr:rowOff>12700</xdr:rowOff>
    </xdr:from>
    <xdr:to>
      <xdr:col>3</xdr:col>
      <xdr:colOff>301065</xdr:colOff>
      <xdr:row>3320</xdr:row>
      <xdr:rowOff>103092</xdr:rowOff>
    </xdr:to>
    <xdr:sp macro="" textlink="">
      <xdr:nvSpPr>
        <xdr:cNvPr id="398" name="右中かっこ 397"/>
        <xdr:cNvSpPr/>
      </xdr:nvSpPr>
      <xdr:spPr>
        <a:xfrm>
          <a:off x="3359150" y="420624000"/>
          <a:ext cx="85165" cy="217392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208756</xdr:colOff>
      <xdr:row>3330</xdr:row>
      <xdr:rowOff>13494</xdr:rowOff>
    </xdr:from>
    <xdr:to>
      <xdr:col>3</xdr:col>
      <xdr:colOff>293921</xdr:colOff>
      <xdr:row>3331</xdr:row>
      <xdr:rowOff>113599</xdr:rowOff>
    </xdr:to>
    <xdr:sp macro="" textlink="">
      <xdr:nvSpPr>
        <xdr:cNvPr id="400" name="右中かっこ 399"/>
        <xdr:cNvSpPr/>
      </xdr:nvSpPr>
      <xdr:spPr>
        <a:xfrm>
          <a:off x="3352006" y="422021794"/>
          <a:ext cx="85165" cy="227105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215900</xdr:colOff>
      <xdr:row>3340</xdr:row>
      <xdr:rowOff>12700</xdr:rowOff>
    </xdr:from>
    <xdr:to>
      <xdr:col>3</xdr:col>
      <xdr:colOff>301065</xdr:colOff>
      <xdr:row>3341</xdr:row>
      <xdr:rowOff>115793</xdr:rowOff>
    </xdr:to>
    <xdr:sp macro="" textlink="">
      <xdr:nvSpPr>
        <xdr:cNvPr id="402" name="右中かっこ 401"/>
        <xdr:cNvSpPr/>
      </xdr:nvSpPr>
      <xdr:spPr>
        <a:xfrm>
          <a:off x="3359150" y="422783000"/>
          <a:ext cx="85165" cy="230093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215900</xdr:colOff>
      <xdr:row>3343</xdr:row>
      <xdr:rowOff>12700</xdr:rowOff>
    </xdr:from>
    <xdr:to>
      <xdr:col>3</xdr:col>
      <xdr:colOff>301065</xdr:colOff>
      <xdr:row>3344</xdr:row>
      <xdr:rowOff>115793</xdr:rowOff>
    </xdr:to>
    <xdr:sp macro="" textlink="">
      <xdr:nvSpPr>
        <xdr:cNvPr id="403" name="右中かっこ 402"/>
        <xdr:cNvSpPr/>
      </xdr:nvSpPr>
      <xdr:spPr>
        <a:xfrm>
          <a:off x="3359150" y="423164000"/>
          <a:ext cx="85165" cy="230093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215900</xdr:colOff>
      <xdr:row>3346</xdr:row>
      <xdr:rowOff>12700</xdr:rowOff>
    </xdr:from>
    <xdr:to>
      <xdr:col>3</xdr:col>
      <xdr:colOff>301065</xdr:colOff>
      <xdr:row>3347</xdr:row>
      <xdr:rowOff>115793</xdr:rowOff>
    </xdr:to>
    <xdr:sp macro="" textlink="">
      <xdr:nvSpPr>
        <xdr:cNvPr id="404" name="右中かっこ 403"/>
        <xdr:cNvSpPr/>
      </xdr:nvSpPr>
      <xdr:spPr>
        <a:xfrm>
          <a:off x="3359150" y="424053000"/>
          <a:ext cx="85165" cy="230093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215900</xdr:colOff>
      <xdr:row>3348</xdr:row>
      <xdr:rowOff>12700</xdr:rowOff>
    </xdr:from>
    <xdr:to>
      <xdr:col>3</xdr:col>
      <xdr:colOff>301065</xdr:colOff>
      <xdr:row>3349</xdr:row>
      <xdr:rowOff>115793</xdr:rowOff>
    </xdr:to>
    <xdr:sp macro="" textlink="">
      <xdr:nvSpPr>
        <xdr:cNvPr id="405" name="右中かっこ 404"/>
        <xdr:cNvSpPr/>
      </xdr:nvSpPr>
      <xdr:spPr>
        <a:xfrm>
          <a:off x="3359150" y="424307000"/>
          <a:ext cx="85165" cy="230093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215900</xdr:colOff>
      <xdr:row>3355</xdr:row>
      <xdr:rowOff>6350</xdr:rowOff>
    </xdr:from>
    <xdr:to>
      <xdr:col>3</xdr:col>
      <xdr:colOff>301065</xdr:colOff>
      <xdr:row>3356</xdr:row>
      <xdr:rowOff>109443</xdr:rowOff>
    </xdr:to>
    <xdr:sp macro="" textlink="">
      <xdr:nvSpPr>
        <xdr:cNvPr id="407" name="右中かっこ 406"/>
        <xdr:cNvSpPr/>
      </xdr:nvSpPr>
      <xdr:spPr>
        <a:xfrm>
          <a:off x="3359150" y="425189650"/>
          <a:ext cx="85165" cy="230093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209550</xdr:colOff>
      <xdr:row>3361</xdr:row>
      <xdr:rowOff>19050</xdr:rowOff>
    </xdr:from>
    <xdr:to>
      <xdr:col>3</xdr:col>
      <xdr:colOff>294715</xdr:colOff>
      <xdr:row>3362</xdr:row>
      <xdr:rowOff>122143</xdr:rowOff>
    </xdr:to>
    <xdr:sp macro="" textlink="">
      <xdr:nvSpPr>
        <xdr:cNvPr id="408" name="右中かっこ 407"/>
        <xdr:cNvSpPr/>
      </xdr:nvSpPr>
      <xdr:spPr>
        <a:xfrm>
          <a:off x="3352800" y="425964350"/>
          <a:ext cx="85165" cy="230093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203200</xdr:colOff>
      <xdr:row>3363</xdr:row>
      <xdr:rowOff>6350</xdr:rowOff>
    </xdr:from>
    <xdr:to>
      <xdr:col>3</xdr:col>
      <xdr:colOff>298450</xdr:colOff>
      <xdr:row>3365</xdr:row>
      <xdr:rowOff>120650</xdr:rowOff>
    </xdr:to>
    <xdr:sp macro="" textlink="">
      <xdr:nvSpPr>
        <xdr:cNvPr id="409" name="右中かっこ 408"/>
        <xdr:cNvSpPr/>
      </xdr:nvSpPr>
      <xdr:spPr>
        <a:xfrm>
          <a:off x="3346450" y="426205650"/>
          <a:ext cx="95250" cy="368300"/>
        </a:xfrm>
        <a:prstGeom prst="rightBrace">
          <a:avLst>
            <a:gd name="adj1" fmla="val 22126"/>
            <a:gd name="adj2" fmla="val 4952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209550</xdr:colOff>
      <xdr:row>3371</xdr:row>
      <xdr:rowOff>6350</xdr:rowOff>
    </xdr:from>
    <xdr:to>
      <xdr:col>3</xdr:col>
      <xdr:colOff>294715</xdr:colOff>
      <xdr:row>3372</xdr:row>
      <xdr:rowOff>109443</xdr:rowOff>
    </xdr:to>
    <xdr:sp macro="" textlink="">
      <xdr:nvSpPr>
        <xdr:cNvPr id="412" name="右中かっこ 411"/>
        <xdr:cNvSpPr/>
      </xdr:nvSpPr>
      <xdr:spPr>
        <a:xfrm>
          <a:off x="3352800" y="426713650"/>
          <a:ext cx="85165" cy="230093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203200</xdr:colOff>
      <xdr:row>3377</xdr:row>
      <xdr:rowOff>12700</xdr:rowOff>
    </xdr:from>
    <xdr:to>
      <xdr:col>3</xdr:col>
      <xdr:colOff>288365</xdr:colOff>
      <xdr:row>3378</xdr:row>
      <xdr:rowOff>115793</xdr:rowOff>
    </xdr:to>
    <xdr:sp macro="" textlink="">
      <xdr:nvSpPr>
        <xdr:cNvPr id="413" name="右中かっこ 412"/>
        <xdr:cNvSpPr/>
      </xdr:nvSpPr>
      <xdr:spPr>
        <a:xfrm>
          <a:off x="3346450" y="427990000"/>
          <a:ext cx="85165" cy="230093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203200</xdr:colOff>
      <xdr:row>3379</xdr:row>
      <xdr:rowOff>19050</xdr:rowOff>
    </xdr:from>
    <xdr:to>
      <xdr:col>3</xdr:col>
      <xdr:colOff>288364</xdr:colOff>
      <xdr:row>3381</xdr:row>
      <xdr:rowOff>117661</xdr:rowOff>
    </xdr:to>
    <xdr:sp macro="" textlink="">
      <xdr:nvSpPr>
        <xdr:cNvPr id="414" name="右中かっこ 413"/>
        <xdr:cNvSpPr/>
      </xdr:nvSpPr>
      <xdr:spPr>
        <a:xfrm>
          <a:off x="3346450" y="427742350"/>
          <a:ext cx="85164" cy="352611"/>
        </a:xfrm>
        <a:prstGeom prst="rightBrace">
          <a:avLst>
            <a:gd name="adj1" fmla="val 22126"/>
            <a:gd name="adj2" fmla="val 4814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215900</xdr:colOff>
      <xdr:row>3386</xdr:row>
      <xdr:rowOff>12700</xdr:rowOff>
    </xdr:from>
    <xdr:to>
      <xdr:col>3</xdr:col>
      <xdr:colOff>310030</xdr:colOff>
      <xdr:row>3388</xdr:row>
      <xdr:rowOff>124759</xdr:rowOff>
    </xdr:to>
    <xdr:sp macro="" textlink="">
      <xdr:nvSpPr>
        <xdr:cNvPr id="415" name="右中かっこ 414"/>
        <xdr:cNvSpPr/>
      </xdr:nvSpPr>
      <xdr:spPr>
        <a:xfrm>
          <a:off x="3359150" y="429006000"/>
          <a:ext cx="94130" cy="366059"/>
        </a:xfrm>
        <a:prstGeom prst="rightBrace">
          <a:avLst>
            <a:gd name="adj1" fmla="val 22126"/>
            <a:gd name="adj2" fmla="val 4928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209550</xdr:colOff>
      <xdr:row>3390</xdr:row>
      <xdr:rowOff>6350</xdr:rowOff>
    </xdr:from>
    <xdr:to>
      <xdr:col>3</xdr:col>
      <xdr:colOff>294715</xdr:colOff>
      <xdr:row>3391</xdr:row>
      <xdr:rowOff>109442</xdr:rowOff>
    </xdr:to>
    <xdr:sp macro="" textlink="">
      <xdr:nvSpPr>
        <xdr:cNvPr id="416" name="右中かっこ 415"/>
        <xdr:cNvSpPr/>
      </xdr:nvSpPr>
      <xdr:spPr>
        <a:xfrm>
          <a:off x="3352800" y="428237650"/>
          <a:ext cx="85165" cy="230092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215106</xdr:colOff>
      <xdr:row>3396</xdr:row>
      <xdr:rowOff>5557</xdr:rowOff>
    </xdr:from>
    <xdr:to>
      <xdr:col>3</xdr:col>
      <xdr:colOff>300271</xdr:colOff>
      <xdr:row>3398</xdr:row>
      <xdr:rowOff>119599</xdr:rowOff>
    </xdr:to>
    <xdr:sp macro="" textlink="">
      <xdr:nvSpPr>
        <xdr:cNvPr id="417" name="右中かっこ 416"/>
        <xdr:cNvSpPr/>
      </xdr:nvSpPr>
      <xdr:spPr>
        <a:xfrm>
          <a:off x="3358356" y="430395857"/>
          <a:ext cx="85165" cy="368042"/>
        </a:xfrm>
        <a:prstGeom prst="rightBrace">
          <a:avLst>
            <a:gd name="adj1" fmla="val 22126"/>
            <a:gd name="adj2" fmla="val 509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222250</xdr:colOff>
      <xdr:row>3404</xdr:row>
      <xdr:rowOff>12701</xdr:rowOff>
    </xdr:from>
    <xdr:to>
      <xdr:col>3</xdr:col>
      <xdr:colOff>304800</xdr:colOff>
      <xdr:row>3406</xdr:row>
      <xdr:rowOff>120651</xdr:rowOff>
    </xdr:to>
    <xdr:sp macro="" textlink="">
      <xdr:nvSpPr>
        <xdr:cNvPr id="418" name="右中かっこ 417"/>
        <xdr:cNvSpPr/>
      </xdr:nvSpPr>
      <xdr:spPr>
        <a:xfrm>
          <a:off x="3365500" y="431419001"/>
          <a:ext cx="82550" cy="361950"/>
        </a:xfrm>
        <a:prstGeom prst="rightBrace">
          <a:avLst>
            <a:gd name="adj1" fmla="val 22126"/>
            <a:gd name="adj2" fmla="val 5161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222250</xdr:colOff>
      <xdr:row>3408</xdr:row>
      <xdr:rowOff>6350</xdr:rowOff>
    </xdr:from>
    <xdr:to>
      <xdr:col>3</xdr:col>
      <xdr:colOff>307414</xdr:colOff>
      <xdr:row>3411</xdr:row>
      <xdr:rowOff>374</xdr:rowOff>
    </xdr:to>
    <xdr:sp macro="" textlink="">
      <xdr:nvSpPr>
        <xdr:cNvPr id="419" name="右中かっこ 418"/>
        <xdr:cNvSpPr/>
      </xdr:nvSpPr>
      <xdr:spPr>
        <a:xfrm>
          <a:off x="3365500" y="431920650"/>
          <a:ext cx="85164" cy="375024"/>
        </a:xfrm>
        <a:prstGeom prst="rightBrace">
          <a:avLst>
            <a:gd name="adj1" fmla="val 22126"/>
            <a:gd name="adj2" fmla="val 5161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215900</xdr:colOff>
      <xdr:row>3413</xdr:row>
      <xdr:rowOff>12700</xdr:rowOff>
    </xdr:from>
    <xdr:to>
      <xdr:col>3</xdr:col>
      <xdr:colOff>292101</xdr:colOff>
      <xdr:row>3415</xdr:row>
      <xdr:rowOff>6724</xdr:rowOff>
    </xdr:to>
    <xdr:sp macro="" textlink="">
      <xdr:nvSpPr>
        <xdr:cNvPr id="420" name="右中かっこ 419"/>
        <xdr:cNvSpPr/>
      </xdr:nvSpPr>
      <xdr:spPr>
        <a:xfrm>
          <a:off x="3359150" y="432054000"/>
          <a:ext cx="76201" cy="248024"/>
        </a:xfrm>
        <a:prstGeom prst="rightBrace">
          <a:avLst>
            <a:gd name="adj1" fmla="val 22126"/>
            <a:gd name="adj2" fmla="val 2705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222251</xdr:colOff>
      <xdr:row>3419</xdr:row>
      <xdr:rowOff>19050</xdr:rowOff>
    </xdr:from>
    <xdr:to>
      <xdr:col>3</xdr:col>
      <xdr:colOff>292101</xdr:colOff>
      <xdr:row>3421</xdr:row>
      <xdr:rowOff>114300</xdr:rowOff>
    </xdr:to>
    <xdr:sp macro="" textlink="">
      <xdr:nvSpPr>
        <xdr:cNvPr id="421" name="右中かっこ 420"/>
        <xdr:cNvSpPr/>
      </xdr:nvSpPr>
      <xdr:spPr>
        <a:xfrm>
          <a:off x="3365501" y="433330350"/>
          <a:ext cx="69850" cy="349250"/>
        </a:xfrm>
        <a:prstGeom prst="rightBrace">
          <a:avLst>
            <a:gd name="adj1" fmla="val 22126"/>
            <a:gd name="adj2" fmla="val 4887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215900</xdr:colOff>
      <xdr:row>3455</xdr:row>
      <xdr:rowOff>12700</xdr:rowOff>
    </xdr:from>
    <xdr:to>
      <xdr:col>3</xdr:col>
      <xdr:colOff>298450</xdr:colOff>
      <xdr:row>3456</xdr:row>
      <xdr:rowOff>120650</xdr:rowOff>
    </xdr:to>
    <xdr:sp macro="" textlink="">
      <xdr:nvSpPr>
        <xdr:cNvPr id="423" name="右中かっこ 422"/>
        <xdr:cNvSpPr/>
      </xdr:nvSpPr>
      <xdr:spPr>
        <a:xfrm>
          <a:off x="3359150" y="437769000"/>
          <a:ext cx="82550" cy="234950"/>
        </a:xfrm>
        <a:prstGeom prst="rightBrace">
          <a:avLst>
            <a:gd name="adj1" fmla="val 22126"/>
            <a:gd name="adj2" fmla="val 2530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222250</xdr:colOff>
      <xdr:row>3465</xdr:row>
      <xdr:rowOff>0</xdr:rowOff>
    </xdr:from>
    <xdr:to>
      <xdr:col>3</xdr:col>
      <xdr:colOff>298451</xdr:colOff>
      <xdr:row>3466</xdr:row>
      <xdr:rowOff>121023</xdr:rowOff>
    </xdr:to>
    <xdr:sp macro="" textlink="">
      <xdr:nvSpPr>
        <xdr:cNvPr id="424" name="右中かっこ 423"/>
        <xdr:cNvSpPr/>
      </xdr:nvSpPr>
      <xdr:spPr>
        <a:xfrm>
          <a:off x="3365500" y="438645300"/>
          <a:ext cx="76201" cy="248023"/>
        </a:xfrm>
        <a:prstGeom prst="rightBrace">
          <a:avLst>
            <a:gd name="adj1" fmla="val 22126"/>
            <a:gd name="adj2" fmla="val 2705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222250</xdr:colOff>
      <xdr:row>3471</xdr:row>
      <xdr:rowOff>0</xdr:rowOff>
    </xdr:from>
    <xdr:to>
      <xdr:col>3</xdr:col>
      <xdr:colOff>298451</xdr:colOff>
      <xdr:row>3473</xdr:row>
      <xdr:rowOff>560</xdr:rowOff>
    </xdr:to>
    <xdr:sp macro="" textlink="">
      <xdr:nvSpPr>
        <xdr:cNvPr id="425" name="右中かっこ 424"/>
        <xdr:cNvSpPr/>
      </xdr:nvSpPr>
      <xdr:spPr>
        <a:xfrm>
          <a:off x="3365500" y="439280300"/>
          <a:ext cx="76201" cy="254560"/>
        </a:xfrm>
        <a:prstGeom prst="rightBrace">
          <a:avLst>
            <a:gd name="adj1" fmla="val 22126"/>
            <a:gd name="adj2" fmla="val 2705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209550</xdr:colOff>
      <xdr:row>3479</xdr:row>
      <xdr:rowOff>6350</xdr:rowOff>
    </xdr:from>
    <xdr:to>
      <xdr:col>3</xdr:col>
      <xdr:colOff>285751</xdr:colOff>
      <xdr:row>3481</xdr:row>
      <xdr:rowOff>374</xdr:rowOff>
    </xdr:to>
    <xdr:sp macro="" textlink="">
      <xdr:nvSpPr>
        <xdr:cNvPr id="426" name="右中かっこ 425"/>
        <xdr:cNvSpPr/>
      </xdr:nvSpPr>
      <xdr:spPr>
        <a:xfrm>
          <a:off x="3352800" y="440937650"/>
          <a:ext cx="76201" cy="248024"/>
        </a:xfrm>
        <a:prstGeom prst="rightBrace">
          <a:avLst>
            <a:gd name="adj1" fmla="val 22126"/>
            <a:gd name="adj2" fmla="val 2705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228600</xdr:colOff>
      <xdr:row>3491</xdr:row>
      <xdr:rowOff>19050</xdr:rowOff>
    </xdr:from>
    <xdr:to>
      <xdr:col>3</xdr:col>
      <xdr:colOff>311150</xdr:colOff>
      <xdr:row>3494</xdr:row>
      <xdr:rowOff>124386</xdr:rowOff>
    </xdr:to>
    <xdr:sp macro="" textlink="">
      <xdr:nvSpPr>
        <xdr:cNvPr id="428" name="右中かっこ 427"/>
        <xdr:cNvSpPr/>
      </xdr:nvSpPr>
      <xdr:spPr>
        <a:xfrm>
          <a:off x="3371850" y="442474350"/>
          <a:ext cx="82550" cy="486336"/>
        </a:xfrm>
        <a:prstGeom prst="rightBrace">
          <a:avLst>
            <a:gd name="adj1" fmla="val 22126"/>
            <a:gd name="adj2" fmla="val 3488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215900</xdr:colOff>
      <xdr:row>3499</xdr:row>
      <xdr:rowOff>0</xdr:rowOff>
    </xdr:from>
    <xdr:to>
      <xdr:col>3</xdr:col>
      <xdr:colOff>292101</xdr:colOff>
      <xdr:row>3500</xdr:row>
      <xdr:rowOff>121024</xdr:rowOff>
    </xdr:to>
    <xdr:sp macro="" textlink="">
      <xdr:nvSpPr>
        <xdr:cNvPr id="429" name="右中かっこ 428"/>
        <xdr:cNvSpPr/>
      </xdr:nvSpPr>
      <xdr:spPr>
        <a:xfrm>
          <a:off x="3359150" y="442836300"/>
          <a:ext cx="76201" cy="248024"/>
        </a:xfrm>
        <a:prstGeom prst="rightBrace">
          <a:avLst>
            <a:gd name="adj1" fmla="val 22126"/>
            <a:gd name="adj2" fmla="val 2705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209550</xdr:colOff>
      <xdr:row>3509</xdr:row>
      <xdr:rowOff>0</xdr:rowOff>
    </xdr:from>
    <xdr:to>
      <xdr:col>3</xdr:col>
      <xdr:colOff>285751</xdr:colOff>
      <xdr:row>3510</xdr:row>
      <xdr:rowOff>118035</xdr:rowOff>
    </xdr:to>
    <xdr:sp macro="" textlink="">
      <xdr:nvSpPr>
        <xdr:cNvPr id="431" name="右中かっこ 430"/>
        <xdr:cNvSpPr/>
      </xdr:nvSpPr>
      <xdr:spPr>
        <a:xfrm>
          <a:off x="3352800" y="444106300"/>
          <a:ext cx="76201" cy="245035"/>
        </a:xfrm>
        <a:prstGeom prst="rightBrace">
          <a:avLst>
            <a:gd name="adj1" fmla="val 22126"/>
            <a:gd name="adj2" fmla="val 2705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222250</xdr:colOff>
      <xdr:row>3516</xdr:row>
      <xdr:rowOff>6350</xdr:rowOff>
    </xdr:from>
    <xdr:to>
      <xdr:col>3</xdr:col>
      <xdr:colOff>298451</xdr:colOff>
      <xdr:row>3517</xdr:row>
      <xdr:rowOff>117848</xdr:rowOff>
    </xdr:to>
    <xdr:sp macro="" textlink="">
      <xdr:nvSpPr>
        <xdr:cNvPr id="432" name="右中かっこ 431"/>
        <xdr:cNvSpPr/>
      </xdr:nvSpPr>
      <xdr:spPr>
        <a:xfrm>
          <a:off x="3365500" y="445636650"/>
          <a:ext cx="76201" cy="238498"/>
        </a:xfrm>
        <a:prstGeom prst="rightBrace">
          <a:avLst>
            <a:gd name="adj1" fmla="val 22126"/>
            <a:gd name="adj2" fmla="val 2705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209550</xdr:colOff>
      <xdr:row>3521</xdr:row>
      <xdr:rowOff>0</xdr:rowOff>
    </xdr:from>
    <xdr:to>
      <xdr:col>3</xdr:col>
      <xdr:colOff>285751</xdr:colOff>
      <xdr:row>3522</xdr:row>
      <xdr:rowOff>111498</xdr:rowOff>
    </xdr:to>
    <xdr:sp macro="" textlink="">
      <xdr:nvSpPr>
        <xdr:cNvPr id="433" name="右中かっこ 432"/>
        <xdr:cNvSpPr/>
      </xdr:nvSpPr>
      <xdr:spPr>
        <a:xfrm>
          <a:off x="3352800" y="445630300"/>
          <a:ext cx="76201" cy="238498"/>
        </a:xfrm>
        <a:prstGeom prst="rightBrace">
          <a:avLst>
            <a:gd name="adj1" fmla="val 22126"/>
            <a:gd name="adj2" fmla="val 2705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228600</xdr:colOff>
      <xdr:row>3538</xdr:row>
      <xdr:rowOff>25400</xdr:rowOff>
    </xdr:from>
    <xdr:to>
      <xdr:col>3</xdr:col>
      <xdr:colOff>304800</xdr:colOff>
      <xdr:row>3539</xdr:row>
      <xdr:rowOff>124012</xdr:rowOff>
    </xdr:to>
    <xdr:sp macro="" textlink="">
      <xdr:nvSpPr>
        <xdr:cNvPr id="435" name="右中かっこ 434"/>
        <xdr:cNvSpPr/>
      </xdr:nvSpPr>
      <xdr:spPr>
        <a:xfrm>
          <a:off x="3371850" y="447814700"/>
          <a:ext cx="76200" cy="225612"/>
        </a:xfrm>
        <a:prstGeom prst="rightBrace">
          <a:avLst>
            <a:gd name="adj1" fmla="val 22126"/>
            <a:gd name="adj2" fmla="val 2680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222250</xdr:colOff>
      <xdr:row>3544</xdr:row>
      <xdr:rowOff>19050</xdr:rowOff>
    </xdr:from>
    <xdr:to>
      <xdr:col>3</xdr:col>
      <xdr:colOff>298450</xdr:colOff>
      <xdr:row>3545</xdr:row>
      <xdr:rowOff>117662</xdr:rowOff>
    </xdr:to>
    <xdr:sp macro="" textlink="">
      <xdr:nvSpPr>
        <xdr:cNvPr id="436" name="右中かっこ 435"/>
        <xdr:cNvSpPr/>
      </xdr:nvSpPr>
      <xdr:spPr>
        <a:xfrm>
          <a:off x="3365500" y="449205350"/>
          <a:ext cx="76200" cy="225612"/>
        </a:xfrm>
        <a:prstGeom prst="rightBrace">
          <a:avLst>
            <a:gd name="adj1" fmla="val 22126"/>
            <a:gd name="adj2" fmla="val 2680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215900</xdr:colOff>
      <xdr:row>3547</xdr:row>
      <xdr:rowOff>6350</xdr:rowOff>
    </xdr:from>
    <xdr:to>
      <xdr:col>3</xdr:col>
      <xdr:colOff>304800</xdr:colOff>
      <xdr:row>3549</xdr:row>
      <xdr:rowOff>124012</xdr:rowOff>
    </xdr:to>
    <xdr:sp macro="" textlink="">
      <xdr:nvSpPr>
        <xdr:cNvPr id="438" name="右中かっこ 437"/>
        <xdr:cNvSpPr/>
      </xdr:nvSpPr>
      <xdr:spPr>
        <a:xfrm>
          <a:off x="3359150" y="449573650"/>
          <a:ext cx="88900" cy="371662"/>
        </a:xfrm>
        <a:prstGeom prst="rightBrace">
          <a:avLst>
            <a:gd name="adj1" fmla="val 22126"/>
            <a:gd name="adj2" fmla="val 4730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209550</xdr:colOff>
      <xdr:row>3554</xdr:row>
      <xdr:rowOff>19050</xdr:rowOff>
    </xdr:from>
    <xdr:to>
      <xdr:col>3</xdr:col>
      <xdr:colOff>304800</xdr:colOff>
      <xdr:row>3557</xdr:row>
      <xdr:rowOff>114300</xdr:rowOff>
    </xdr:to>
    <xdr:sp macro="" textlink="">
      <xdr:nvSpPr>
        <xdr:cNvPr id="439" name="右中かっこ 438"/>
        <xdr:cNvSpPr/>
      </xdr:nvSpPr>
      <xdr:spPr>
        <a:xfrm>
          <a:off x="3352800" y="450475350"/>
          <a:ext cx="95250" cy="476250"/>
        </a:xfrm>
        <a:prstGeom prst="rightBrace">
          <a:avLst>
            <a:gd name="adj1" fmla="val 22126"/>
            <a:gd name="adj2" fmla="val 3834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215900</xdr:colOff>
      <xdr:row>3563</xdr:row>
      <xdr:rowOff>6350</xdr:rowOff>
    </xdr:from>
    <xdr:to>
      <xdr:col>3</xdr:col>
      <xdr:colOff>297180</xdr:colOff>
      <xdr:row>3565</xdr:row>
      <xdr:rowOff>118110</xdr:rowOff>
    </xdr:to>
    <xdr:sp macro="" textlink="">
      <xdr:nvSpPr>
        <xdr:cNvPr id="440" name="右中かっこ 439"/>
        <xdr:cNvSpPr/>
      </xdr:nvSpPr>
      <xdr:spPr>
        <a:xfrm>
          <a:off x="3359150" y="451605650"/>
          <a:ext cx="81280" cy="365760"/>
        </a:xfrm>
        <a:prstGeom prst="rightBrace">
          <a:avLst>
            <a:gd name="adj1" fmla="val 22126"/>
            <a:gd name="adj2" fmla="val 4813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222250</xdr:colOff>
      <xdr:row>3559</xdr:row>
      <xdr:rowOff>12700</xdr:rowOff>
    </xdr:from>
    <xdr:to>
      <xdr:col>3</xdr:col>
      <xdr:colOff>298450</xdr:colOff>
      <xdr:row>3560</xdr:row>
      <xdr:rowOff>111312</xdr:rowOff>
    </xdr:to>
    <xdr:sp macro="" textlink="">
      <xdr:nvSpPr>
        <xdr:cNvPr id="442" name="右中かっこ 441"/>
        <xdr:cNvSpPr/>
      </xdr:nvSpPr>
      <xdr:spPr>
        <a:xfrm>
          <a:off x="3365500" y="451104000"/>
          <a:ext cx="76200" cy="225612"/>
        </a:xfrm>
        <a:prstGeom prst="rightBrace">
          <a:avLst>
            <a:gd name="adj1" fmla="val 22126"/>
            <a:gd name="adj2" fmla="val 2680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215900</xdr:colOff>
      <xdr:row>3572</xdr:row>
      <xdr:rowOff>12700</xdr:rowOff>
    </xdr:from>
    <xdr:to>
      <xdr:col>3</xdr:col>
      <xdr:colOff>298450</xdr:colOff>
      <xdr:row>3575</xdr:row>
      <xdr:rowOff>114300</xdr:rowOff>
    </xdr:to>
    <xdr:sp macro="" textlink="">
      <xdr:nvSpPr>
        <xdr:cNvPr id="444" name="右中かっこ 443"/>
        <xdr:cNvSpPr/>
      </xdr:nvSpPr>
      <xdr:spPr>
        <a:xfrm>
          <a:off x="3359150" y="452755000"/>
          <a:ext cx="82550" cy="482600"/>
        </a:xfrm>
        <a:prstGeom prst="rightBrace">
          <a:avLst>
            <a:gd name="adj1" fmla="val 22126"/>
            <a:gd name="adj2" fmla="val 3469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215900</xdr:colOff>
      <xdr:row>3577</xdr:row>
      <xdr:rowOff>12700</xdr:rowOff>
    </xdr:from>
    <xdr:to>
      <xdr:col>3</xdr:col>
      <xdr:colOff>298450</xdr:colOff>
      <xdr:row>3581</xdr:row>
      <xdr:rowOff>114300</xdr:rowOff>
    </xdr:to>
    <xdr:sp macro="" textlink="">
      <xdr:nvSpPr>
        <xdr:cNvPr id="448" name="右中かっこ 447"/>
        <xdr:cNvSpPr/>
      </xdr:nvSpPr>
      <xdr:spPr>
        <a:xfrm>
          <a:off x="3359150" y="453390000"/>
          <a:ext cx="82550" cy="609600"/>
        </a:xfrm>
        <a:prstGeom prst="rightBrace">
          <a:avLst>
            <a:gd name="adj1" fmla="val 22126"/>
            <a:gd name="adj2" fmla="val 4977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215900</xdr:colOff>
      <xdr:row>3587</xdr:row>
      <xdr:rowOff>12700</xdr:rowOff>
    </xdr:from>
    <xdr:to>
      <xdr:col>3</xdr:col>
      <xdr:colOff>304800</xdr:colOff>
      <xdr:row>3590</xdr:row>
      <xdr:rowOff>0</xdr:rowOff>
    </xdr:to>
    <xdr:sp macro="" textlink="">
      <xdr:nvSpPr>
        <xdr:cNvPr id="449" name="右中かっこ 448"/>
        <xdr:cNvSpPr/>
      </xdr:nvSpPr>
      <xdr:spPr>
        <a:xfrm>
          <a:off x="3359150" y="454660000"/>
          <a:ext cx="88900" cy="368300"/>
        </a:xfrm>
        <a:prstGeom prst="rightBrace">
          <a:avLst>
            <a:gd name="adj1" fmla="val 22126"/>
            <a:gd name="adj2" fmla="val 5277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215900</xdr:colOff>
      <xdr:row>3593</xdr:row>
      <xdr:rowOff>19050</xdr:rowOff>
    </xdr:from>
    <xdr:to>
      <xdr:col>3</xdr:col>
      <xdr:colOff>292100</xdr:colOff>
      <xdr:row>3594</xdr:row>
      <xdr:rowOff>117662</xdr:rowOff>
    </xdr:to>
    <xdr:sp macro="" textlink="">
      <xdr:nvSpPr>
        <xdr:cNvPr id="451" name="右中かっこ 450"/>
        <xdr:cNvSpPr/>
      </xdr:nvSpPr>
      <xdr:spPr>
        <a:xfrm>
          <a:off x="3359150" y="454666350"/>
          <a:ext cx="76200" cy="225612"/>
        </a:xfrm>
        <a:prstGeom prst="rightBrace">
          <a:avLst>
            <a:gd name="adj1" fmla="val 22126"/>
            <a:gd name="adj2" fmla="val 2680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222250</xdr:colOff>
      <xdr:row>3599</xdr:row>
      <xdr:rowOff>19050</xdr:rowOff>
    </xdr:from>
    <xdr:to>
      <xdr:col>3</xdr:col>
      <xdr:colOff>298450</xdr:colOff>
      <xdr:row>3600</xdr:row>
      <xdr:rowOff>117662</xdr:rowOff>
    </xdr:to>
    <xdr:sp macro="" textlink="">
      <xdr:nvSpPr>
        <xdr:cNvPr id="452" name="右中かっこ 451"/>
        <xdr:cNvSpPr/>
      </xdr:nvSpPr>
      <xdr:spPr>
        <a:xfrm>
          <a:off x="3365500" y="456571350"/>
          <a:ext cx="76200" cy="225612"/>
        </a:xfrm>
        <a:prstGeom prst="rightBrace">
          <a:avLst>
            <a:gd name="adj1" fmla="val 22126"/>
            <a:gd name="adj2" fmla="val 2680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215900</xdr:colOff>
      <xdr:row>3601</xdr:row>
      <xdr:rowOff>19050</xdr:rowOff>
    </xdr:from>
    <xdr:to>
      <xdr:col>3</xdr:col>
      <xdr:colOff>292100</xdr:colOff>
      <xdr:row>3602</xdr:row>
      <xdr:rowOff>117662</xdr:rowOff>
    </xdr:to>
    <xdr:sp macro="" textlink="">
      <xdr:nvSpPr>
        <xdr:cNvPr id="453" name="右中かっこ 452"/>
        <xdr:cNvSpPr/>
      </xdr:nvSpPr>
      <xdr:spPr>
        <a:xfrm>
          <a:off x="3359150" y="455555350"/>
          <a:ext cx="76200" cy="225612"/>
        </a:xfrm>
        <a:prstGeom prst="rightBrace">
          <a:avLst>
            <a:gd name="adj1" fmla="val 22126"/>
            <a:gd name="adj2" fmla="val 2680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215900</xdr:colOff>
      <xdr:row>3603</xdr:row>
      <xdr:rowOff>19050</xdr:rowOff>
    </xdr:from>
    <xdr:to>
      <xdr:col>3</xdr:col>
      <xdr:colOff>312420</xdr:colOff>
      <xdr:row>3606</xdr:row>
      <xdr:rowOff>115570</xdr:rowOff>
    </xdr:to>
    <xdr:sp macro="" textlink="">
      <xdr:nvSpPr>
        <xdr:cNvPr id="455" name="右中かっこ 454"/>
        <xdr:cNvSpPr/>
      </xdr:nvSpPr>
      <xdr:spPr>
        <a:xfrm>
          <a:off x="3359150" y="456571350"/>
          <a:ext cx="96520" cy="477520"/>
        </a:xfrm>
        <a:prstGeom prst="rightBrace">
          <a:avLst>
            <a:gd name="adj1" fmla="val 22126"/>
            <a:gd name="adj2" fmla="val 3918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209550</xdr:colOff>
      <xdr:row>3627</xdr:row>
      <xdr:rowOff>12700</xdr:rowOff>
    </xdr:from>
    <xdr:to>
      <xdr:col>3</xdr:col>
      <xdr:colOff>311150</xdr:colOff>
      <xdr:row>3628</xdr:row>
      <xdr:rowOff>114300</xdr:rowOff>
    </xdr:to>
    <xdr:sp macro="" textlink="">
      <xdr:nvSpPr>
        <xdr:cNvPr id="457" name="右中かっこ 456"/>
        <xdr:cNvSpPr/>
      </xdr:nvSpPr>
      <xdr:spPr>
        <a:xfrm>
          <a:off x="3352800" y="459740000"/>
          <a:ext cx="101600" cy="228600"/>
        </a:xfrm>
        <a:prstGeom prst="rightBrace">
          <a:avLst>
            <a:gd name="adj1" fmla="val 22126"/>
            <a:gd name="adj2" fmla="val 2977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222250</xdr:colOff>
      <xdr:row>3629</xdr:row>
      <xdr:rowOff>12700</xdr:rowOff>
    </xdr:from>
    <xdr:to>
      <xdr:col>3</xdr:col>
      <xdr:colOff>313690</xdr:colOff>
      <xdr:row>3631</xdr:row>
      <xdr:rowOff>114300</xdr:rowOff>
    </xdr:to>
    <xdr:sp macro="" textlink="">
      <xdr:nvSpPr>
        <xdr:cNvPr id="458" name="右中かっこ 457"/>
        <xdr:cNvSpPr/>
      </xdr:nvSpPr>
      <xdr:spPr>
        <a:xfrm>
          <a:off x="3365500" y="459994000"/>
          <a:ext cx="91440" cy="355600"/>
        </a:xfrm>
        <a:prstGeom prst="rightBrace">
          <a:avLst>
            <a:gd name="adj1" fmla="val 22126"/>
            <a:gd name="adj2" fmla="val 4922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215900</xdr:colOff>
      <xdr:row>3633</xdr:row>
      <xdr:rowOff>12700</xdr:rowOff>
    </xdr:from>
    <xdr:to>
      <xdr:col>3</xdr:col>
      <xdr:colOff>317500</xdr:colOff>
      <xdr:row>3636</xdr:row>
      <xdr:rowOff>114300</xdr:rowOff>
    </xdr:to>
    <xdr:sp macro="" textlink="">
      <xdr:nvSpPr>
        <xdr:cNvPr id="460" name="右中かっこ 459"/>
        <xdr:cNvSpPr/>
      </xdr:nvSpPr>
      <xdr:spPr>
        <a:xfrm>
          <a:off x="3359150" y="460502000"/>
          <a:ext cx="101600" cy="482600"/>
        </a:xfrm>
        <a:prstGeom prst="rightBrace">
          <a:avLst>
            <a:gd name="adj1" fmla="val 22126"/>
            <a:gd name="adj2" fmla="val 3606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222250</xdr:colOff>
      <xdr:row>3645</xdr:row>
      <xdr:rowOff>6350</xdr:rowOff>
    </xdr:from>
    <xdr:to>
      <xdr:col>3</xdr:col>
      <xdr:colOff>298450</xdr:colOff>
      <xdr:row>3646</xdr:row>
      <xdr:rowOff>104962</xdr:rowOff>
    </xdr:to>
    <xdr:sp macro="" textlink="">
      <xdr:nvSpPr>
        <xdr:cNvPr id="461" name="右中かっこ 460"/>
        <xdr:cNvSpPr/>
      </xdr:nvSpPr>
      <xdr:spPr>
        <a:xfrm>
          <a:off x="3365500" y="461257650"/>
          <a:ext cx="76200" cy="225612"/>
        </a:xfrm>
        <a:prstGeom prst="rightBrace">
          <a:avLst>
            <a:gd name="adj1" fmla="val 22126"/>
            <a:gd name="adj2" fmla="val 2680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203200</xdr:colOff>
      <xdr:row>3678</xdr:row>
      <xdr:rowOff>19050</xdr:rowOff>
    </xdr:from>
    <xdr:to>
      <xdr:col>3</xdr:col>
      <xdr:colOff>289560</xdr:colOff>
      <xdr:row>3682</xdr:row>
      <xdr:rowOff>115570</xdr:rowOff>
    </xdr:to>
    <xdr:sp macro="" textlink="">
      <xdr:nvSpPr>
        <xdr:cNvPr id="464" name="右中かっこ 463"/>
        <xdr:cNvSpPr/>
      </xdr:nvSpPr>
      <xdr:spPr>
        <a:xfrm>
          <a:off x="3346450" y="466096350"/>
          <a:ext cx="86360" cy="604520"/>
        </a:xfrm>
        <a:prstGeom prst="rightBrace">
          <a:avLst>
            <a:gd name="adj1" fmla="val 22126"/>
            <a:gd name="adj2" fmla="val 5121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215900</xdr:colOff>
      <xdr:row>3691</xdr:row>
      <xdr:rowOff>19050</xdr:rowOff>
    </xdr:from>
    <xdr:to>
      <xdr:col>3</xdr:col>
      <xdr:colOff>312420</xdr:colOff>
      <xdr:row>3694</xdr:row>
      <xdr:rowOff>105410</xdr:rowOff>
    </xdr:to>
    <xdr:sp macro="" textlink="">
      <xdr:nvSpPr>
        <xdr:cNvPr id="465" name="右中かっこ 464"/>
        <xdr:cNvSpPr/>
      </xdr:nvSpPr>
      <xdr:spPr>
        <a:xfrm>
          <a:off x="3359150" y="466985350"/>
          <a:ext cx="96520" cy="467360"/>
        </a:xfrm>
        <a:prstGeom prst="rightBrace">
          <a:avLst>
            <a:gd name="adj1" fmla="val 22126"/>
            <a:gd name="adj2" fmla="val 345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190500</xdr:colOff>
      <xdr:row>3703</xdr:row>
      <xdr:rowOff>12700</xdr:rowOff>
    </xdr:from>
    <xdr:to>
      <xdr:col>3</xdr:col>
      <xdr:colOff>298450</xdr:colOff>
      <xdr:row>3706</xdr:row>
      <xdr:rowOff>120650</xdr:rowOff>
    </xdr:to>
    <xdr:sp macro="" textlink="">
      <xdr:nvSpPr>
        <xdr:cNvPr id="467" name="右中かっこ 466"/>
        <xdr:cNvSpPr/>
      </xdr:nvSpPr>
      <xdr:spPr>
        <a:xfrm>
          <a:off x="3333750" y="469265000"/>
          <a:ext cx="107950" cy="488950"/>
        </a:xfrm>
        <a:prstGeom prst="rightBrace">
          <a:avLst>
            <a:gd name="adj1" fmla="val 22126"/>
            <a:gd name="adj2" fmla="val 336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209550</xdr:colOff>
      <xdr:row>3710</xdr:row>
      <xdr:rowOff>6350</xdr:rowOff>
    </xdr:from>
    <xdr:to>
      <xdr:col>3</xdr:col>
      <xdr:colOff>300990</xdr:colOff>
      <xdr:row>3711</xdr:row>
      <xdr:rowOff>118110</xdr:rowOff>
    </xdr:to>
    <xdr:sp macro="" textlink="">
      <xdr:nvSpPr>
        <xdr:cNvPr id="468" name="右中かっこ 467"/>
        <xdr:cNvSpPr/>
      </xdr:nvSpPr>
      <xdr:spPr>
        <a:xfrm>
          <a:off x="3352800" y="470147650"/>
          <a:ext cx="91440" cy="238760"/>
        </a:xfrm>
        <a:prstGeom prst="rightBrace">
          <a:avLst>
            <a:gd name="adj1" fmla="val 22126"/>
            <a:gd name="adj2" fmla="val 345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209550</xdr:colOff>
      <xdr:row>3713</xdr:row>
      <xdr:rowOff>12700</xdr:rowOff>
    </xdr:from>
    <xdr:to>
      <xdr:col>3</xdr:col>
      <xdr:colOff>300990</xdr:colOff>
      <xdr:row>3714</xdr:row>
      <xdr:rowOff>124460</xdr:rowOff>
    </xdr:to>
    <xdr:sp macro="" textlink="">
      <xdr:nvSpPr>
        <xdr:cNvPr id="469" name="右中かっこ 468"/>
        <xdr:cNvSpPr/>
      </xdr:nvSpPr>
      <xdr:spPr>
        <a:xfrm>
          <a:off x="3352800" y="469773000"/>
          <a:ext cx="91440" cy="238760"/>
        </a:xfrm>
        <a:prstGeom prst="rightBrace">
          <a:avLst>
            <a:gd name="adj1" fmla="val 22126"/>
            <a:gd name="adj2" fmla="val 345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209550</xdr:colOff>
      <xdr:row>3721</xdr:row>
      <xdr:rowOff>6350</xdr:rowOff>
    </xdr:from>
    <xdr:to>
      <xdr:col>3</xdr:col>
      <xdr:colOff>300990</xdr:colOff>
      <xdr:row>3722</xdr:row>
      <xdr:rowOff>118110</xdr:rowOff>
    </xdr:to>
    <xdr:sp macro="" textlink="">
      <xdr:nvSpPr>
        <xdr:cNvPr id="470" name="右中かっこ 469"/>
        <xdr:cNvSpPr/>
      </xdr:nvSpPr>
      <xdr:spPr>
        <a:xfrm>
          <a:off x="3352800" y="471544650"/>
          <a:ext cx="91440" cy="238760"/>
        </a:xfrm>
        <a:prstGeom prst="rightBrace">
          <a:avLst>
            <a:gd name="adj1" fmla="val 22126"/>
            <a:gd name="adj2" fmla="val 345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209550</xdr:colOff>
      <xdr:row>3763</xdr:row>
      <xdr:rowOff>6350</xdr:rowOff>
    </xdr:from>
    <xdr:to>
      <xdr:col>3</xdr:col>
      <xdr:colOff>292100</xdr:colOff>
      <xdr:row>3765</xdr:row>
      <xdr:rowOff>123190</xdr:rowOff>
    </xdr:to>
    <xdr:sp macro="" textlink="">
      <xdr:nvSpPr>
        <xdr:cNvPr id="474" name="右中かっこ 473"/>
        <xdr:cNvSpPr/>
      </xdr:nvSpPr>
      <xdr:spPr>
        <a:xfrm>
          <a:off x="3352800" y="476878650"/>
          <a:ext cx="82550" cy="370840"/>
        </a:xfrm>
        <a:prstGeom prst="rightBrace">
          <a:avLst>
            <a:gd name="adj1" fmla="val 22126"/>
            <a:gd name="adj2" fmla="val 4828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215900</xdr:colOff>
      <xdr:row>3756</xdr:row>
      <xdr:rowOff>0</xdr:rowOff>
    </xdr:from>
    <xdr:to>
      <xdr:col>3</xdr:col>
      <xdr:colOff>307340</xdr:colOff>
      <xdr:row>3757</xdr:row>
      <xdr:rowOff>116840</xdr:rowOff>
    </xdr:to>
    <xdr:sp macro="" textlink="">
      <xdr:nvSpPr>
        <xdr:cNvPr id="475" name="右中かっこ 474"/>
        <xdr:cNvSpPr/>
      </xdr:nvSpPr>
      <xdr:spPr>
        <a:xfrm>
          <a:off x="3359150" y="475983300"/>
          <a:ext cx="91440" cy="243840"/>
        </a:xfrm>
        <a:prstGeom prst="rightBrace">
          <a:avLst>
            <a:gd name="adj1" fmla="val 22126"/>
            <a:gd name="adj2" fmla="val 345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202406</xdr:colOff>
      <xdr:row>3784</xdr:row>
      <xdr:rowOff>119063</xdr:rowOff>
    </xdr:from>
    <xdr:to>
      <xdr:col>3</xdr:col>
      <xdr:colOff>293846</xdr:colOff>
      <xdr:row>3786</xdr:row>
      <xdr:rowOff>110887</xdr:rowOff>
    </xdr:to>
    <xdr:sp macro="" textlink="">
      <xdr:nvSpPr>
        <xdr:cNvPr id="476" name="右中かっこ 475"/>
        <xdr:cNvSpPr/>
      </xdr:nvSpPr>
      <xdr:spPr>
        <a:xfrm>
          <a:off x="3345656" y="470927907"/>
          <a:ext cx="91440" cy="241855"/>
        </a:xfrm>
        <a:prstGeom prst="rightBrace">
          <a:avLst>
            <a:gd name="adj1" fmla="val 22126"/>
            <a:gd name="adj2" fmla="val 345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203200</xdr:colOff>
      <xdr:row>3792</xdr:row>
      <xdr:rowOff>11113</xdr:rowOff>
    </xdr:from>
    <xdr:to>
      <xdr:col>3</xdr:col>
      <xdr:colOff>311150</xdr:colOff>
      <xdr:row>3796</xdr:row>
      <xdr:rowOff>114300</xdr:rowOff>
    </xdr:to>
    <xdr:sp macro="" textlink="">
      <xdr:nvSpPr>
        <xdr:cNvPr id="477" name="右中かっこ 476"/>
        <xdr:cNvSpPr/>
      </xdr:nvSpPr>
      <xdr:spPr>
        <a:xfrm>
          <a:off x="3346450" y="480566413"/>
          <a:ext cx="107950" cy="611187"/>
        </a:xfrm>
        <a:prstGeom prst="rightBrace">
          <a:avLst>
            <a:gd name="adj1" fmla="val 22126"/>
            <a:gd name="adj2" fmla="val 4967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214312</xdr:colOff>
      <xdr:row>3800</xdr:row>
      <xdr:rowOff>19050</xdr:rowOff>
    </xdr:from>
    <xdr:to>
      <xdr:col>3</xdr:col>
      <xdr:colOff>304800</xdr:colOff>
      <xdr:row>3801</xdr:row>
      <xdr:rowOff>118825</xdr:rowOff>
    </xdr:to>
    <xdr:sp macro="" textlink="">
      <xdr:nvSpPr>
        <xdr:cNvPr id="478" name="右中かっこ 477"/>
        <xdr:cNvSpPr/>
      </xdr:nvSpPr>
      <xdr:spPr>
        <a:xfrm>
          <a:off x="3357562" y="482917500"/>
          <a:ext cx="90488" cy="226775"/>
        </a:xfrm>
        <a:prstGeom prst="rightBrace">
          <a:avLst>
            <a:gd name="adj1" fmla="val 22126"/>
            <a:gd name="adj2" fmla="val 345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222647</xdr:colOff>
      <xdr:row>3807</xdr:row>
      <xdr:rowOff>6350</xdr:rowOff>
    </xdr:from>
    <xdr:to>
      <xdr:col>3</xdr:col>
      <xdr:colOff>304800</xdr:colOff>
      <xdr:row>3808</xdr:row>
      <xdr:rowOff>119618</xdr:rowOff>
    </xdr:to>
    <xdr:sp macro="" textlink="">
      <xdr:nvSpPr>
        <xdr:cNvPr id="479" name="右中かっこ 478"/>
        <xdr:cNvSpPr/>
      </xdr:nvSpPr>
      <xdr:spPr>
        <a:xfrm>
          <a:off x="3365897" y="482974650"/>
          <a:ext cx="82153" cy="240268"/>
        </a:xfrm>
        <a:prstGeom prst="rightBrace">
          <a:avLst>
            <a:gd name="adj1" fmla="val 22126"/>
            <a:gd name="adj2" fmla="val 3016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214312</xdr:colOff>
      <xdr:row>3812</xdr:row>
      <xdr:rowOff>5953</xdr:rowOff>
    </xdr:from>
    <xdr:to>
      <xdr:col>3</xdr:col>
      <xdr:colOff>305752</xdr:colOff>
      <xdr:row>3813</xdr:row>
      <xdr:rowOff>119698</xdr:rowOff>
    </xdr:to>
    <xdr:sp macro="" textlink="">
      <xdr:nvSpPr>
        <xdr:cNvPr id="480" name="右中かっこ 479"/>
        <xdr:cNvSpPr/>
      </xdr:nvSpPr>
      <xdr:spPr>
        <a:xfrm>
          <a:off x="3357562" y="474190219"/>
          <a:ext cx="91440" cy="238760"/>
        </a:xfrm>
        <a:prstGeom prst="rightBrace">
          <a:avLst>
            <a:gd name="adj1" fmla="val 22126"/>
            <a:gd name="adj2" fmla="val 345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208360</xdr:colOff>
      <xdr:row>3814</xdr:row>
      <xdr:rowOff>11906</xdr:rowOff>
    </xdr:from>
    <xdr:to>
      <xdr:col>3</xdr:col>
      <xdr:colOff>309960</xdr:colOff>
      <xdr:row>3816</xdr:row>
      <xdr:rowOff>107315</xdr:rowOff>
    </xdr:to>
    <xdr:sp macro="" textlink="">
      <xdr:nvSpPr>
        <xdr:cNvPr id="481" name="右中かっこ 480"/>
        <xdr:cNvSpPr/>
      </xdr:nvSpPr>
      <xdr:spPr>
        <a:xfrm>
          <a:off x="3351610" y="474446203"/>
          <a:ext cx="101600" cy="345440"/>
        </a:xfrm>
        <a:prstGeom prst="rightBrace">
          <a:avLst>
            <a:gd name="adj1" fmla="val 22126"/>
            <a:gd name="adj2" fmla="val 4866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202406</xdr:colOff>
      <xdr:row>3817</xdr:row>
      <xdr:rowOff>125015</xdr:rowOff>
    </xdr:from>
    <xdr:to>
      <xdr:col>3</xdr:col>
      <xdr:colOff>293846</xdr:colOff>
      <xdr:row>3819</xdr:row>
      <xdr:rowOff>118824</xdr:rowOff>
    </xdr:to>
    <xdr:sp macro="" textlink="">
      <xdr:nvSpPr>
        <xdr:cNvPr id="482" name="右中かっこ 481"/>
        <xdr:cNvSpPr/>
      </xdr:nvSpPr>
      <xdr:spPr>
        <a:xfrm>
          <a:off x="3345656" y="474934359"/>
          <a:ext cx="91440" cy="243840"/>
        </a:xfrm>
        <a:prstGeom prst="rightBrace">
          <a:avLst>
            <a:gd name="adj1" fmla="val 22126"/>
            <a:gd name="adj2" fmla="val 345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208359</xdr:colOff>
      <xdr:row>3821</xdr:row>
      <xdr:rowOff>11906</xdr:rowOff>
    </xdr:from>
    <xdr:to>
      <xdr:col>3</xdr:col>
      <xdr:colOff>299799</xdr:colOff>
      <xdr:row>3823</xdr:row>
      <xdr:rowOff>5714</xdr:rowOff>
    </xdr:to>
    <xdr:sp macro="" textlink="">
      <xdr:nvSpPr>
        <xdr:cNvPr id="483" name="右中かっこ 482"/>
        <xdr:cNvSpPr/>
      </xdr:nvSpPr>
      <xdr:spPr>
        <a:xfrm>
          <a:off x="3351609" y="475321312"/>
          <a:ext cx="91440" cy="243840"/>
        </a:xfrm>
        <a:prstGeom prst="rightBrace">
          <a:avLst>
            <a:gd name="adj1" fmla="val 22126"/>
            <a:gd name="adj2" fmla="val 345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202406</xdr:colOff>
      <xdr:row>3825</xdr:row>
      <xdr:rowOff>125015</xdr:rowOff>
    </xdr:from>
    <xdr:to>
      <xdr:col>3</xdr:col>
      <xdr:colOff>293846</xdr:colOff>
      <xdr:row>3827</xdr:row>
      <xdr:rowOff>113744</xdr:rowOff>
    </xdr:to>
    <xdr:sp macro="" textlink="">
      <xdr:nvSpPr>
        <xdr:cNvPr id="484" name="右中かっこ 483"/>
        <xdr:cNvSpPr/>
      </xdr:nvSpPr>
      <xdr:spPr>
        <a:xfrm>
          <a:off x="3345656" y="475934484"/>
          <a:ext cx="91440" cy="238760"/>
        </a:xfrm>
        <a:prstGeom prst="rightBrace">
          <a:avLst>
            <a:gd name="adj1" fmla="val 22126"/>
            <a:gd name="adj2" fmla="val 345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215900</xdr:colOff>
      <xdr:row>3831</xdr:row>
      <xdr:rowOff>4364</xdr:rowOff>
    </xdr:from>
    <xdr:to>
      <xdr:col>3</xdr:col>
      <xdr:colOff>312420</xdr:colOff>
      <xdr:row>3833</xdr:row>
      <xdr:rowOff>122078</xdr:rowOff>
    </xdr:to>
    <xdr:sp macro="" textlink="">
      <xdr:nvSpPr>
        <xdr:cNvPr id="486" name="右中かっこ 485"/>
        <xdr:cNvSpPr/>
      </xdr:nvSpPr>
      <xdr:spPr>
        <a:xfrm>
          <a:off x="3359150" y="485512664"/>
          <a:ext cx="96520" cy="371714"/>
        </a:xfrm>
        <a:prstGeom prst="rightBrace">
          <a:avLst>
            <a:gd name="adj1" fmla="val 22126"/>
            <a:gd name="adj2" fmla="val 516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209550</xdr:colOff>
      <xdr:row>3840</xdr:row>
      <xdr:rowOff>5953</xdr:rowOff>
    </xdr:from>
    <xdr:to>
      <xdr:col>3</xdr:col>
      <xdr:colOff>306070</xdr:colOff>
      <xdr:row>3842</xdr:row>
      <xdr:rowOff>121682</xdr:rowOff>
    </xdr:to>
    <xdr:sp macro="" textlink="">
      <xdr:nvSpPr>
        <xdr:cNvPr id="487" name="右中かっこ 486"/>
        <xdr:cNvSpPr/>
      </xdr:nvSpPr>
      <xdr:spPr>
        <a:xfrm>
          <a:off x="3352800" y="486657253"/>
          <a:ext cx="96520" cy="369729"/>
        </a:xfrm>
        <a:prstGeom prst="rightBrace">
          <a:avLst>
            <a:gd name="adj1" fmla="val 22126"/>
            <a:gd name="adj2" fmla="val 516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197247</xdr:colOff>
      <xdr:row>3848</xdr:row>
      <xdr:rowOff>11509</xdr:rowOff>
    </xdr:from>
    <xdr:to>
      <xdr:col>3</xdr:col>
      <xdr:colOff>309007</xdr:colOff>
      <xdr:row>3850</xdr:row>
      <xdr:rowOff>111998</xdr:rowOff>
    </xdr:to>
    <xdr:sp macro="" textlink="">
      <xdr:nvSpPr>
        <xdr:cNvPr id="488" name="右中かっこ 487"/>
        <xdr:cNvSpPr/>
      </xdr:nvSpPr>
      <xdr:spPr>
        <a:xfrm>
          <a:off x="3340497" y="487678809"/>
          <a:ext cx="111760" cy="354489"/>
        </a:xfrm>
        <a:prstGeom prst="rightBrace">
          <a:avLst>
            <a:gd name="adj1" fmla="val 22126"/>
            <a:gd name="adj2" fmla="val 516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203200</xdr:colOff>
      <xdr:row>1898</xdr:row>
      <xdr:rowOff>12701</xdr:rowOff>
    </xdr:from>
    <xdr:to>
      <xdr:col>3</xdr:col>
      <xdr:colOff>311150</xdr:colOff>
      <xdr:row>1900</xdr:row>
      <xdr:rowOff>120651</xdr:rowOff>
    </xdr:to>
    <xdr:sp macro="" textlink="">
      <xdr:nvSpPr>
        <xdr:cNvPr id="490" name="右中かっこ 489"/>
        <xdr:cNvSpPr/>
      </xdr:nvSpPr>
      <xdr:spPr>
        <a:xfrm>
          <a:off x="3346450" y="240538001"/>
          <a:ext cx="107950" cy="361950"/>
        </a:xfrm>
        <a:prstGeom prst="rightBrace">
          <a:avLst>
            <a:gd name="adj1" fmla="val 22126"/>
            <a:gd name="adj2" fmla="val 49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208359</xdr:colOff>
      <xdr:row>2725</xdr:row>
      <xdr:rowOff>11907</xdr:rowOff>
    </xdr:from>
    <xdr:to>
      <xdr:col>3</xdr:col>
      <xdr:colOff>280076</xdr:colOff>
      <xdr:row>2726</xdr:row>
      <xdr:rowOff>110518</xdr:rowOff>
    </xdr:to>
    <xdr:sp macro="" textlink="">
      <xdr:nvSpPr>
        <xdr:cNvPr id="492" name="右中かっこ 491"/>
        <xdr:cNvSpPr/>
      </xdr:nvSpPr>
      <xdr:spPr>
        <a:xfrm>
          <a:off x="3351609" y="339679360"/>
          <a:ext cx="71717" cy="223627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227012</xdr:colOff>
      <xdr:row>2767</xdr:row>
      <xdr:rowOff>5159</xdr:rowOff>
    </xdr:from>
    <xdr:to>
      <xdr:col>3</xdr:col>
      <xdr:colOff>317500</xdr:colOff>
      <xdr:row>2769</xdr:row>
      <xdr:rowOff>107950</xdr:rowOff>
    </xdr:to>
    <xdr:sp macro="" textlink="">
      <xdr:nvSpPr>
        <xdr:cNvPr id="493" name="右中かっこ 492"/>
        <xdr:cNvSpPr/>
      </xdr:nvSpPr>
      <xdr:spPr>
        <a:xfrm>
          <a:off x="3370262" y="351020459"/>
          <a:ext cx="90488" cy="356791"/>
        </a:xfrm>
        <a:prstGeom prst="rightBrace">
          <a:avLst>
            <a:gd name="adj1" fmla="val 22126"/>
            <a:gd name="adj2" fmla="val 5056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220662</xdr:colOff>
      <xdr:row>3466</xdr:row>
      <xdr:rowOff>126603</xdr:rowOff>
    </xdr:from>
    <xdr:to>
      <xdr:col>3</xdr:col>
      <xdr:colOff>296863</xdr:colOff>
      <xdr:row>3468</xdr:row>
      <xdr:rowOff>122610</xdr:rowOff>
    </xdr:to>
    <xdr:sp macro="" textlink="">
      <xdr:nvSpPr>
        <xdr:cNvPr id="494" name="右中かっこ 493"/>
        <xdr:cNvSpPr/>
      </xdr:nvSpPr>
      <xdr:spPr>
        <a:xfrm>
          <a:off x="3363912" y="439406903"/>
          <a:ext cx="76201" cy="250007"/>
        </a:xfrm>
        <a:prstGeom prst="rightBrace">
          <a:avLst>
            <a:gd name="adj1" fmla="val 22126"/>
            <a:gd name="adj2" fmla="val 2705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216297</xdr:colOff>
      <xdr:row>3804</xdr:row>
      <xdr:rowOff>5953</xdr:rowOff>
    </xdr:from>
    <xdr:to>
      <xdr:col>3</xdr:col>
      <xdr:colOff>304800</xdr:colOff>
      <xdr:row>3805</xdr:row>
      <xdr:rowOff>101600</xdr:rowOff>
    </xdr:to>
    <xdr:sp macro="" textlink="">
      <xdr:nvSpPr>
        <xdr:cNvPr id="495" name="右中かっこ 494"/>
        <xdr:cNvSpPr/>
      </xdr:nvSpPr>
      <xdr:spPr>
        <a:xfrm>
          <a:off x="3359547" y="482593253"/>
          <a:ext cx="88503" cy="222647"/>
        </a:xfrm>
        <a:prstGeom prst="rightBrace">
          <a:avLst>
            <a:gd name="adj1" fmla="val 22126"/>
            <a:gd name="adj2" fmla="val 345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215503</xdr:colOff>
      <xdr:row>3746</xdr:row>
      <xdr:rowOff>11508</xdr:rowOff>
    </xdr:from>
    <xdr:to>
      <xdr:col>3</xdr:col>
      <xdr:colOff>306943</xdr:colOff>
      <xdr:row>3748</xdr:row>
      <xdr:rowOff>1347</xdr:rowOff>
    </xdr:to>
    <xdr:sp macro="" textlink="">
      <xdr:nvSpPr>
        <xdr:cNvPr id="496" name="右中かっこ 495"/>
        <xdr:cNvSpPr/>
      </xdr:nvSpPr>
      <xdr:spPr>
        <a:xfrm>
          <a:off x="3358753" y="474724808"/>
          <a:ext cx="91440" cy="243839"/>
        </a:xfrm>
        <a:prstGeom prst="rightBrace">
          <a:avLst>
            <a:gd name="adj1" fmla="val 22126"/>
            <a:gd name="adj2" fmla="val 345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212725</xdr:colOff>
      <xdr:row>445</xdr:row>
      <xdr:rowOff>15479</xdr:rowOff>
    </xdr:from>
    <xdr:to>
      <xdr:col>3</xdr:col>
      <xdr:colOff>313134</xdr:colOff>
      <xdr:row>446</xdr:row>
      <xdr:rowOff>122635</xdr:rowOff>
    </xdr:to>
    <xdr:sp macro="" textlink="">
      <xdr:nvSpPr>
        <xdr:cNvPr id="485" name="右中かっこ 484"/>
        <xdr:cNvSpPr/>
      </xdr:nvSpPr>
      <xdr:spPr>
        <a:xfrm>
          <a:off x="3355975" y="55897463"/>
          <a:ext cx="100409" cy="232172"/>
        </a:xfrm>
        <a:prstGeom prst="rightBrace">
          <a:avLst>
            <a:gd name="adj1" fmla="val 22126"/>
            <a:gd name="adj2" fmla="val 2979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219472</xdr:colOff>
      <xdr:row>721</xdr:row>
      <xdr:rowOff>9922</xdr:rowOff>
    </xdr:from>
    <xdr:to>
      <xdr:col>3</xdr:col>
      <xdr:colOff>301228</xdr:colOff>
      <xdr:row>722</xdr:row>
      <xdr:rowOff>116682</xdr:rowOff>
    </xdr:to>
    <xdr:sp macro="" textlink="">
      <xdr:nvSpPr>
        <xdr:cNvPr id="501" name="右中かっこ 500"/>
        <xdr:cNvSpPr/>
      </xdr:nvSpPr>
      <xdr:spPr>
        <a:xfrm>
          <a:off x="3362722" y="90396219"/>
          <a:ext cx="81756" cy="231776"/>
        </a:xfrm>
        <a:prstGeom prst="rightBrace">
          <a:avLst>
            <a:gd name="adj1" fmla="val 22126"/>
            <a:gd name="adj2" fmla="val 3286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217091</xdr:colOff>
      <xdr:row>727</xdr:row>
      <xdr:rowOff>13493</xdr:rowOff>
    </xdr:from>
    <xdr:to>
      <xdr:col>3</xdr:col>
      <xdr:colOff>298847</xdr:colOff>
      <xdr:row>728</xdr:row>
      <xdr:rowOff>120254</xdr:rowOff>
    </xdr:to>
    <xdr:sp macro="" textlink="">
      <xdr:nvSpPr>
        <xdr:cNvPr id="502" name="右中かっこ 501"/>
        <xdr:cNvSpPr/>
      </xdr:nvSpPr>
      <xdr:spPr>
        <a:xfrm>
          <a:off x="3360341" y="91149884"/>
          <a:ext cx="81756" cy="231776"/>
        </a:xfrm>
        <a:prstGeom prst="rightBrace">
          <a:avLst>
            <a:gd name="adj1" fmla="val 22126"/>
            <a:gd name="adj2" fmla="val 3286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214710</xdr:colOff>
      <xdr:row>729</xdr:row>
      <xdr:rowOff>11112</xdr:rowOff>
    </xdr:from>
    <xdr:to>
      <xdr:col>3</xdr:col>
      <xdr:colOff>296466</xdr:colOff>
      <xdr:row>730</xdr:row>
      <xdr:rowOff>117872</xdr:rowOff>
    </xdr:to>
    <xdr:sp macro="" textlink="">
      <xdr:nvSpPr>
        <xdr:cNvPr id="503" name="右中かっこ 502"/>
        <xdr:cNvSpPr/>
      </xdr:nvSpPr>
      <xdr:spPr>
        <a:xfrm>
          <a:off x="3357960" y="91397534"/>
          <a:ext cx="81756" cy="231776"/>
        </a:xfrm>
        <a:prstGeom prst="rightBrace">
          <a:avLst>
            <a:gd name="adj1" fmla="val 22126"/>
            <a:gd name="adj2" fmla="val 3286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215503</xdr:colOff>
      <xdr:row>784</xdr:row>
      <xdr:rowOff>17463</xdr:rowOff>
    </xdr:from>
    <xdr:to>
      <xdr:col>3</xdr:col>
      <xdr:colOff>306942</xdr:colOff>
      <xdr:row>785</xdr:row>
      <xdr:rowOff>124338</xdr:rowOff>
    </xdr:to>
    <xdr:sp macro="" textlink="">
      <xdr:nvSpPr>
        <xdr:cNvPr id="504" name="右中かっこ 503"/>
        <xdr:cNvSpPr/>
      </xdr:nvSpPr>
      <xdr:spPr>
        <a:xfrm>
          <a:off x="3358753" y="98154729"/>
          <a:ext cx="91439" cy="231890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219075</xdr:colOff>
      <xdr:row>786</xdr:row>
      <xdr:rowOff>3175</xdr:rowOff>
    </xdr:from>
    <xdr:to>
      <xdr:col>3</xdr:col>
      <xdr:colOff>310514</xdr:colOff>
      <xdr:row>787</xdr:row>
      <xdr:rowOff>110049</xdr:rowOff>
    </xdr:to>
    <xdr:sp macro="" textlink="">
      <xdr:nvSpPr>
        <xdr:cNvPr id="505" name="右中かっこ 504"/>
        <xdr:cNvSpPr/>
      </xdr:nvSpPr>
      <xdr:spPr>
        <a:xfrm>
          <a:off x="3362325" y="98390472"/>
          <a:ext cx="91439" cy="231890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206772</xdr:colOff>
      <xdr:row>793</xdr:row>
      <xdr:rowOff>123031</xdr:rowOff>
    </xdr:from>
    <xdr:to>
      <xdr:col>3</xdr:col>
      <xdr:colOff>298211</xdr:colOff>
      <xdr:row>795</xdr:row>
      <xdr:rowOff>110692</xdr:rowOff>
    </xdr:to>
    <xdr:sp macro="" textlink="">
      <xdr:nvSpPr>
        <xdr:cNvPr id="506" name="右中かっこ 505"/>
        <xdr:cNvSpPr/>
      </xdr:nvSpPr>
      <xdr:spPr>
        <a:xfrm>
          <a:off x="3350022" y="99385437"/>
          <a:ext cx="91439" cy="237693"/>
        </a:xfrm>
        <a:prstGeom prst="rightBrace">
          <a:avLst>
            <a:gd name="adj1" fmla="val 22126"/>
            <a:gd name="adj2" fmla="val 2949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204391</xdr:colOff>
      <xdr:row>797</xdr:row>
      <xdr:rowOff>1587</xdr:rowOff>
    </xdr:from>
    <xdr:to>
      <xdr:col>3</xdr:col>
      <xdr:colOff>295830</xdr:colOff>
      <xdr:row>798</xdr:row>
      <xdr:rowOff>114265</xdr:rowOff>
    </xdr:to>
    <xdr:sp macro="" textlink="">
      <xdr:nvSpPr>
        <xdr:cNvPr id="507" name="右中かっこ 506"/>
        <xdr:cNvSpPr/>
      </xdr:nvSpPr>
      <xdr:spPr>
        <a:xfrm>
          <a:off x="3347641" y="99764056"/>
          <a:ext cx="91439" cy="237693"/>
        </a:xfrm>
        <a:prstGeom prst="rightBrace">
          <a:avLst>
            <a:gd name="adj1" fmla="val 22126"/>
            <a:gd name="adj2" fmla="val 2949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209154</xdr:colOff>
      <xdr:row>950</xdr:row>
      <xdr:rowOff>11905</xdr:rowOff>
    </xdr:from>
    <xdr:to>
      <xdr:col>3</xdr:col>
      <xdr:colOff>296240</xdr:colOff>
      <xdr:row>951</xdr:row>
      <xdr:rowOff>111238</xdr:rowOff>
    </xdr:to>
    <xdr:sp macro="" textlink="">
      <xdr:nvSpPr>
        <xdr:cNvPr id="509" name="右中かっこ 508"/>
        <xdr:cNvSpPr/>
      </xdr:nvSpPr>
      <xdr:spPr>
        <a:xfrm>
          <a:off x="3352404" y="118526718"/>
          <a:ext cx="87086" cy="224348"/>
        </a:xfrm>
        <a:prstGeom prst="rightBrace">
          <a:avLst>
            <a:gd name="adj1" fmla="val 22126"/>
            <a:gd name="adj2" fmla="val 269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223838</xdr:colOff>
      <xdr:row>1018</xdr:row>
      <xdr:rowOff>9525</xdr:rowOff>
    </xdr:from>
    <xdr:to>
      <xdr:col>3</xdr:col>
      <xdr:colOff>297656</xdr:colOff>
      <xdr:row>1019</xdr:row>
      <xdr:rowOff>119062</xdr:rowOff>
    </xdr:to>
    <xdr:sp macro="" textlink="">
      <xdr:nvSpPr>
        <xdr:cNvPr id="510" name="右中かっこ 509"/>
        <xdr:cNvSpPr/>
      </xdr:nvSpPr>
      <xdr:spPr>
        <a:xfrm>
          <a:off x="3367088" y="127025400"/>
          <a:ext cx="73818" cy="234553"/>
        </a:xfrm>
        <a:prstGeom prst="rightBrace">
          <a:avLst>
            <a:gd name="adj1" fmla="val 22126"/>
            <a:gd name="adj2" fmla="val 2629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206771</xdr:colOff>
      <xdr:row>1203</xdr:row>
      <xdr:rowOff>9524</xdr:rowOff>
    </xdr:from>
    <xdr:to>
      <xdr:col>3</xdr:col>
      <xdr:colOff>293857</xdr:colOff>
      <xdr:row>1204</xdr:row>
      <xdr:rowOff>118383</xdr:rowOff>
    </xdr:to>
    <xdr:sp macro="" textlink="">
      <xdr:nvSpPr>
        <xdr:cNvPr id="511" name="右中かっこ 510"/>
        <xdr:cNvSpPr/>
      </xdr:nvSpPr>
      <xdr:spPr>
        <a:xfrm>
          <a:off x="3350021" y="150153290"/>
          <a:ext cx="87086" cy="233874"/>
        </a:xfrm>
        <a:prstGeom prst="rightBrace">
          <a:avLst>
            <a:gd name="adj1" fmla="val 22126"/>
            <a:gd name="adj2" fmla="val 269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209550</xdr:colOff>
      <xdr:row>1397</xdr:row>
      <xdr:rowOff>12700</xdr:rowOff>
    </xdr:from>
    <xdr:to>
      <xdr:col>3</xdr:col>
      <xdr:colOff>300990</xdr:colOff>
      <xdr:row>1398</xdr:row>
      <xdr:rowOff>112847</xdr:rowOff>
    </xdr:to>
    <xdr:sp macro="" textlink="">
      <xdr:nvSpPr>
        <xdr:cNvPr id="498" name="右中かっこ 497"/>
        <xdr:cNvSpPr/>
      </xdr:nvSpPr>
      <xdr:spPr>
        <a:xfrm>
          <a:off x="3352800" y="177165000"/>
          <a:ext cx="91440" cy="227147"/>
        </a:xfrm>
        <a:prstGeom prst="rightBrace">
          <a:avLst>
            <a:gd name="adj1" fmla="val 22126"/>
            <a:gd name="adj2" fmla="val 2612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209550</xdr:colOff>
      <xdr:row>1400</xdr:row>
      <xdr:rowOff>12700</xdr:rowOff>
    </xdr:from>
    <xdr:to>
      <xdr:col>3</xdr:col>
      <xdr:colOff>300990</xdr:colOff>
      <xdr:row>1401</xdr:row>
      <xdr:rowOff>112847</xdr:rowOff>
    </xdr:to>
    <xdr:sp macro="" textlink="">
      <xdr:nvSpPr>
        <xdr:cNvPr id="499" name="右中かっこ 498"/>
        <xdr:cNvSpPr/>
      </xdr:nvSpPr>
      <xdr:spPr>
        <a:xfrm>
          <a:off x="3352800" y="177546000"/>
          <a:ext cx="91440" cy="227147"/>
        </a:xfrm>
        <a:prstGeom prst="rightBrace">
          <a:avLst>
            <a:gd name="adj1" fmla="val 22126"/>
            <a:gd name="adj2" fmla="val 2612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209550</xdr:colOff>
      <xdr:row>1611</xdr:row>
      <xdr:rowOff>6350</xdr:rowOff>
    </xdr:from>
    <xdr:to>
      <xdr:col>3</xdr:col>
      <xdr:colOff>311150</xdr:colOff>
      <xdr:row>1612</xdr:row>
      <xdr:rowOff>114300</xdr:rowOff>
    </xdr:to>
    <xdr:sp macro="" textlink="">
      <xdr:nvSpPr>
        <xdr:cNvPr id="508" name="右中かっこ 507"/>
        <xdr:cNvSpPr/>
      </xdr:nvSpPr>
      <xdr:spPr>
        <a:xfrm>
          <a:off x="3352800" y="204209650"/>
          <a:ext cx="101600" cy="234950"/>
        </a:xfrm>
        <a:prstGeom prst="rightBrace">
          <a:avLst>
            <a:gd name="adj1" fmla="val 22126"/>
            <a:gd name="adj2" fmla="val 2606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215900</xdr:colOff>
      <xdr:row>1780</xdr:row>
      <xdr:rowOff>6350</xdr:rowOff>
    </xdr:from>
    <xdr:to>
      <xdr:col>3</xdr:col>
      <xdr:colOff>298632</xdr:colOff>
      <xdr:row>1781</xdr:row>
      <xdr:rowOff>120286</xdr:rowOff>
    </xdr:to>
    <xdr:sp macro="" textlink="">
      <xdr:nvSpPr>
        <xdr:cNvPr id="512" name="右中かっこ 511"/>
        <xdr:cNvSpPr/>
      </xdr:nvSpPr>
      <xdr:spPr>
        <a:xfrm>
          <a:off x="3359150" y="225672650"/>
          <a:ext cx="82732" cy="240936"/>
        </a:xfrm>
        <a:prstGeom prst="rightBrace">
          <a:avLst>
            <a:gd name="adj1" fmla="val 22126"/>
            <a:gd name="adj2" fmla="val 3116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215900</xdr:colOff>
      <xdr:row>1783</xdr:row>
      <xdr:rowOff>12700</xdr:rowOff>
    </xdr:from>
    <xdr:to>
      <xdr:col>3</xdr:col>
      <xdr:colOff>311150</xdr:colOff>
      <xdr:row>1787</xdr:row>
      <xdr:rowOff>0</xdr:rowOff>
    </xdr:to>
    <xdr:sp macro="" textlink="">
      <xdr:nvSpPr>
        <xdr:cNvPr id="513" name="右中かっこ 512"/>
        <xdr:cNvSpPr/>
      </xdr:nvSpPr>
      <xdr:spPr>
        <a:xfrm>
          <a:off x="3359150" y="226060000"/>
          <a:ext cx="95250" cy="495300"/>
        </a:xfrm>
        <a:prstGeom prst="rightBrace">
          <a:avLst>
            <a:gd name="adj1" fmla="val 22126"/>
            <a:gd name="adj2" fmla="val 3628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227807</xdr:colOff>
      <xdr:row>1874</xdr:row>
      <xdr:rowOff>5955</xdr:rowOff>
    </xdr:from>
    <xdr:to>
      <xdr:col>3</xdr:col>
      <xdr:colOff>304801</xdr:colOff>
      <xdr:row>1876</xdr:row>
      <xdr:rowOff>120651</xdr:rowOff>
    </xdr:to>
    <xdr:sp macro="" textlink="">
      <xdr:nvSpPr>
        <xdr:cNvPr id="514" name="右中かっこ 513"/>
        <xdr:cNvSpPr/>
      </xdr:nvSpPr>
      <xdr:spPr>
        <a:xfrm>
          <a:off x="3371057" y="237483255"/>
          <a:ext cx="76994" cy="368696"/>
        </a:xfrm>
        <a:prstGeom prst="rightBrace">
          <a:avLst>
            <a:gd name="adj1" fmla="val 22126"/>
            <a:gd name="adj2" fmla="val 4867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209550</xdr:colOff>
      <xdr:row>1911</xdr:row>
      <xdr:rowOff>12700</xdr:rowOff>
    </xdr:from>
    <xdr:to>
      <xdr:col>3</xdr:col>
      <xdr:colOff>305343</xdr:colOff>
      <xdr:row>1912</xdr:row>
      <xdr:rowOff>120832</xdr:rowOff>
    </xdr:to>
    <xdr:sp macro="" textlink="">
      <xdr:nvSpPr>
        <xdr:cNvPr id="515" name="右中かっこ 514"/>
        <xdr:cNvSpPr/>
      </xdr:nvSpPr>
      <xdr:spPr>
        <a:xfrm>
          <a:off x="3352800" y="242189000"/>
          <a:ext cx="95793" cy="235132"/>
        </a:xfrm>
        <a:prstGeom prst="rightBrace">
          <a:avLst>
            <a:gd name="adj1" fmla="val 22126"/>
            <a:gd name="adj2" fmla="val 25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222250</xdr:colOff>
      <xdr:row>1920</xdr:row>
      <xdr:rowOff>12700</xdr:rowOff>
    </xdr:from>
    <xdr:to>
      <xdr:col>3</xdr:col>
      <xdr:colOff>296273</xdr:colOff>
      <xdr:row>1922</xdr:row>
      <xdr:rowOff>112849</xdr:rowOff>
    </xdr:to>
    <xdr:sp macro="" textlink="">
      <xdr:nvSpPr>
        <xdr:cNvPr id="516" name="右中かっこ 515"/>
        <xdr:cNvSpPr/>
      </xdr:nvSpPr>
      <xdr:spPr>
        <a:xfrm>
          <a:off x="3365500" y="243332000"/>
          <a:ext cx="74023" cy="354149"/>
        </a:xfrm>
        <a:prstGeom prst="rightBrace">
          <a:avLst>
            <a:gd name="adj1" fmla="val 22126"/>
            <a:gd name="adj2" fmla="val 5096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215900</xdr:colOff>
      <xdr:row>2138</xdr:row>
      <xdr:rowOff>12700</xdr:rowOff>
    </xdr:from>
    <xdr:to>
      <xdr:col>3</xdr:col>
      <xdr:colOff>301064</xdr:colOff>
      <xdr:row>2139</xdr:row>
      <xdr:rowOff>120276</xdr:rowOff>
    </xdr:to>
    <xdr:sp macro="" textlink="">
      <xdr:nvSpPr>
        <xdr:cNvPr id="517" name="右中かっこ 516"/>
        <xdr:cNvSpPr/>
      </xdr:nvSpPr>
      <xdr:spPr>
        <a:xfrm>
          <a:off x="3359150" y="271018000"/>
          <a:ext cx="85164" cy="234576"/>
        </a:xfrm>
        <a:prstGeom prst="rightBrace">
          <a:avLst>
            <a:gd name="adj1" fmla="val 22126"/>
            <a:gd name="adj2" fmla="val 2896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215900</xdr:colOff>
      <xdr:row>2141</xdr:row>
      <xdr:rowOff>12700</xdr:rowOff>
    </xdr:from>
    <xdr:to>
      <xdr:col>3</xdr:col>
      <xdr:colOff>301064</xdr:colOff>
      <xdr:row>2142</xdr:row>
      <xdr:rowOff>120276</xdr:rowOff>
    </xdr:to>
    <xdr:sp macro="" textlink="">
      <xdr:nvSpPr>
        <xdr:cNvPr id="518" name="右中かっこ 517"/>
        <xdr:cNvSpPr/>
      </xdr:nvSpPr>
      <xdr:spPr>
        <a:xfrm>
          <a:off x="3359150" y="271399000"/>
          <a:ext cx="85164" cy="234576"/>
        </a:xfrm>
        <a:prstGeom prst="rightBrace">
          <a:avLst>
            <a:gd name="adj1" fmla="val 22126"/>
            <a:gd name="adj2" fmla="val 2896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215900</xdr:colOff>
      <xdr:row>2144</xdr:row>
      <xdr:rowOff>12700</xdr:rowOff>
    </xdr:from>
    <xdr:to>
      <xdr:col>3</xdr:col>
      <xdr:colOff>301064</xdr:colOff>
      <xdr:row>2145</xdr:row>
      <xdr:rowOff>120276</xdr:rowOff>
    </xdr:to>
    <xdr:sp macro="" textlink="">
      <xdr:nvSpPr>
        <xdr:cNvPr id="519" name="右中かっこ 518"/>
        <xdr:cNvSpPr/>
      </xdr:nvSpPr>
      <xdr:spPr>
        <a:xfrm>
          <a:off x="3359150" y="271780000"/>
          <a:ext cx="85164" cy="234576"/>
        </a:xfrm>
        <a:prstGeom prst="rightBrace">
          <a:avLst>
            <a:gd name="adj1" fmla="val 22126"/>
            <a:gd name="adj2" fmla="val 2896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215900</xdr:colOff>
      <xdr:row>2147</xdr:row>
      <xdr:rowOff>6350</xdr:rowOff>
    </xdr:from>
    <xdr:to>
      <xdr:col>3</xdr:col>
      <xdr:colOff>301064</xdr:colOff>
      <xdr:row>2148</xdr:row>
      <xdr:rowOff>113926</xdr:rowOff>
    </xdr:to>
    <xdr:sp macro="" textlink="">
      <xdr:nvSpPr>
        <xdr:cNvPr id="521" name="右中かっこ 520"/>
        <xdr:cNvSpPr/>
      </xdr:nvSpPr>
      <xdr:spPr>
        <a:xfrm>
          <a:off x="3359150" y="272281650"/>
          <a:ext cx="85164" cy="234576"/>
        </a:xfrm>
        <a:prstGeom prst="rightBrace">
          <a:avLst>
            <a:gd name="adj1" fmla="val 22126"/>
            <a:gd name="adj2" fmla="val 2896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215900</xdr:colOff>
      <xdr:row>2254</xdr:row>
      <xdr:rowOff>6350</xdr:rowOff>
    </xdr:from>
    <xdr:to>
      <xdr:col>3</xdr:col>
      <xdr:colOff>301064</xdr:colOff>
      <xdr:row>2255</xdr:row>
      <xdr:rowOff>117848</xdr:rowOff>
    </xdr:to>
    <xdr:sp macro="" textlink="">
      <xdr:nvSpPr>
        <xdr:cNvPr id="522" name="右中かっこ 521"/>
        <xdr:cNvSpPr/>
      </xdr:nvSpPr>
      <xdr:spPr>
        <a:xfrm>
          <a:off x="3359150" y="285743650"/>
          <a:ext cx="85164" cy="238498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215900</xdr:colOff>
      <xdr:row>2286</xdr:row>
      <xdr:rowOff>12700</xdr:rowOff>
    </xdr:from>
    <xdr:to>
      <xdr:col>3</xdr:col>
      <xdr:colOff>307414</xdr:colOff>
      <xdr:row>2287</xdr:row>
      <xdr:rowOff>114860</xdr:rowOff>
    </xdr:to>
    <xdr:sp macro="" textlink="">
      <xdr:nvSpPr>
        <xdr:cNvPr id="523" name="右中かっこ 522"/>
        <xdr:cNvSpPr/>
      </xdr:nvSpPr>
      <xdr:spPr>
        <a:xfrm>
          <a:off x="3359150" y="289814000"/>
          <a:ext cx="91514" cy="229160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222250</xdr:colOff>
      <xdr:row>2288</xdr:row>
      <xdr:rowOff>19050</xdr:rowOff>
    </xdr:from>
    <xdr:to>
      <xdr:col>3</xdr:col>
      <xdr:colOff>313764</xdr:colOff>
      <xdr:row>2289</xdr:row>
      <xdr:rowOff>121210</xdr:rowOff>
    </xdr:to>
    <xdr:sp macro="" textlink="">
      <xdr:nvSpPr>
        <xdr:cNvPr id="524" name="右中かっこ 523"/>
        <xdr:cNvSpPr/>
      </xdr:nvSpPr>
      <xdr:spPr>
        <a:xfrm>
          <a:off x="3365500" y="290074350"/>
          <a:ext cx="91514" cy="229160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228600</xdr:colOff>
      <xdr:row>2534</xdr:row>
      <xdr:rowOff>12700</xdr:rowOff>
    </xdr:from>
    <xdr:to>
      <xdr:col>3</xdr:col>
      <xdr:colOff>300317</xdr:colOff>
      <xdr:row>2535</xdr:row>
      <xdr:rowOff>111312</xdr:rowOff>
    </xdr:to>
    <xdr:sp macro="" textlink="">
      <xdr:nvSpPr>
        <xdr:cNvPr id="525" name="右中かっこ 524"/>
        <xdr:cNvSpPr/>
      </xdr:nvSpPr>
      <xdr:spPr>
        <a:xfrm>
          <a:off x="3371850" y="321310000"/>
          <a:ext cx="71717" cy="225612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222250</xdr:colOff>
      <xdr:row>2579</xdr:row>
      <xdr:rowOff>12700</xdr:rowOff>
    </xdr:from>
    <xdr:to>
      <xdr:col>3</xdr:col>
      <xdr:colOff>293967</xdr:colOff>
      <xdr:row>2580</xdr:row>
      <xdr:rowOff>111312</xdr:rowOff>
    </xdr:to>
    <xdr:sp macro="" textlink="">
      <xdr:nvSpPr>
        <xdr:cNvPr id="526" name="右中かっこ 525"/>
        <xdr:cNvSpPr/>
      </xdr:nvSpPr>
      <xdr:spPr>
        <a:xfrm>
          <a:off x="3365500" y="327025000"/>
          <a:ext cx="71717" cy="225612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228600</xdr:colOff>
      <xdr:row>2581</xdr:row>
      <xdr:rowOff>12700</xdr:rowOff>
    </xdr:from>
    <xdr:to>
      <xdr:col>3</xdr:col>
      <xdr:colOff>300317</xdr:colOff>
      <xdr:row>2582</xdr:row>
      <xdr:rowOff>111312</xdr:rowOff>
    </xdr:to>
    <xdr:sp macro="" textlink="">
      <xdr:nvSpPr>
        <xdr:cNvPr id="527" name="右中かっこ 526"/>
        <xdr:cNvSpPr/>
      </xdr:nvSpPr>
      <xdr:spPr>
        <a:xfrm>
          <a:off x="3371850" y="327279000"/>
          <a:ext cx="71717" cy="225612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222250</xdr:colOff>
      <xdr:row>2608</xdr:row>
      <xdr:rowOff>12700</xdr:rowOff>
    </xdr:from>
    <xdr:to>
      <xdr:col>3</xdr:col>
      <xdr:colOff>293967</xdr:colOff>
      <xdr:row>2609</xdr:row>
      <xdr:rowOff>111312</xdr:rowOff>
    </xdr:to>
    <xdr:sp macro="" textlink="">
      <xdr:nvSpPr>
        <xdr:cNvPr id="528" name="右中かっこ 527"/>
        <xdr:cNvSpPr/>
      </xdr:nvSpPr>
      <xdr:spPr>
        <a:xfrm>
          <a:off x="3365500" y="330708000"/>
          <a:ext cx="71717" cy="225612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215900</xdr:colOff>
      <xdr:row>2655</xdr:row>
      <xdr:rowOff>6351</xdr:rowOff>
    </xdr:from>
    <xdr:to>
      <xdr:col>3</xdr:col>
      <xdr:colOff>304800</xdr:colOff>
      <xdr:row>2659</xdr:row>
      <xdr:rowOff>114301</xdr:rowOff>
    </xdr:to>
    <xdr:sp macro="" textlink="">
      <xdr:nvSpPr>
        <xdr:cNvPr id="529" name="右中かっこ 528"/>
        <xdr:cNvSpPr/>
      </xdr:nvSpPr>
      <xdr:spPr>
        <a:xfrm>
          <a:off x="3359150" y="336543651"/>
          <a:ext cx="88900" cy="615950"/>
        </a:xfrm>
        <a:prstGeom prst="rightBrace">
          <a:avLst>
            <a:gd name="adj1" fmla="val 22126"/>
            <a:gd name="adj2" fmla="val 4992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209550</xdr:colOff>
      <xdr:row>2662</xdr:row>
      <xdr:rowOff>12701</xdr:rowOff>
    </xdr:from>
    <xdr:to>
      <xdr:col>3</xdr:col>
      <xdr:colOff>304800</xdr:colOff>
      <xdr:row>2664</xdr:row>
      <xdr:rowOff>120650</xdr:rowOff>
    </xdr:to>
    <xdr:sp macro="" textlink="">
      <xdr:nvSpPr>
        <xdr:cNvPr id="530" name="右中かっこ 529"/>
        <xdr:cNvSpPr/>
      </xdr:nvSpPr>
      <xdr:spPr>
        <a:xfrm>
          <a:off x="3352800" y="337439001"/>
          <a:ext cx="95250" cy="361949"/>
        </a:xfrm>
        <a:prstGeom prst="rightBrace">
          <a:avLst>
            <a:gd name="adj1" fmla="val 22126"/>
            <a:gd name="adj2" fmla="val 4992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203200</xdr:colOff>
      <xdr:row>2847</xdr:row>
      <xdr:rowOff>6350</xdr:rowOff>
    </xdr:from>
    <xdr:to>
      <xdr:col>3</xdr:col>
      <xdr:colOff>292847</xdr:colOff>
      <xdr:row>2849</xdr:row>
      <xdr:rowOff>119904</xdr:rowOff>
    </xdr:to>
    <xdr:sp macro="" textlink="">
      <xdr:nvSpPr>
        <xdr:cNvPr id="459" name="右中かっこ 458"/>
        <xdr:cNvSpPr/>
      </xdr:nvSpPr>
      <xdr:spPr>
        <a:xfrm>
          <a:off x="3346450" y="360927650"/>
          <a:ext cx="89647" cy="367554"/>
        </a:xfrm>
        <a:prstGeom prst="rightBrace">
          <a:avLst>
            <a:gd name="adj1" fmla="val 22126"/>
            <a:gd name="adj2" fmla="val 4796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209550</xdr:colOff>
      <xdr:row>2907</xdr:row>
      <xdr:rowOff>0</xdr:rowOff>
    </xdr:from>
    <xdr:to>
      <xdr:col>3</xdr:col>
      <xdr:colOff>294715</xdr:colOff>
      <xdr:row>2908</xdr:row>
      <xdr:rowOff>103094</xdr:rowOff>
    </xdr:to>
    <xdr:sp macro="" textlink="">
      <xdr:nvSpPr>
        <xdr:cNvPr id="491" name="右中かっこ 490"/>
        <xdr:cNvSpPr/>
      </xdr:nvSpPr>
      <xdr:spPr>
        <a:xfrm>
          <a:off x="3352800" y="368541300"/>
          <a:ext cx="85165" cy="230094"/>
        </a:xfrm>
        <a:prstGeom prst="rightBrace">
          <a:avLst>
            <a:gd name="adj1" fmla="val 22126"/>
            <a:gd name="adj2" fmla="val 29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215900</xdr:colOff>
      <xdr:row>3014</xdr:row>
      <xdr:rowOff>0</xdr:rowOff>
    </xdr:from>
    <xdr:to>
      <xdr:col>3</xdr:col>
      <xdr:colOff>301064</xdr:colOff>
      <xdr:row>3016</xdr:row>
      <xdr:rowOff>112060</xdr:rowOff>
    </xdr:to>
    <xdr:sp macro="" textlink="">
      <xdr:nvSpPr>
        <xdr:cNvPr id="520" name="右中かっこ 519"/>
        <xdr:cNvSpPr/>
      </xdr:nvSpPr>
      <xdr:spPr>
        <a:xfrm>
          <a:off x="3359150" y="382003300"/>
          <a:ext cx="85164" cy="366060"/>
        </a:xfrm>
        <a:prstGeom prst="rightBrace">
          <a:avLst>
            <a:gd name="adj1" fmla="val 22126"/>
            <a:gd name="adj2" fmla="val 5121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215900</xdr:colOff>
      <xdr:row>3023</xdr:row>
      <xdr:rowOff>12700</xdr:rowOff>
    </xdr:from>
    <xdr:to>
      <xdr:col>3</xdr:col>
      <xdr:colOff>301064</xdr:colOff>
      <xdr:row>3025</xdr:row>
      <xdr:rowOff>124760</xdr:rowOff>
    </xdr:to>
    <xdr:sp macro="" textlink="">
      <xdr:nvSpPr>
        <xdr:cNvPr id="531" name="右中かっこ 530"/>
        <xdr:cNvSpPr/>
      </xdr:nvSpPr>
      <xdr:spPr>
        <a:xfrm>
          <a:off x="3359150" y="383159000"/>
          <a:ext cx="85164" cy="366060"/>
        </a:xfrm>
        <a:prstGeom prst="rightBrace">
          <a:avLst>
            <a:gd name="adj1" fmla="val 22126"/>
            <a:gd name="adj2" fmla="val 5121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209550</xdr:colOff>
      <xdr:row>3082</xdr:row>
      <xdr:rowOff>12700</xdr:rowOff>
    </xdr:from>
    <xdr:to>
      <xdr:col>3</xdr:col>
      <xdr:colOff>294713</xdr:colOff>
      <xdr:row>3084</xdr:row>
      <xdr:rowOff>126252</xdr:rowOff>
    </xdr:to>
    <xdr:sp macro="" textlink="">
      <xdr:nvSpPr>
        <xdr:cNvPr id="532" name="右中かっこ 531"/>
        <xdr:cNvSpPr/>
      </xdr:nvSpPr>
      <xdr:spPr>
        <a:xfrm>
          <a:off x="3352800" y="390652000"/>
          <a:ext cx="85163" cy="367552"/>
        </a:xfrm>
        <a:prstGeom prst="rightBrace">
          <a:avLst>
            <a:gd name="adj1" fmla="val 22126"/>
            <a:gd name="adj2" fmla="val 5042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202406</xdr:colOff>
      <xdr:row>3333</xdr:row>
      <xdr:rowOff>7144</xdr:rowOff>
    </xdr:from>
    <xdr:to>
      <xdr:col>3</xdr:col>
      <xdr:colOff>287571</xdr:colOff>
      <xdr:row>3334</xdr:row>
      <xdr:rowOff>107249</xdr:rowOff>
    </xdr:to>
    <xdr:sp macro="" textlink="">
      <xdr:nvSpPr>
        <xdr:cNvPr id="533" name="右中かっこ 532"/>
        <xdr:cNvSpPr/>
      </xdr:nvSpPr>
      <xdr:spPr>
        <a:xfrm>
          <a:off x="3345656" y="422396444"/>
          <a:ext cx="85165" cy="227105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222250</xdr:colOff>
      <xdr:row>3459</xdr:row>
      <xdr:rowOff>6350</xdr:rowOff>
    </xdr:from>
    <xdr:to>
      <xdr:col>3</xdr:col>
      <xdr:colOff>317500</xdr:colOff>
      <xdr:row>3460</xdr:row>
      <xdr:rowOff>107950</xdr:rowOff>
    </xdr:to>
    <xdr:sp macro="" textlink="">
      <xdr:nvSpPr>
        <xdr:cNvPr id="534" name="右中かっこ 533"/>
        <xdr:cNvSpPr/>
      </xdr:nvSpPr>
      <xdr:spPr>
        <a:xfrm>
          <a:off x="3365500" y="438778650"/>
          <a:ext cx="95250" cy="228600"/>
        </a:xfrm>
        <a:prstGeom prst="rightBrace">
          <a:avLst>
            <a:gd name="adj1" fmla="val 22126"/>
            <a:gd name="adj2" fmla="val 2530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209550</xdr:colOff>
      <xdr:row>3504</xdr:row>
      <xdr:rowOff>6350</xdr:rowOff>
    </xdr:from>
    <xdr:to>
      <xdr:col>3</xdr:col>
      <xdr:colOff>285751</xdr:colOff>
      <xdr:row>3506</xdr:row>
      <xdr:rowOff>374</xdr:rowOff>
    </xdr:to>
    <xdr:sp macro="" textlink="">
      <xdr:nvSpPr>
        <xdr:cNvPr id="535" name="右中かっこ 534"/>
        <xdr:cNvSpPr/>
      </xdr:nvSpPr>
      <xdr:spPr>
        <a:xfrm>
          <a:off x="3352800" y="444112650"/>
          <a:ext cx="76201" cy="248024"/>
        </a:xfrm>
        <a:prstGeom prst="rightBrace">
          <a:avLst>
            <a:gd name="adj1" fmla="val 22126"/>
            <a:gd name="adj2" fmla="val 2705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228600</xdr:colOff>
      <xdr:row>3528</xdr:row>
      <xdr:rowOff>12700</xdr:rowOff>
    </xdr:from>
    <xdr:to>
      <xdr:col>3</xdr:col>
      <xdr:colOff>311150</xdr:colOff>
      <xdr:row>3529</xdr:row>
      <xdr:rowOff>107950</xdr:rowOff>
    </xdr:to>
    <xdr:sp macro="" textlink="">
      <xdr:nvSpPr>
        <xdr:cNvPr id="536" name="右中かっこ 535"/>
        <xdr:cNvSpPr/>
      </xdr:nvSpPr>
      <xdr:spPr>
        <a:xfrm>
          <a:off x="3371850" y="447548000"/>
          <a:ext cx="82550" cy="222250"/>
        </a:xfrm>
        <a:prstGeom prst="rightBrace">
          <a:avLst>
            <a:gd name="adj1" fmla="val 22126"/>
            <a:gd name="adj2" fmla="val 2705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228601</xdr:colOff>
      <xdr:row>3530</xdr:row>
      <xdr:rowOff>19050</xdr:rowOff>
    </xdr:from>
    <xdr:to>
      <xdr:col>3</xdr:col>
      <xdr:colOff>304801</xdr:colOff>
      <xdr:row>3531</xdr:row>
      <xdr:rowOff>117848</xdr:rowOff>
    </xdr:to>
    <xdr:sp macro="" textlink="">
      <xdr:nvSpPr>
        <xdr:cNvPr id="537" name="右中かっこ 536"/>
        <xdr:cNvSpPr/>
      </xdr:nvSpPr>
      <xdr:spPr>
        <a:xfrm>
          <a:off x="3371851" y="447808350"/>
          <a:ext cx="76200" cy="225798"/>
        </a:xfrm>
        <a:prstGeom prst="rightBrace">
          <a:avLst>
            <a:gd name="adj1" fmla="val 22126"/>
            <a:gd name="adj2" fmla="val 2705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215900</xdr:colOff>
      <xdr:row>3591</xdr:row>
      <xdr:rowOff>12700</xdr:rowOff>
    </xdr:from>
    <xdr:to>
      <xdr:col>3</xdr:col>
      <xdr:colOff>298450</xdr:colOff>
      <xdr:row>3592</xdr:row>
      <xdr:rowOff>101600</xdr:rowOff>
    </xdr:to>
    <xdr:sp macro="" textlink="">
      <xdr:nvSpPr>
        <xdr:cNvPr id="539" name="右中かっこ 538"/>
        <xdr:cNvSpPr/>
      </xdr:nvSpPr>
      <xdr:spPr>
        <a:xfrm>
          <a:off x="3359150" y="456368150"/>
          <a:ext cx="82550" cy="215900"/>
        </a:xfrm>
        <a:prstGeom prst="rightBrace">
          <a:avLst>
            <a:gd name="adj1" fmla="val 22126"/>
            <a:gd name="adj2" fmla="val 2680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196850</xdr:colOff>
      <xdr:row>3608</xdr:row>
      <xdr:rowOff>6350</xdr:rowOff>
    </xdr:from>
    <xdr:to>
      <xdr:col>3</xdr:col>
      <xdr:colOff>304800</xdr:colOff>
      <xdr:row>3611</xdr:row>
      <xdr:rowOff>107950</xdr:rowOff>
    </xdr:to>
    <xdr:sp macro="" textlink="">
      <xdr:nvSpPr>
        <xdr:cNvPr id="540" name="右中かっこ 539"/>
        <xdr:cNvSpPr/>
      </xdr:nvSpPr>
      <xdr:spPr>
        <a:xfrm>
          <a:off x="3340100" y="457320650"/>
          <a:ext cx="107950" cy="482600"/>
        </a:xfrm>
        <a:prstGeom prst="rightBrace">
          <a:avLst>
            <a:gd name="adj1" fmla="val 22126"/>
            <a:gd name="adj2" fmla="val 3918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222250</xdr:colOff>
      <xdr:row>3656</xdr:row>
      <xdr:rowOff>12700</xdr:rowOff>
    </xdr:from>
    <xdr:to>
      <xdr:col>3</xdr:col>
      <xdr:colOff>298450</xdr:colOff>
      <xdr:row>3657</xdr:row>
      <xdr:rowOff>111312</xdr:rowOff>
    </xdr:to>
    <xdr:sp macro="" textlink="">
      <xdr:nvSpPr>
        <xdr:cNvPr id="541" name="右中かっこ 540"/>
        <xdr:cNvSpPr/>
      </xdr:nvSpPr>
      <xdr:spPr>
        <a:xfrm>
          <a:off x="3365500" y="463423000"/>
          <a:ext cx="76200" cy="225612"/>
        </a:xfrm>
        <a:prstGeom prst="rightBrace">
          <a:avLst>
            <a:gd name="adj1" fmla="val 22126"/>
            <a:gd name="adj2" fmla="val 2680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228600</xdr:colOff>
      <xdr:row>3662</xdr:row>
      <xdr:rowOff>25400</xdr:rowOff>
    </xdr:from>
    <xdr:to>
      <xdr:col>3</xdr:col>
      <xdr:colOff>304800</xdr:colOff>
      <xdr:row>3663</xdr:row>
      <xdr:rowOff>124012</xdr:rowOff>
    </xdr:to>
    <xdr:sp macro="" textlink="">
      <xdr:nvSpPr>
        <xdr:cNvPr id="542" name="右中かっこ 541"/>
        <xdr:cNvSpPr/>
      </xdr:nvSpPr>
      <xdr:spPr>
        <a:xfrm>
          <a:off x="3371850" y="465397850"/>
          <a:ext cx="76200" cy="225612"/>
        </a:xfrm>
        <a:prstGeom prst="rightBrace">
          <a:avLst>
            <a:gd name="adj1" fmla="val 22126"/>
            <a:gd name="adj2" fmla="val 2680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203200</xdr:colOff>
      <xdr:row>3683</xdr:row>
      <xdr:rowOff>25400</xdr:rowOff>
    </xdr:from>
    <xdr:to>
      <xdr:col>3</xdr:col>
      <xdr:colOff>299720</xdr:colOff>
      <xdr:row>3686</xdr:row>
      <xdr:rowOff>111760</xdr:rowOff>
    </xdr:to>
    <xdr:sp macro="" textlink="">
      <xdr:nvSpPr>
        <xdr:cNvPr id="441" name="右中かっこ 440"/>
        <xdr:cNvSpPr/>
      </xdr:nvSpPr>
      <xdr:spPr>
        <a:xfrm>
          <a:off x="3346450" y="466737700"/>
          <a:ext cx="96520" cy="467360"/>
        </a:xfrm>
        <a:prstGeom prst="rightBrace">
          <a:avLst>
            <a:gd name="adj1" fmla="val 22126"/>
            <a:gd name="adj2" fmla="val 345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209153</xdr:colOff>
      <xdr:row>3750</xdr:row>
      <xdr:rowOff>5158</xdr:rowOff>
    </xdr:from>
    <xdr:to>
      <xdr:col>3</xdr:col>
      <xdr:colOff>300593</xdr:colOff>
      <xdr:row>3751</xdr:row>
      <xdr:rowOff>121997</xdr:rowOff>
    </xdr:to>
    <xdr:sp macro="" textlink="">
      <xdr:nvSpPr>
        <xdr:cNvPr id="443" name="右中かっこ 442"/>
        <xdr:cNvSpPr/>
      </xdr:nvSpPr>
      <xdr:spPr>
        <a:xfrm>
          <a:off x="3352403" y="475226458"/>
          <a:ext cx="91440" cy="243839"/>
        </a:xfrm>
        <a:prstGeom prst="rightBrace">
          <a:avLst>
            <a:gd name="adj1" fmla="val 22126"/>
            <a:gd name="adj2" fmla="val 345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215503</xdr:colOff>
      <xdr:row>3752</xdr:row>
      <xdr:rowOff>5158</xdr:rowOff>
    </xdr:from>
    <xdr:to>
      <xdr:col>3</xdr:col>
      <xdr:colOff>306943</xdr:colOff>
      <xdr:row>3753</xdr:row>
      <xdr:rowOff>121997</xdr:rowOff>
    </xdr:to>
    <xdr:sp macro="" textlink="">
      <xdr:nvSpPr>
        <xdr:cNvPr id="445" name="右中かっこ 444"/>
        <xdr:cNvSpPr/>
      </xdr:nvSpPr>
      <xdr:spPr>
        <a:xfrm>
          <a:off x="3358753" y="475480458"/>
          <a:ext cx="91440" cy="243839"/>
        </a:xfrm>
        <a:prstGeom prst="rightBrace">
          <a:avLst>
            <a:gd name="adj1" fmla="val 22126"/>
            <a:gd name="adj2" fmla="val 345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203200</xdr:colOff>
      <xdr:row>3759</xdr:row>
      <xdr:rowOff>6350</xdr:rowOff>
    </xdr:from>
    <xdr:to>
      <xdr:col>3</xdr:col>
      <xdr:colOff>294640</xdr:colOff>
      <xdr:row>3760</xdr:row>
      <xdr:rowOff>123190</xdr:rowOff>
    </xdr:to>
    <xdr:sp macro="" textlink="">
      <xdr:nvSpPr>
        <xdr:cNvPr id="446" name="右中かっこ 445"/>
        <xdr:cNvSpPr/>
      </xdr:nvSpPr>
      <xdr:spPr>
        <a:xfrm>
          <a:off x="3346450" y="476370650"/>
          <a:ext cx="91440" cy="243840"/>
        </a:xfrm>
        <a:prstGeom prst="rightBrace">
          <a:avLst>
            <a:gd name="adj1" fmla="val 22126"/>
            <a:gd name="adj2" fmla="val 345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203200</xdr:colOff>
      <xdr:row>3790</xdr:row>
      <xdr:rowOff>6350</xdr:rowOff>
    </xdr:from>
    <xdr:to>
      <xdr:col>3</xdr:col>
      <xdr:colOff>294640</xdr:colOff>
      <xdr:row>3791</xdr:row>
      <xdr:rowOff>125174</xdr:rowOff>
    </xdr:to>
    <xdr:sp macro="" textlink="">
      <xdr:nvSpPr>
        <xdr:cNvPr id="450" name="右中かっこ 449"/>
        <xdr:cNvSpPr/>
      </xdr:nvSpPr>
      <xdr:spPr>
        <a:xfrm>
          <a:off x="3346450" y="480307650"/>
          <a:ext cx="91440" cy="245824"/>
        </a:xfrm>
        <a:prstGeom prst="rightBrace">
          <a:avLst>
            <a:gd name="adj1" fmla="val 22126"/>
            <a:gd name="adj2" fmla="val 345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209550</xdr:colOff>
      <xdr:row>3797</xdr:row>
      <xdr:rowOff>6350</xdr:rowOff>
    </xdr:from>
    <xdr:to>
      <xdr:col>3</xdr:col>
      <xdr:colOff>304800</xdr:colOff>
      <xdr:row>3799</xdr:row>
      <xdr:rowOff>101600</xdr:rowOff>
    </xdr:to>
    <xdr:sp macro="" textlink="">
      <xdr:nvSpPr>
        <xdr:cNvPr id="454" name="右中かっこ 453"/>
        <xdr:cNvSpPr/>
      </xdr:nvSpPr>
      <xdr:spPr>
        <a:xfrm>
          <a:off x="3352800" y="482523800"/>
          <a:ext cx="95250" cy="349250"/>
        </a:xfrm>
        <a:prstGeom prst="rightBrace">
          <a:avLst>
            <a:gd name="adj1" fmla="val 22126"/>
            <a:gd name="adj2" fmla="val 5010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209550</xdr:colOff>
      <xdr:row>3775</xdr:row>
      <xdr:rowOff>12700</xdr:rowOff>
    </xdr:from>
    <xdr:to>
      <xdr:col>3</xdr:col>
      <xdr:colOff>300990</xdr:colOff>
      <xdr:row>3777</xdr:row>
      <xdr:rowOff>4524</xdr:rowOff>
    </xdr:to>
    <xdr:sp macro="" textlink="">
      <xdr:nvSpPr>
        <xdr:cNvPr id="538" name="右中かっこ 537"/>
        <xdr:cNvSpPr/>
      </xdr:nvSpPr>
      <xdr:spPr>
        <a:xfrm>
          <a:off x="3352800" y="478409000"/>
          <a:ext cx="91440" cy="245824"/>
        </a:xfrm>
        <a:prstGeom prst="rightBrace">
          <a:avLst>
            <a:gd name="adj1" fmla="val 22126"/>
            <a:gd name="adj2" fmla="val 345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215900</xdr:colOff>
      <xdr:row>3834</xdr:row>
      <xdr:rowOff>6350</xdr:rowOff>
    </xdr:from>
    <xdr:to>
      <xdr:col>3</xdr:col>
      <xdr:colOff>307340</xdr:colOff>
      <xdr:row>3835</xdr:row>
      <xdr:rowOff>122079</xdr:rowOff>
    </xdr:to>
    <xdr:sp macro="" textlink="">
      <xdr:nvSpPr>
        <xdr:cNvPr id="544" name="右中かっこ 543"/>
        <xdr:cNvSpPr/>
      </xdr:nvSpPr>
      <xdr:spPr>
        <a:xfrm>
          <a:off x="3359150" y="485895650"/>
          <a:ext cx="91440" cy="242729"/>
        </a:xfrm>
        <a:prstGeom prst="rightBrace">
          <a:avLst>
            <a:gd name="adj1" fmla="val 22126"/>
            <a:gd name="adj2" fmla="val 345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215900</xdr:colOff>
      <xdr:row>703</xdr:row>
      <xdr:rowOff>1191</xdr:rowOff>
    </xdr:from>
    <xdr:to>
      <xdr:col>3</xdr:col>
      <xdr:colOff>297656</xdr:colOff>
      <xdr:row>704</xdr:row>
      <xdr:rowOff>107952</xdr:rowOff>
    </xdr:to>
    <xdr:sp macro="" textlink="">
      <xdr:nvSpPr>
        <xdr:cNvPr id="447" name="右中かっこ 446"/>
        <xdr:cNvSpPr/>
      </xdr:nvSpPr>
      <xdr:spPr>
        <a:xfrm>
          <a:off x="3359150" y="89523491"/>
          <a:ext cx="81756" cy="233761"/>
        </a:xfrm>
        <a:prstGeom prst="rightBrace">
          <a:avLst>
            <a:gd name="adj1" fmla="val 22126"/>
            <a:gd name="adj2" fmla="val 3286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215900</xdr:colOff>
      <xdr:row>716</xdr:row>
      <xdr:rowOff>6350</xdr:rowOff>
    </xdr:from>
    <xdr:to>
      <xdr:col>3</xdr:col>
      <xdr:colOff>297656</xdr:colOff>
      <xdr:row>717</xdr:row>
      <xdr:rowOff>113111</xdr:rowOff>
    </xdr:to>
    <xdr:sp macro="" textlink="">
      <xdr:nvSpPr>
        <xdr:cNvPr id="456" name="右中かっこ 455"/>
        <xdr:cNvSpPr/>
      </xdr:nvSpPr>
      <xdr:spPr>
        <a:xfrm>
          <a:off x="3359150" y="91179650"/>
          <a:ext cx="81756" cy="233761"/>
        </a:xfrm>
        <a:prstGeom prst="rightBrace">
          <a:avLst>
            <a:gd name="adj1" fmla="val 22126"/>
            <a:gd name="adj2" fmla="val 3286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203200</xdr:colOff>
      <xdr:row>1602</xdr:row>
      <xdr:rowOff>12700</xdr:rowOff>
    </xdr:from>
    <xdr:to>
      <xdr:col>3</xdr:col>
      <xdr:colOff>304800</xdr:colOff>
      <xdr:row>1603</xdr:row>
      <xdr:rowOff>120650</xdr:rowOff>
    </xdr:to>
    <xdr:sp macro="" textlink="">
      <xdr:nvSpPr>
        <xdr:cNvPr id="462" name="右中かっこ 461"/>
        <xdr:cNvSpPr/>
      </xdr:nvSpPr>
      <xdr:spPr>
        <a:xfrm>
          <a:off x="3346450" y="203200000"/>
          <a:ext cx="101600" cy="234950"/>
        </a:xfrm>
        <a:prstGeom prst="rightBrace">
          <a:avLst>
            <a:gd name="adj1" fmla="val 22126"/>
            <a:gd name="adj2" fmla="val 2606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221853</xdr:colOff>
      <xdr:row>612</xdr:row>
      <xdr:rowOff>13494</xdr:rowOff>
    </xdr:from>
    <xdr:to>
      <xdr:col>3</xdr:col>
      <xdr:colOff>304584</xdr:colOff>
      <xdr:row>613</xdr:row>
      <xdr:rowOff>113110</xdr:rowOff>
    </xdr:to>
    <xdr:sp macro="" textlink="">
      <xdr:nvSpPr>
        <xdr:cNvPr id="463" name="右中かっこ 462"/>
        <xdr:cNvSpPr/>
      </xdr:nvSpPr>
      <xdr:spPr>
        <a:xfrm>
          <a:off x="3365103" y="77978794"/>
          <a:ext cx="82731" cy="226616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215900</xdr:colOff>
      <xdr:row>1188</xdr:row>
      <xdr:rowOff>12700</xdr:rowOff>
    </xdr:from>
    <xdr:to>
      <xdr:col>3</xdr:col>
      <xdr:colOff>302986</xdr:colOff>
      <xdr:row>1189</xdr:row>
      <xdr:rowOff>121559</xdr:rowOff>
    </xdr:to>
    <xdr:sp macro="" textlink="">
      <xdr:nvSpPr>
        <xdr:cNvPr id="466" name="右中かっこ 465"/>
        <xdr:cNvSpPr/>
      </xdr:nvSpPr>
      <xdr:spPr>
        <a:xfrm>
          <a:off x="3359150" y="151130000"/>
          <a:ext cx="87086" cy="235859"/>
        </a:xfrm>
        <a:prstGeom prst="rightBrace">
          <a:avLst>
            <a:gd name="adj1" fmla="val 22126"/>
            <a:gd name="adj2" fmla="val 269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view="pageBreakPreview" zoomScale="85" zoomScaleNormal="75" zoomScaleSheetLayoutView="85" workbookViewId="0">
      <selection activeCell="N2" sqref="N2"/>
    </sheetView>
  </sheetViews>
  <sheetFormatPr defaultRowHeight="39" customHeight="1" x14ac:dyDescent="0.4"/>
  <cols>
    <col min="1" max="1" width="16.625" style="68" customWidth="1"/>
    <col min="2" max="2" width="13.125" style="68" customWidth="1"/>
    <col min="3" max="3" width="12.625" style="68" customWidth="1"/>
    <col min="4" max="5" width="11.5" style="68" customWidth="1"/>
    <col min="6" max="6" width="13.125" style="68" customWidth="1"/>
    <col min="7" max="7" width="12.625" style="68" customWidth="1"/>
    <col min="8" max="9" width="11.5" style="68" customWidth="1"/>
    <col min="10" max="10" width="13.125" style="68" customWidth="1"/>
    <col min="11" max="11" width="12.625" style="68" customWidth="1"/>
    <col min="12" max="13" width="11.5" style="68" customWidth="1"/>
    <col min="14" max="16384" width="9" style="68"/>
  </cols>
  <sheetData>
    <row r="1" spans="1:15" s="76" customFormat="1" ht="15.75" customHeight="1" x14ac:dyDescent="0.4">
      <c r="A1" s="76" t="s">
        <v>3842</v>
      </c>
    </row>
    <row r="2" spans="1:15" ht="23.25" customHeight="1" x14ac:dyDescent="0.4"/>
    <row r="3" spans="1:15" ht="26.25" customHeight="1" x14ac:dyDescent="0.4">
      <c r="A3" s="123" t="s">
        <v>3841</v>
      </c>
      <c r="B3" s="126" t="s">
        <v>3840</v>
      </c>
      <c r="C3" s="127"/>
      <c r="D3" s="127"/>
      <c r="E3" s="128"/>
      <c r="F3" s="119" t="s">
        <v>3839</v>
      </c>
      <c r="G3" s="120"/>
      <c r="H3" s="121" t="s">
        <v>3838</v>
      </c>
      <c r="I3" s="122"/>
      <c r="J3" s="126" t="s">
        <v>3837</v>
      </c>
      <c r="K3" s="127"/>
      <c r="L3" s="127"/>
      <c r="M3" s="128"/>
    </row>
    <row r="4" spans="1:15" ht="26.25" customHeight="1" x14ac:dyDescent="0.4">
      <c r="A4" s="124"/>
      <c r="B4" s="129" t="s">
        <v>3835</v>
      </c>
      <c r="C4" s="131" t="s">
        <v>3834</v>
      </c>
      <c r="D4" s="132"/>
      <c r="E4" s="133"/>
      <c r="F4" s="129" t="s">
        <v>3835</v>
      </c>
      <c r="G4" s="131" t="s">
        <v>3836</v>
      </c>
      <c r="H4" s="132"/>
      <c r="I4" s="133"/>
      <c r="J4" s="129" t="s">
        <v>3835</v>
      </c>
      <c r="K4" s="131" t="s">
        <v>3834</v>
      </c>
      <c r="L4" s="132"/>
      <c r="M4" s="133"/>
    </row>
    <row r="5" spans="1:15" ht="26.25" customHeight="1" x14ac:dyDescent="0.4">
      <c r="A5" s="125"/>
      <c r="B5" s="130"/>
      <c r="C5" s="72" t="s">
        <v>3833</v>
      </c>
      <c r="D5" s="72" t="s">
        <v>3546</v>
      </c>
      <c r="E5" s="72" t="s">
        <v>3547</v>
      </c>
      <c r="F5" s="130"/>
      <c r="G5" s="72" t="s">
        <v>3833</v>
      </c>
      <c r="H5" s="72" t="s">
        <v>3546</v>
      </c>
      <c r="I5" s="72" t="s">
        <v>3547</v>
      </c>
      <c r="J5" s="130"/>
      <c r="K5" s="72" t="s">
        <v>3833</v>
      </c>
      <c r="L5" s="72" t="s">
        <v>3546</v>
      </c>
      <c r="M5" s="72" t="s">
        <v>3547</v>
      </c>
    </row>
    <row r="6" spans="1:15" ht="39" customHeight="1" x14ac:dyDescent="0.4">
      <c r="A6" s="75" t="s">
        <v>3545</v>
      </c>
      <c r="B6" s="74">
        <v>141212</v>
      </c>
      <c r="C6" s="71">
        <v>318704</v>
      </c>
      <c r="D6" s="73">
        <v>156385</v>
      </c>
      <c r="E6" s="71">
        <v>162319</v>
      </c>
      <c r="F6" s="69">
        <v>141124</v>
      </c>
      <c r="G6" s="69">
        <v>322509</v>
      </c>
      <c r="H6" s="69">
        <v>158248</v>
      </c>
      <c r="I6" s="69">
        <v>164261</v>
      </c>
      <c r="J6" s="69">
        <v>88</v>
      </c>
      <c r="K6" s="70">
        <v>-3805</v>
      </c>
      <c r="L6" s="69">
        <v>-1863</v>
      </c>
      <c r="M6" s="69">
        <v>-1942</v>
      </c>
      <c r="O6" s="68" t="str">
        <f t="shared" ref="O6:O19" si="0">IF(G6=(H6+I6),"",1)</f>
        <v/>
      </c>
    </row>
    <row r="7" spans="1:15" ht="39" customHeight="1" x14ac:dyDescent="0.4">
      <c r="A7" s="75" t="s">
        <v>3832</v>
      </c>
      <c r="B7" s="74">
        <v>42036</v>
      </c>
      <c r="C7" s="71">
        <v>90882</v>
      </c>
      <c r="D7" s="73">
        <v>45010</v>
      </c>
      <c r="E7" s="71">
        <v>45872</v>
      </c>
      <c r="F7" s="69">
        <v>41917</v>
      </c>
      <c r="G7" s="69">
        <v>91666</v>
      </c>
      <c r="H7" s="69">
        <v>45288</v>
      </c>
      <c r="I7" s="69">
        <v>46378</v>
      </c>
      <c r="J7" s="69">
        <v>119</v>
      </c>
      <c r="K7" s="70">
        <v>-784</v>
      </c>
      <c r="L7" s="69">
        <v>-278</v>
      </c>
      <c r="M7" s="69">
        <v>-506</v>
      </c>
      <c r="O7" s="68" t="str">
        <f t="shared" si="0"/>
        <v/>
      </c>
    </row>
    <row r="8" spans="1:15" ht="39" customHeight="1" x14ac:dyDescent="0.4">
      <c r="A8" s="75" t="s">
        <v>3831</v>
      </c>
      <c r="B8" s="74">
        <v>34610</v>
      </c>
      <c r="C8" s="71">
        <v>80027</v>
      </c>
      <c r="D8" s="73">
        <v>39050</v>
      </c>
      <c r="E8" s="71">
        <v>40977</v>
      </c>
      <c r="F8" s="69">
        <v>34489</v>
      </c>
      <c r="G8" s="69">
        <v>80809</v>
      </c>
      <c r="H8" s="69">
        <v>39460</v>
      </c>
      <c r="I8" s="69">
        <v>41349</v>
      </c>
      <c r="J8" s="69">
        <v>121</v>
      </c>
      <c r="K8" s="70">
        <v>-782</v>
      </c>
      <c r="L8" s="69">
        <v>-410</v>
      </c>
      <c r="M8" s="69">
        <v>-372</v>
      </c>
      <c r="O8" s="68" t="str">
        <f t="shared" si="0"/>
        <v/>
      </c>
    </row>
    <row r="9" spans="1:15" ht="39" customHeight="1" x14ac:dyDescent="0.4">
      <c r="A9" s="75" t="s">
        <v>3830</v>
      </c>
      <c r="B9" s="74">
        <v>19928</v>
      </c>
      <c r="C9" s="71">
        <v>46350</v>
      </c>
      <c r="D9" s="73">
        <v>22837</v>
      </c>
      <c r="E9" s="71">
        <v>23513</v>
      </c>
      <c r="F9" s="69">
        <v>19897</v>
      </c>
      <c r="G9" s="69">
        <v>46909</v>
      </c>
      <c r="H9" s="69">
        <v>23096</v>
      </c>
      <c r="I9" s="69">
        <v>23813</v>
      </c>
      <c r="J9" s="69">
        <v>31</v>
      </c>
      <c r="K9" s="70">
        <v>-559</v>
      </c>
      <c r="L9" s="69">
        <v>-259</v>
      </c>
      <c r="M9" s="69">
        <v>-300</v>
      </c>
      <c r="O9" s="68" t="str">
        <f t="shared" si="0"/>
        <v/>
      </c>
    </row>
    <row r="10" spans="1:15" ht="39" customHeight="1" x14ac:dyDescent="0.4">
      <c r="A10" s="75" t="s">
        <v>3829</v>
      </c>
      <c r="B10" s="74">
        <v>13833</v>
      </c>
      <c r="C10" s="71">
        <v>31675</v>
      </c>
      <c r="D10" s="73">
        <v>15150</v>
      </c>
      <c r="E10" s="71">
        <v>16525</v>
      </c>
      <c r="F10" s="69">
        <v>13900</v>
      </c>
      <c r="G10" s="69">
        <v>32173</v>
      </c>
      <c r="H10" s="69">
        <v>15394</v>
      </c>
      <c r="I10" s="69">
        <v>16779</v>
      </c>
      <c r="J10" s="69">
        <v>-67</v>
      </c>
      <c r="K10" s="70">
        <v>-498</v>
      </c>
      <c r="L10" s="69">
        <v>-244</v>
      </c>
      <c r="M10" s="69">
        <v>-254</v>
      </c>
      <c r="O10" s="68" t="str">
        <f t="shared" si="0"/>
        <v/>
      </c>
    </row>
    <row r="11" spans="1:15" ht="39" customHeight="1" x14ac:dyDescent="0.4">
      <c r="A11" s="75" t="s">
        <v>3828</v>
      </c>
      <c r="B11" s="74">
        <v>10986</v>
      </c>
      <c r="C11" s="71">
        <v>23642</v>
      </c>
      <c r="D11" s="73">
        <v>11559</v>
      </c>
      <c r="E11" s="71">
        <v>12083</v>
      </c>
      <c r="F11" s="69">
        <v>11088</v>
      </c>
      <c r="G11" s="69">
        <v>24139</v>
      </c>
      <c r="H11" s="69">
        <v>11850</v>
      </c>
      <c r="I11" s="69">
        <v>12289</v>
      </c>
      <c r="J11" s="69">
        <v>-102</v>
      </c>
      <c r="K11" s="70">
        <v>-497</v>
      </c>
      <c r="L11" s="69">
        <v>-291</v>
      </c>
      <c r="M11" s="69">
        <v>-206</v>
      </c>
      <c r="O11" s="68" t="str">
        <f t="shared" si="0"/>
        <v/>
      </c>
    </row>
    <row r="12" spans="1:15" ht="39" customHeight="1" x14ac:dyDescent="0.4">
      <c r="A12" s="75" t="s">
        <v>3827</v>
      </c>
      <c r="B12" s="74">
        <v>6000</v>
      </c>
      <c r="C12" s="71">
        <v>14093</v>
      </c>
      <c r="D12" s="73">
        <v>6833</v>
      </c>
      <c r="E12" s="71">
        <v>7260</v>
      </c>
      <c r="F12" s="69">
        <v>5951</v>
      </c>
      <c r="G12" s="69">
        <v>14216</v>
      </c>
      <c r="H12" s="69">
        <v>6914</v>
      </c>
      <c r="I12" s="69">
        <v>7302</v>
      </c>
      <c r="J12" s="69">
        <v>49</v>
      </c>
      <c r="K12" s="70">
        <v>-123</v>
      </c>
      <c r="L12" s="69">
        <v>-81</v>
      </c>
      <c r="M12" s="69">
        <v>-42</v>
      </c>
      <c r="O12" s="68" t="str">
        <f t="shared" si="0"/>
        <v/>
      </c>
    </row>
    <row r="13" spans="1:15" ht="39" customHeight="1" x14ac:dyDescent="0.4">
      <c r="A13" s="75" t="s">
        <v>3826</v>
      </c>
      <c r="B13" s="74">
        <v>1775</v>
      </c>
      <c r="C13" s="71">
        <v>4639</v>
      </c>
      <c r="D13" s="73">
        <v>2327</v>
      </c>
      <c r="E13" s="71">
        <v>2312</v>
      </c>
      <c r="F13" s="69">
        <v>1781</v>
      </c>
      <c r="G13" s="69">
        <v>4770</v>
      </c>
      <c r="H13" s="69">
        <v>2383</v>
      </c>
      <c r="I13" s="69">
        <v>2387</v>
      </c>
      <c r="J13" s="69">
        <v>-6</v>
      </c>
      <c r="K13" s="70">
        <v>-131</v>
      </c>
      <c r="L13" s="69">
        <v>-56</v>
      </c>
      <c r="M13" s="69">
        <v>-75</v>
      </c>
      <c r="O13" s="68" t="str">
        <f t="shared" si="0"/>
        <v/>
      </c>
    </row>
    <row r="14" spans="1:15" ht="39" customHeight="1" x14ac:dyDescent="0.4">
      <c r="A14" s="75" t="s">
        <v>3825</v>
      </c>
      <c r="B14" s="74">
        <v>2401</v>
      </c>
      <c r="C14" s="71">
        <v>6243</v>
      </c>
      <c r="D14" s="73">
        <v>3013</v>
      </c>
      <c r="E14" s="71">
        <v>3230</v>
      </c>
      <c r="F14" s="69">
        <v>2408</v>
      </c>
      <c r="G14" s="69">
        <v>6329</v>
      </c>
      <c r="H14" s="69">
        <v>3069</v>
      </c>
      <c r="I14" s="69">
        <v>3260</v>
      </c>
      <c r="J14" s="69">
        <v>-7</v>
      </c>
      <c r="K14" s="70">
        <v>-86</v>
      </c>
      <c r="L14" s="69">
        <v>-56</v>
      </c>
      <c r="M14" s="69">
        <v>-30</v>
      </c>
      <c r="O14" s="68" t="str">
        <f t="shared" si="0"/>
        <v/>
      </c>
    </row>
    <row r="15" spans="1:15" ht="39" customHeight="1" x14ac:dyDescent="0.4">
      <c r="A15" s="75" t="s">
        <v>3824</v>
      </c>
      <c r="B15" s="74">
        <v>5700</v>
      </c>
      <c r="C15" s="71">
        <v>12278</v>
      </c>
      <c r="D15" s="73">
        <v>6036</v>
      </c>
      <c r="E15" s="71">
        <v>6242</v>
      </c>
      <c r="F15" s="69">
        <v>5694</v>
      </c>
      <c r="G15" s="69">
        <v>12354</v>
      </c>
      <c r="H15" s="69">
        <v>6071</v>
      </c>
      <c r="I15" s="69">
        <v>6283</v>
      </c>
      <c r="J15" s="69">
        <v>6</v>
      </c>
      <c r="K15" s="70">
        <v>-76</v>
      </c>
      <c r="L15" s="69">
        <v>-35</v>
      </c>
      <c r="M15" s="69">
        <v>-41</v>
      </c>
      <c r="O15" s="68" t="str">
        <f t="shared" si="0"/>
        <v/>
      </c>
    </row>
    <row r="16" spans="1:15" ht="39" customHeight="1" x14ac:dyDescent="0.4">
      <c r="A16" s="75" t="s">
        <v>3823</v>
      </c>
      <c r="B16" s="74">
        <v>932</v>
      </c>
      <c r="C16" s="71">
        <v>2352</v>
      </c>
      <c r="D16" s="73">
        <v>1158</v>
      </c>
      <c r="E16" s="71">
        <v>1194</v>
      </c>
      <c r="F16" s="69">
        <v>951</v>
      </c>
      <c r="G16" s="69">
        <v>2431</v>
      </c>
      <c r="H16" s="69">
        <v>1193</v>
      </c>
      <c r="I16" s="69">
        <v>1238</v>
      </c>
      <c r="J16" s="69">
        <v>-19</v>
      </c>
      <c r="K16" s="70">
        <v>-79</v>
      </c>
      <c r="L16" s="69">
        <v>-35</v>
      </c>
      <c r="M16" s="69">
        <v>-44</v>
      </c>
      <c r="O16" s="68" t="str">
        <f t="shared" si="0"/>
        <v/>
      </c>
    </row>
    <row r="17" spans="1:15" ht="39" customHeight="1" x14ac:dyDescent="0.4">
      <c r="A17" s="75" t="s">
        <v>3822</v>
      </c>
      <c r="B17" s="74">
        <v>538</v>
      </c>
      <c r="C17" s="71">
        <v>1223</v>
      </c>
      <c r="D17" s="73">
        <v>615</v>
      </c>
      <c r="E17" s="71">
        <v>608</v>
      </c>
      <c r="F17" s="69">
        <v>554</v>
      </c>
      <c r="G17" s="69">
        <v>1279</v>
      </c>
      <c r="H17" s="69">
        <v>644</v>
      </c>
      <c r="I17" s="69">
        <v>635</v>
      </c>
      <c r="J17" s="69">
        <v>-16</v>
      </c>
      <c r="K17" s="70">
        <v>-56</v>
      </c>
      <c r="L17" s="69">
        <v>-29</v>
      </c>
      <c r="M17" s="69">
        <v>-27</v>
      </c>
      <c r="O17" s="68" t="str">
        <f t="shared" si="0"/>
        <v/>
      </c>
    </row>
    <row r="18" spans="1:15" ht="39" customHeight="1" x14ac:dyDescent="0.4">
      <c r="A18" s="75" t="s">
        <v>3821</v>
      </c>
      <c r="B18" s="74">
        <v>378</v>
      </c>
      <c r="C18" s="71">
        <v>809</v>
      </c>
      <c r="D18" s="73">
        <v>403</v>
      </c>
      <c r="E18" s="71">
        <v>406</v>
      </c>
      <c r="F18" s="69">
        <v>387</v>
      </c>
      <c r="G18" s="69">
        <v>850</v>
      </c>
      <c r="H18" s="69">
        <v>429</v>
      </c>
      <c r="I18" s="69">
        <v>421</v>
      </c>
      <c r="J18" s="69">
        <v>-9</v>
      </c>
      <c r="K18" s="70">
        <v>-41</v>
      </c>
      <c r="L18" s="69">
        <v>-26</v>
      </c>
      <c r="M18" s="69">
        <v>-15</v>
      </c>
      <c r="O18" s="68" t="str">
        <f t="shared" si="0"/>
        <v/>
      </c>
    </row>
    <row r="19" spans="1:15" ht="39" customHeight="1" x14ac:dyDescent="0.4">
      <c r="A19" s="72" t="s">
        <v>3820</v>
      </c>
      <c r="B19" s="71">
        <v>2095</v>
      </c>
      <c r="C19" s="71">
        <v>4491</v>
      </c>
      <c r="D19" s="71">
        <v>2394</v>
      </c>
      <c r="E19" s="71">
        <v>2097</v>
      </c>
      <c r="F19" s="69">
        <v>2107</v>
      </c>
      <c r="G19" s="69">
        <v>4584</v>
      </c>
      <c r="H19" s="69">
        <v>2457</v>
      </c>
      <c r="I19" s="69">
        <v>2127</v>
      </c>
      <c r="J19" s="69">
        <v>-12</v>
      </c>
      <c r="K19" s="70">
        <v>-93</v>
      </c>
      <c r="L19" s="69">
        <v>-63</v>
      </c>
      <c r="M19" s="69">
        <v>-30</v>
      </c>
      <c r="O19" s="68" t="str">
        <f t="shared" si="0"/>
        <v/>
      </c>
    </row>
  </sheetData>
  <mergeCells count="11">
    <mergeCell ref="J3:M3"/>
    <mergeCell ref="J4:J5"/>
    <mergeCell ref="K4:M4"/>
    <mergeCell ref="F4:F5"/>
    <mergeCell ref="G4:I4"/>
    <mergeCell ref="F3:G3"/>
    <mergeCell ref="H3:I3"/>
    <mergeCell ref="A3:A5"/>
    <mergeCell ref="B3:E3"/>
    <mergeCell ref="B4:B5"/>
    <mergeCell ref="C4:E4"/>
  </mergeCells>
  <phoneticPr fontId="18"/>
  <pageMargins left="0.78740157480314965" right="0.78740157480314965" top="0.78740157480314965" bottom="0.78740157480314965" header="0.51181102362204722" footer="0.51181102362204722"/>
  <pageSetup paperSize="9" scale="92" firstPageNumber="8" orientation="portrait" useFirstPageNumber="1" r:id="rId1"/>
  <headerFooter alignWithMargins="0">
    <oddFooter>&amp;C&amp;"ＭＳ 明朝,標準"&amp;12- &amp;P -</oddFooter>
  </headerFooter>
  <colBreaks count="1" manualBreakCount="1">
    <brk id="6" max="1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2"/>
  <sheetViews>
    <sheetView view="pageBreakPreview" zoomScale="160" zoomScaleNormal="130" zoomScaleSheetLayoutView="160" workbookViewId="0">
      <pane ySplit="6" topLeftCell="A7" activePane="bottomLeft" state="frozen"/>
      <selection activeCell="E6" sqref="E6"/>
      <selection pane="bottomLeft" activeCell="A2" sqref="A2"/>
    </sheetView>
  </sheetViews>
  <sheetFormatPr defaultRowHeight="11.25" x14ac:dyDescent="0.4"/>
  <cols>
    <col min="1" max="1" width="10.25" style="11" customWidth="1"/>
    <col min="2" max="2" width="5.25" style="11" customWidth="1"/>
    <col min="3" max="3" width="25.75" style="11" customWidth="1"/>
    <col min="4" max="4" width="4.375" style="11" customWidth="1"/>
    <col min="5" max="8" width="11.25" style="11" customWidth="1"/>
    <col min="9" max="16384" width="9" style="11"/>
  </cols>
  <sheetData>
    <row r="1" spans="1:9" s="1" customFormat="1" ht="15" customHeight="1" x14ac:dyDescent="0.4">
      <c r="A1" s="6"/>
      <c r="B1" s="1" t="s">
        <v>3808</v>
      </c>
      <c r="E1" s="2"/>
      <c r="F1" s="2"/>
      <c r="G1" s="2"/>
      <c r="H1" s="2"/>
      <c r="I1" s="6"/>
    </row>
    <row r="2" spans="1:9" s="3" customFormat="1" ht="15" customHeight="1" x14ac:dyDescent="0.4">
      <c r="A2" s="5"/>
      <c r="E2" s="4"/>
      <c r="F2" s="4"/>
      <c r="G2" s="4"/>
      <c r="H2" s="4"/>
      <c r="I2" s="5"/>
    </row>
    <row r="3" spans="1:9" ht="15" customHeight="1" x14ac:dyDescent="0.4">
      <c r="B3" s="134" t="s">
        <v>3542</v>
      </c>
      <c r="C3" s="134"/>
      <c r="D3" s="21"/>
      <c r="E3" s="136" t="s">
        <v>3543</v>
      </c>
      <c r="F3" s="136" t="s">
        <v>3544</v>
      </c>
      <c r="G3" s="136"/>
      <c r="H3" s="137"/>
    </row>
    <row r="4" spans="1:9" ht="15" customHeight="1" x14ac:dyDescent="0.4">
      <c r="B4" s="135"/>
      <c r="C4" s="135"/>
      <c r="D4" s="22"/>
      <c r="E4" s="136"/>
      <c r="F4" s="23" t="s">
        <v>3545</v>
      </c>
      <c r="G4" s="23" t="s">
        <v>3546</v>
      </c>
      <c r="H4" s="24" t="s">
        <v>3547</v>
      </c>
    </row>
    <row r="5" spans="1:9" ht="9" customHeight="1" x14ac:dyDescent="0.4">
      <c r="B5" s="14"/>
      <c r="C5" s="14"/>
      <c r="D5" s="14"/>
      <c r="E5" s="18"/>
      <c r="F5" s="15"/>
      <c r="G5" s="15"/>
      <c r="H5" s="15"/>
    </row>
    <row r="6" spans="1:9" ht="9.75" customHeight="1" x14ac:dyDescent="0.4">
      <c r="B6" s="42" t="s">
        <v>3571</v>
      </c>
      <c r="C6" s="42"/>
      <c r="D6" s="42"/>
      <c r="E6" s="43">
        <f>SUM(E8,E63,E112,E137,E158,E170,E192,E201,E213,E225,E238,E246,E252,E259)</f>
        <v>141212</v>
      </c>
      <c r="F6" s="44">
        <f>SUM(F8,F63,F112,F137,F158,F170,F192,F201,F213,F225,F238,F246,F252,F259)</f>
        <v>318704</v>
      </c>
      <c r="G6" s="44">
        <f>SUM(G8,G63,G112,G137,G158,G170,G192,G201,G213,G225,G238,G246,G252,G259)</f>
        <v>156385</v>
      </c>
      <c r="H6" s="44">
        <f>SUM(H8,H63,H112,H137,H158,H170,H192,H201,H213,H225,H238,H246,H252,H259)</f>
        <v>162319</v>
      </c>
    </row>
    <row r="7" spans="1:9" ht="9.75" customHeight="1" x14ac:dyDescent="0.4">
      <c r="E7" s="20"/>
      <c r="F7" s="12"/>
      <c r="G7" s="12"/>
      <c r="H7" s="12"/>
    </row>
    <row r="8" spans="1:9" ht="9.75" customHeight="1" x14ac:dyDescent="0.4">
      <c r="B8" s="42"/>
      <c r="C8" s="42" t="s">
        <v>3541</v>
      </c>
      <c r="D8" s="42"/>
      <c r="E8" s="43">
        <f>SUM(E9:E61)</f>
        <v>42036</v>
      </c>
      <c r="F8" s="44">
        <f t="shared" ref="F8:H8" si="0">SUM(F9:F61)</f>
        <v>90882</v>
      </c>
      <c r="G8" s="44">
        <f t="shared" si="0"/>
        <v>45010</v>
      </c>
      <c r="H8" s="44">
        <f t="shared" si="0"/>
        <v>45872</v>
      </c>
    </row>
    <row r="9" spans="1:9" ht="9.75" customHeight="1" x14ac:dyDescent="0.4">
      <c r="C9" s="11" t="s">
        <v>3583</v>
      </c>
      <c r="E9" s="33">
        <v>9260</v>
      </c>
      <c r="F9" s="34">
        <v>17010</v>
      </c>
      <c r="G9" s="34">
        <v>8536</v>
      </c>
      <c r="H9" s="34">
        <v>8474</v>
      </c>
    </row>
    <row r="10" spans="1:9" ht="9.75" customHeight="1" x14ac:dyDescent="0.4">
      <c r="C10" s="11" t="s">
        <v>3584</v>
      </c>
      <c r="E10" s="33">
        <v>217</v>
      </c>
      <c r="F10" s="34">
        <v>695</v>
      </c>
      <c r="G10" s="34">
        <v>341</v>
      </c>
      <c r="H10" s="34">
        <v>354</v>
      </c>
    </row>
    <row r="11" spans="1:9" ht="9.75" customHeight="1" x14ac:dyDescent="0.4">
      <c r="C11" s="11" t="s">
        <v>3585</v>
      </c>
      <c r="E11" s="33">
        <v>707</v>
      </c>
      <c r="F11" s="34">
        <v>1632</v>
      </c>
      <c r="G11" s="34">
        <v>789</v>
      </c>
      <c r="H11" s="34">
        <v>843</v>
      </c>
    </row>
    <row r="12" spans="1:9" ht="9.75" customHeight="1" x14ac:dyDescent="0.4">
      <c r="C12" s="11" t="s">
        <v>3586</v>
      </c>
      <c r="E12" s="33">
        <v>1612</v>
      </c>
      <c r="F12" s="34">
        <v>3523</v>
      </c>
      <c r="G12" s="34">
        <v>1777</v>
      </c>
      <c r="H12" s="34">
        <v>1746</v>
      </c>
    </row>
    <row r="13" spans="1:9" ht="9.75" customHeight="1" x14ac:dyDescent="0.4">
      <c r="C13" s="11" t="s">
        <v>3587</v>
      </c>
      <c r="E13" s="33">
        <v>95</v>
      </c>
      <c r="F13" s="34">
        <v>216</v>
      </c>
      <c r="G13" s="34">
        <v>110</v>
      </c>
      <c r="H13" s="34">
        <v>106</v>
      </c>
    </row>
    <row r="14" spans="1:9" ht="9.75" customHeight="1" x14ac:dyDescent="0.4">
      <c r="C14" s="11" t="s">
        <v>3588</v>
      </c>
      <c r="E14" s="33">
        <v>156</v>
      </c>
      <c r="F14" s="34">
        <v>350</v>
      </c>
      <c r="G14" s="34">
        <v>143</v>
      </c>
      <c r="H14" s="34">
        <v>207</v>
      </c>
    </row>
    <row r="15" spans="1:9" ht="9.75" customHeight="1" x14ac:dyDescent="0.4">
      <c r="C15" s="11" t="s">
        <v>3589</v>
      </c>
      <c r="E15" s="33">
        <v>93</v>
      </c>
      <c r="F15" s="34">
        <v>280</v>
      </c>
      <c r="G15" s="34">
        <v>132</v>
      </c>
      <c r="H15" s="34">
        <v>148</v>
      </c>
    </row>
    <row r="16" spans="1:9" ht="9.75" customHeight="1" x14ac:dyDescent="0.4">
      <c r="C16" s="11" t="s">
        <v>3590</v>
      </c>
      <c r="E16" s="33">
        <v>167</v>
      </c>
      <c r="F16" s="34">
        <v>352</v>
      </c>
      <c r="G16" s="34">
        <v>155</v>
      </c>
      <c r="H16" s="34">
        <v>197</v>
      </c>
    </row>
    <row r="17" spans="3:8" ht="9.75" customHeight="1" x14ac:dyDescent="0.4">
      <c r="C17" s="11" t="s">
        <v>3591</v>
      </c>
      <c r="E17" s="33">
        <v>15</v>
      </c>
      <c r="F17" s="34">
        <v>45</v>
      </c>
      <c r="G17" s="34">
        <v>21</v>
      </c>
      <c r="H17" s="34">
        <v>24</v>
      </c>
    </row>
    <row r="18" spans="3:8" ht="9.75" customHeight="1" x14ac:dyDescent="0.4">
      <c r="C18" s="11" t="s">
        <v>3592</v>
      </c>
      <c r="E18" s="33">
        <v>1676</v>
      </c>
      <c r="F18" s="34">
        <v>3144</v>
      </c>
      <c r="G18" s="34">
        <v>1571</v>
      </c>
      <c r="H18" s="34">
        <v>1573</v>
      </c>
    </row>
    <row r="19" spans="3:8" ht="9.75" customHeight="1" x14ac:dyDescent="0.4">
      <c r="C19" s="11" t="s">
        <v>3593</v>
      </c>
      <c r="E19" s="33">
        <v>944</v>
      </c>
      <c r="F19" s="34">
        <v>1765</v>
      </c>
      <c r="G19" s="34">
        <v>911</v>
      </c>
      <c r="H19" s="34">
        <v>854</v>
      </c>
    </row>
    <row r="20" spans="3:8" ht="9.75" customHeight="1" x14ac:dyDescent="0.4">
      <c r="C20" s="11" t="s">
        <v>3594</v>
      </c>
      <c r="E20" s="33">
        <v>803</v>
      </c>
      <c r="F20" s="34">
        <v>1399</v>
      </c>
      <c r="G20" s="34">
        <v>729</v>
      </c>
      <c r="H20" s="34">
        <v>670</v>
      </c>
    </row>
    <row r="21" spans="3:8" ht="9.75" customHeight="1" x14ac:dyDescent="0.4">
      <c r="C21" s="11" t="s">
        <v>3595</v>
      </c>
      <c r="E21" s="33">
        <v>881</v>
      </c>
      <c r="F21" s="34">
        <v>2095</v>
      </c>
      <c r="G21" s="34">
        <v>1054</v>
      </c>
      <c r="H21" s="34">
        <v>1041</v>
      </c>
    </row>
    <row r="22" spans="3:8" ht="9.75" customHeight="1" x14ac:dyDescent="0.4">
      <c r="C22" s="11" t="s">
        <v>3596</v>
      </c>
      <c r="E22" s="33">
        <v>1615</v>
      </c>
      <c r="F22" s="34">
        <v>3492</v>
      </c>
      <c r="G22" s="34">
        <v>1697</v>
      </c>
      <c r="H22" s="34">
        <v>1795</v>
      </c>
    </row>
    <row r="23" spans="3:8" ht="9.75" customHeight="1" x14ac:dyDescent="0.4">
      <c r="C23" s="11" t="s">
        <v>3597</v>
      </c>
      <c r="E23" s="33">
        <v>781</v>
      </c>
      <c r="F23" s="34">
        <v>1774</v>
      </c>
      <c r="G23" s="34">
        <v>907</v>
      </c>
      <c r="H23" s="34">
        <v>867</v>
      </c>
    </row>
    <row r="24" spans="3:8" ht="9.75" customHeight="1" x14ac:dyDescent="0.4">
      <c r="C24" s="11" t="s">
        <v>3598</v>
      </c>
      <c r="E24" s="33">
        <v>31</v>
      </c>
      <c r="F24" s="34">
        <v>80</v>
      </c>
      <c r="G24" s="34">
        <v>36</v>
      </c>
      <c r="H24" s="34">
        <v>44</v>
      </c>
    </row>
    <row r="25" spans="3:8" ht="9.75" customHeight="1" x14ac:dyDescent="0.4">
      <c r="C25" s="11" t="s">
        <v>3599</v>
      </c>
      <c r="E25" s="33">
        <v>38</v>
      </c>
      <c r="F25" s="34">
        <v>79</v>
      </c>
      <c r="G25" s="34">
        <v>45</v>
      </c>
      <c r="H25" s="34">
        <v>34</v>
      </c>
    </row>
    <row r="26" spans="3:8" ht="9.75" customHeight="1" x14ac:dyDescent="0.4">
      <c r="C26" s="11" t="s">
        <v>3600</v>
      </c>
      <c r="E26" s="33">
        <v>92</v>
      </c>
      <c r="F26" s="34">
        <v>244</v>
      </c>
      <c r="G26" s="34">
        <v>122</v>
      </c>
      <c r="H26" s="34">
        <v>122</v>
      </c>
    </row>
    <row r="27" spans="3:8" ht="9.75" customHeight="1" x14ac:dyDescent="0.4">
      <c r="C27" s="11" t="s">
        <v>3601</v>
      </c>
      <c r="E27" s="33">
        <v>1655</v>
      </c>
      <c r="F27" s="34">
        <v>3437</v>
      </c>
      <c r="G27" s="34">
        <v>1710</v>
      </c>
      <c r="H27" s="34">
        <v>1727</v>
      </c>
    </row>
    <row r="28" spans="3:8" ht="9.75" customHeight="1" x14ac:dyDescent="0.4">
      <c r="C28" s="11" t="s">
        <v>3602</v>
      </c>
      <c r="E28" s="33">
        <v>490</v>
      </c>
      <c r="F28" s="34">
        <v>947</v>
      </c>
      <c r="G28" s="34">
        <v>492</v>
      </c>
      <c r="H28" s="34">
        <v>455</v>
      </c>
    </row>
    <row r="29" spans="3:8" ht="9.75" customHeight="1" x14ac:dyDescent="0.4">
      <c r="C29" s="11" t="s">
        <v>3603</v>
      </c>
      <c r="E29" s="33">
        <v>477</v>
      </c>
      <c r="F29" s="34">
        <v>931</v>
      </c>
      <c r="G29" s="34">
        <v>519</v>
      </c>
      <c r="H29" s="34">
        <v>412</v>
      </c>
    </row>
    <row r="30" spans="3:8" ht="9.75" customHeight="1" x14ac:dyDescent="0.4">
      <c r="C30" s="11" t="s">
        <v>3604</v>
      </c>
      <c r="E30" s="33">
        <v>103</v>
      </c>
      <c r="F30" s="34">
        <v>244</v>
      </c>
      <c r="G30" s="34">
        <v>110</v>
      </c>
      <c r="H30" s="34">
        <v>134</v>
      </c>
    </row>
    <row r="31" spans="3:8" ht="9.75" customHeight="1" x14ac:dyDescent="0.4">
      <c r="C31" s="11" t="s">
        <v>3605</v>
      </c>
      <c r="E31" s="33">
        <v>77</v>
      </c>
      <c r="F31" s="34">
        <v>450</v>
      </c>
      <c r="G31" s="34">
        <v>176</v>
      </c>
      <c r="H31" s="34">
        <v>274</v>
      </c>
    </row>
    <row r="32" spans="3:8" ht="9.75" customHeight="1" x14ac:dyDescent="0.4">
      <c r="C32" s="11" t="s">
        <v>3606</v>
      </c>
      <c r="E32" s="33">
        <v>59</v>
      </c>
      <c r="F32" s="34">
        <v>154</v>
      </c>
      <c r="G32" s="34">
        <v>79</v>
      </c>
      <c r="H32" s="34">
        <v>75</v>
      </c>
    </row>
    <row r="33" spans="3:8" ht="9.75" customHeight="1" x14ac:dyDescent="0.4">
      <c r="C33" s="11" t="s">
        <v>3607</v>
      </c>
      <c r="E33" s="33">
        <v>683</v>
      </c>
      <c r="F33" s="34">
        <v>1723</v>
      </c>
      <c r="G33" s="34">
        <v>847</v>
      </c>
      <c r="H33" s="34">
        <v>876</v>
      </c>
    </row>
    <row r="34" spans="3:8" ht="9.75" customHeight="1" x14ac:dyDescent="0.4">
      <c r="C34" s="11" t="s">
        <v>3608</v>
      </c>
      <c r="E34" s="33">
        <v>100</v>
      </c>
      <c r="F34" s="34">
        <v>212</v>
      </c>
      <c r="G34" s="34">
        <v>102</v>
      </c>
      <c r="H34" s="34">
        <v>110</v>
      </c>
    </row>
    <row r="35" spans="3:8" ht="9.75" customHeight="1" x14ac:dyDescent="0.4">
      <c r="C35" s="11" t="s">
        <v>3609</v>
      </c>
      <c r="E35" s="33">
        <v>898</v>
      </c>
      <c r="F35" s="34">
        <v>2017</v>
      </c>
      <c r="G35" s="34">
        <v>1032</v>
      </c>
      <c r="H35" s="34">
        <v>985</v>
      </c>
    </row>
    <row r="36" spans="3:8" ht="9.75" customHeight="1" x14ac:dyDescent="0.4">
      <c r="C36" s="11" t="s">
        <v>3610</v>
      </c>
      <c r="E36" s="33">
        <v>502</v>
      </c>
      <c r="F36" s="34">
        <v>1439</v>
      </c>
      <c r="G36" s="34">
        <v>693</v>
      </c>
      <c r="H36" s="34">
        <v>746</v>
      </c>
    </row>
    <row r="37" spans="3:8" ht="9.75" customHeight="1" x14ac:dyDescent="0.4">
      <c r="C37" s="11" t="s">
        <v>3611</v>
      </c>
      <c r="E37" s="33">
        <v>84</v>
      </c>
      <c r="F37" s="34">
        <v>237</v>
      </c>
      <c r="G37" s="34">
        <v>113</v>
      </c>
      <c r="H37" s="34">
        <v>124</v>
      </c>
    </row>
    <row r="38" spans="3:8" ht="9.75" customHeight="1" x14ac:dyDescent="0.4">
      <c r="C38" s="11" t="s">
        <v>3612</v>
      </c>
      <c r="E38" s="33">
        <v>45</v>
      </c>
      <c r="F38" s="34">
        <v>141</v>
      </c>
      <c r="G38" s="34">
        <v>69</v>
      </c>
      <c r="H38" s="34">
        <v>72</v>
      </c>
    </row>
    <row r="39" spans="3:8" ht="9.75" customHeight="1" x14ac:dyDescent="0.4">
      <c r="C39" s="11" t="s">
        <v>3613</v>
      </c>
      <c r="E39" s="33">
        <v>41</v>
      </c>
      <c r="F39" s="34">
        <v>104</v>
      </c>
      <c r="G39" s="34">
        <v>53</v>
      </c>
      <c r="H39" s="34">
        <v>51</v>
      </c>
    </row>
    <row r="40" spans="3:8" ht="9.75" customHeight="1" x14ac:dyDescent="0.4">
      <c r="C40" s="11" t="s">
        <v>3614</v>
      </c>
      <c r="E40" s="33">
        <v>154</v>
      </c>
      <c r="F40" s="34">
        <v>400</v>
      </c>
      <c r="G40" s="34">
        <v>181</v>
      </c>
      <c r="H40" s="34">
        <v>219</v>
      </c>
    </row>
    <row r="41" spans="3:8" ht="9.75" customHeight="1" x14ac:dyDescent="0.4">
      <c r="C41" s="11" t="s">
        <v>3615</v>
      </c>
      <c r="E41" s="33">
        <v>81</v>
      </c>
      <c r="F41" s="34">
        <v>240</v>
      </c>
      <c r="G41" s="34">
        <v>116</v>
      </c>
      <c r="H41" s="34">
        <v>124</v>
      </c>
    </row>
    <row r="42" spans="3:8" ht="9.75" customHeight="1" x14ac:dyDescent="0.4">
      <c r="C42" s="11" t="s">
        <v>3616</v>
      </c>
      <c r="E42" s="33">
        <v>81</v>
      </c>
      <c r="F42" s="34">
        <v>283</v>
      </c>
      <c r="G42" s="34">
        <v>129</v>
      </c>
      <c r="H42" s="34">
        <v>154</v>
      </c>
    </row>
    <row r="43" spans="3:8" ht="9.75" customHeight="1" x14ac:dyDescent="0.4">
      <c r="C43" s="11" t="s">
        <v>3617</v>
      </c>
      <c r="E43" s="33">
        <v>56</v>
      </c>
      <c r="F43" s="34">
        <v>178</v>
      </c>
      <c r="G43" s="34">
        <v>90</v>
      </c>
      <c r="H43" s="34">
        <v>88</v>
      </c>
    </row>
    <row r="44" spans="3:8" ht="9.75" customHeight="1" x14ac:dyDescent="0.4">
      <c r="C44" s="11" t="s">
        <v>3618</v>
      </c>
      <c r="E44" s="33">
        <v>165</v>
      </c>
      <c r="F44" s="34">
        <v>472</v>
      </c>
      <c r="G44" s="34">
        <v>236</v>
      </c>
      <c r="H44" s="34">
        <v>236</v>
      </c>
    </row>
    <row r="45" spans="3:8" ht="9.75" customHeight="1" x14ac:dyDescent="0.4">
      <c r="C45" s="11" t="s">
        <v>3619</v>
      </c>
      <c r="E45" s="33">
        <v>110</v>
      </c>
      <c r="F45" s="34">
        <v>521</v>
      </c>
      <c r="G45" s="34">
        <v>231</v>
      </c>
      <c r="H45" s="34">
        <v>290</v>
      </c>
    </row>
    <row r="46" spans="3:8" ht="9.75" customHeight="1" x14ac:dyDescent="0.4">
      <c r="C46" s="11" t="s">
        <v>3620</v>
      </c>
      <c r="E46" s="33">
        <v>796</v>
      </c>
      <c r="F46" s="34">
        <v>1920</v>
      </c>
      <c r="G46" s="34">
        <v>960</v>
      </c>
      <c r="H46" s="34">
        <v>960</v>
      </c>
    </row>
    <row r="47" spans="3:8" ht="9.75" customHeight="1" x14ac:dyDescent="0.4">
      <c r="C47" s="11" t="s">
        <v>3621</v>
      </c>
      <c r="E47" s="33">
        <v>2472</v>
      </c>
      <c r="F47" s="34">
        <v>5557</v>
      </c>
      <c r="G47" s="34">
        <v>2776</v>
      </c>
      <c r="H47" s="34">
        <v>2781</v>
      </c>
    </row>
    <row r="48" spans="3:8" ht="9.75" customHeight="1" x14ac:dyDescent="0.4">
      <c r="C48" s="11" t="s">
        <v>3622</v>
      </c>
      <c r="E48" s="33">
        <v>87</v>
      </c>
      <c r="F48" s="34">
        <v>241</v>
      </c>
      <c r="G48" s="34">
        <v>115</v>
      </c>
      <c r="H48" s="34">
        <v>126</v>
      </c>
    </row>
    <row r="49" spans="2:8" ht="9.75" customHeight="1" x14ac:dyDescent="0.4">
      <c r="C49" s="11" t="s">
        <v>3623</v>
      </c>
      <c r="E49" s="33">
        <v>74</v>
      </c>
      <c r="F49" s="34">
        <v>227</v>
      </c>
      <c r="G49" s="34">
        <v>121</v>
      </c>
      <c r="H49" s="34">
        <v>106</v>
      </c>
    </row>
    <row r="50" spans="2:8" ht="9.75" customHeight="1" x14ac:dyDescent="0.4">
      <c r="C50" s="11" t="s">
        <v>3624</v>
      </c>
      <c r="E50" s="33">
        <v>68</v>
      </c>
      <c r="F50" s="34">
        <v>183</v>
      </c>
      <c r="G50" s="34">
        <v>93</v>
      </c>
      <c r="H50" s="34">
        <v>90</v>
      </c>
    </row>
    <row r="51" spans="2:8" ht="9.75" customHeight="1" x14ac:dyDescent="0.4">
      <c r="C51" s="11" t="s">
        <v>3625</v>
      </c>
      <c r="E51" s="33">
        <v>51</v>
      </c>
      <c r="F51" s="34">
        <v>117</v>
      </c>
      <c r="G51" s="34">
        <v>56</v>
      </c>
      <c r="H51" s="34">
        <v>61</v>
      </c>
    </row>
    <row r="52" spans="2:8" ht="9.75" customHeight="1" x14ac:dyDescent="0.4">
      <c r="C52" s="11" t="s">
        <v>3626</v>
      </c>
      <c r="E52" s="33">
        <v>16</v>
      </c>
      <c r="F52" s="34">
        <v>59</v>
      </c>
      <c r="G52" s="34">
        <v>25</v>
      </c>
      <c r="H52" s="34">
        <v>34</v>
      </c>
    </row>
    <row r="53" spans="2:8" ht="9.75" customHeight="1" x14ac:dyDescent="0.4">
      <c r="C53" s="11" t="s">
        <v>3627</v>
      </c>
      <c r="E53" s="33">
        <v>1824</v>
      </c>
      <c r="F53" s="34">
        <v>4177</v>
      </c>
      <c r="G53" s="34">
        <v>2058</v>
      </c>
      <c r="H53" s="34">
        <v>2119</v>
      </c>
    </row>
    <row r="54" spans="2:8" ht="9.75" customHeight="1" x14ac:dyDescent="0.4">
      <c r="C54" s="11" t="s">
        <v>735</v>
      </c>
      <c r="E54" s="33">
        <v>827</v>
      </c>
      <c r="F54" s="34">
        <v>1475</v>
      </c>
      <c r="G54" s="34">
        <v>760</v>
      </c>
      <c r="H54" s="34">
        <v>715</v>
      </c>
    </row>
    <row r="55" spans="2:8" ht="9.75" customHeight="1" x14ac:dyDescent="0.4">
      <c r="C55" s="11" t="s">
        <v>3628</v>
      </c>
      <c r="E55" s="33">
        <v>3482</v>
      </c>
      <c r="F55" s="34">
        <v>7161</v>
      </c>
      <c r="G55" s="34">
        <v>3516</v>
      </c>
      <c r="H55" s="34">
        <v>3645</v>
      </c>
    </row>
    <row r="56" spans="2:8" ht="9.75" customHeight="1" x14ac:dyDescent="0.4">
      <c r="C56" s="11" t="s">
        <v>740</v>
      </c>
      <c r="E56" s="33">
        <v>1360</v>
      </c>
      <c r="F56" s="34">
        <v>2620</v>
      </c>
      <c r="G56" s="34">
        <v>1329</v>
      </c>
      <c r="H56" s="34">
        <v>1291</v>
      </c>
    </row>
    <row r="57" spans="2:8" ht="9.75" customHeight="1" x14ac:dyDescent="0.4">
      <c r="C57" s="11" t="s">
        <v>3629</v>
      </c>
      <c r="E57" s="33">
        <v>11</v>
      </c>
      <c r="F57" s="34">
        <v>34</v>
      </c>
      <c r="G57" s="34">
        <v>19</v>
      </c>
      <c r="H57" s="34">
        <v>15</v>
      </c>
    </row>
    <row r="58" spans="2:8" ht="9.75" customHeight="1" x14ac:dyDescent="0.4">
      <c r="C58" s="11" t="s">
        <v>3630</v>
      </c>
      <c r="E58" s="33">
        <v>4937</v>
      </c>
      <c r="F58" s="34">
        <v>12115</v>
      </c>
      <c r="G58" s="34">
        <v>5818</v>
      </c>
      <c r="H58" s="34">
        <v>6297</v>
      </c>
    </row>
    <row r="59" spans="2:8" ht="9.75" customHeight="1" x14ac:dyDescent="0.4">
      <c r="C59" s="11" t="s">
        <v>3631</v>
      </c>
      <c r="E59" s="33">
        <v>540</v>
      </c>
      <c r="F59" s="34">
        <v>1372</v>
      </c>
      <c r="G59" s="34">
        <v>665</v>
      </c>
      <c r="H59" s="34">
        <v>707</v>
      </c>
    </row>
    <row r="60" spans="2:8" ht="9.75" customHeight="1" x14ac:dyDescent="0.4">
      <c r="C60" s="11" t="s">
        <v>3632</v>
      </c>
      <c r="E60" s="33">
        <v>321</v>
      </c>
      <c r="F60" s="34">
        <v>915</v>
      </c>
      <c r="G60" s="34">
        <v>436</v>
      </c>
      <c r="H60" s="34">
        <v>479</v>
      </c>
    </row>
    <row r="61" spans="2:8" ht="9.75" customHeight="1" x14ac:dyDescent="0.4">
      <c r="C61" s="11" t="s">
        <v>3633</v>
      </c>
      <c r="E61" s="33">
        <v>126</v>
      </c>
      <c r="F61" s="34">
        <v>404</v>
      </c>
      <c r="G61" s="34">
        <v>209</v>
      </c>
      <c r="H61" s="34">
        <v>195</v>
      </c>
    </row>
    <row r="62" spans="2:8" ht="9.75" customHeight="1" x14ac:dyDescent="0.4">
      <c r="E62" s="19"/>
      <c r="F62" s="13"/>
      <c r="G62" s="13"/>
      <c r="H62" s="13"/>
    </row>
    <row r="63" spans="2:8" ht="9.75" customHeight="1" x14ac:dyDescent="0.4">
      <c r="B63" s="42"/>
      <c r="C63" s="42" t="s">
        <v>3550</v>
      </c>
      <c r="D63" s="42"/>
      <c r="E63" s="43">
        <f>SUM(E64:E110)</f>
        <v>34610</v>
      </c>
      <c r="F63" s="44">
        <f t="shared" ref="F63:H63" si="1">SUM(F64:F110)</f>
        <v>80027</v>
      </c>
      <c r="G63" s="44">
        <f t="shared" si="1"/>
        <v>39050</v>
      </c>
      <c r="H63" s="44">
        <f t="shared" si="1"/>
        <v>40977</v>
      </c>
    </row>
    <row r="64" spans="2:8" ht="9.75" customHeight="1" x14ac:dyDescent="0.4">
      <c r="C64" s="11" t="s">
        <v>3634</v>
      </c>
      <c r="E64" s="33">
        <v>950</v>
      </c>
      <c r="F64" s="34">
        <v>2230</v>
      </c>
      <c r="G64" s="34">
        <v>1068</v>
      </c>
      <c r="H64" s="34">
        <v>1162</v>
      </c>
    </row>
    <row r="65" spans="2:8" ht="9.75" customHeight="1" x14ac:dyDescent="0.4">
      <c r="C65" s="11" t="s">
        <v>3635</v>
      </c>
      <c r="E65" s="33">
        <v>33</v>
      </c>
      <c r="F65" s="34">
        <v>89</v>
      </c>
      <c r="G65" s="34">
        <v>53</v>
      </c>
      <c r="H65" s="34">
        <v>36</v>
      </c>
    </row>
    <row r="66" spans="2:8" ht="9.75" customHeight="1" x14ac:dyDescent="0.4">
      <c r="C66" s="11" t="s">
        <v>3636</v>
      </c>
      <c r="E66" s="33">
        <v>166</v>
      </c>
      <c r="F66" s="34">
        <v>354</v>
      </c>
      <c r="G66" s="34">
        <v>162</v>
      </c>
      <c r="H66" s="34">
        <v>192</v>
      </c>
    </row>
    <row r="67" spans="2:8" ht="9.75" customHeight="1" x14ac:dyDescent="0.4">
      <c r="C67" s="11" t="s">
        <v>3637</v>
      </c>
      <c r="E67" s="33">
        <v>570</v>
      </c>
      <c r="F67" s="34">
        <v>1239</v>
      </c>
      <c r="G67" s="34">
        <v>574</v>
      </c>
      <c r="H67" s="34">
        <v>665</v>
      </c>
    </row>
    <row r="68" spans="2:8" ht="9.75" customHeight="1" x14ac:dyDescent="0.4">
      <c r="C68" s="11" t="s">
        <v>3638</v>
      </c>
      <c r="E68" s="33">
        <v>117</v>
      </c>
      <c r="F68" s="34">
        <v>279</v>
      </c>
      <c r="G68" s="34">
        <v>140</v>
      </c>
      <c r="H68" s="34">
        <v>139</v>
      </c>
    </row>
    <row r="69" spans="2:8" ht="9.75" customHeight="1" x14ac:dyDescent="0.4">
      <c r="C69" s="11" t="s">
        <v>3639</v>
      </c>
      <c r="E69" s="33">
        <v>1111</v>
      </c>
      <c r="F69" s="34">
        <v>2375</v>
      </c>
      <c r="G69" s="34">
        <v>1217</v>
      </c>
      <c r="H69" s="34">
        <v>1158</v>
      </c>
    </row>
    <row r="70" spans="2:8" ht="9.75" customHeight="1" x14ac:dyDescent="0.4">
      <c r="C70" s="11" t="s">
        <v>3640</v>
      </c>
      <c r="E70" s="33">
        <v>7395</v>
      </c>
      <c r="F70" s="34">
        <v>16116</v>
      </c>
      <c r="G70" s="34">
        <v>7853</v>
      </c>
      <c r="H70" s="34">
        <v>8263</v>
      </c>
    </row>
    <row r="71" spans="2:8" ht="9.75" customHeight="1" x14ac:dyDescent="0.4">
      <c r="C71" s="11" t="s">
        <v>3641</v>
      </c>
      <c r="E71" s="33">
        <v>2104</v>
      </c>
      <c r="F71" s="34">
        <v>4836</v>
      </c>
      <c r="G71" s="34">
        <v>2349</v>
      </c>
      <c r="H71" s="34">
        <v>2487</v>
      </c>
    </row>
    <row r="72" spans="2:8" ht="9.75" customHeight="1" x14ac:dyDescent="0.4">
      <c r="C72" s="11" t="s">
        <v>3642</v>
      </c>
      <c r="E72" s="33">
        <v>379</v>
      </c>
      <c r="F72" s="34">
        <v>705</v>
      </c>
      <c r="G72" s="34">
        <v>365</v>
      </c>
      <c r="H72" s="34">
        <v>340</v>
      </c>
    </row>
    <row r="73" spans="2:8" ht="9.75" customHeight="1" x14ac:dyDescent="0.4">
      <c r="C73" s="11" t="s">
        <v>3643</v>
      </c>
      <c r="E73" s="33">
        <v>3098</v>
      </c>
      <c r="F73" s="34">
        <v>6853</v>
      </c>
      <c r="G73" s="34">
        <v>3351</v>
      </c>
      <c r="H73" s="34">
        <v>3502</v>
      </c>
    </row>
    <row r="74" spans="2:8" ht="9.75" customHeight="1" x14ac:dyDescent="0.4">
      <c r="B74" s="35"/>
      <c r="C74" s="35" t="s">
        <v>3644</v>
      </c>
      <c r="D74" s="35"/>
      <c r="E74" s="36">
        <v>206</v>
      </c>
      <c r="F74" s="37">
        <v>464</v>
      </c>
      <c r="G74" s="37">
        <v>218</v>
      </c>
      <c r="H74" s="37">
        <v>246</v>
      </c>
    </row>
    <row r="75" spans="2:8" ht="9.75" customHeight="1" x14ac:dyDescent="0.4">
      <c r="C75" s="11" t="s">
        <v>3645</v>
      </c>
      <c r="E75" s="33">
        <v>865</v>
      </c>
      <c r="F75" s="34">
        <v>1949</v>
      </c>
      <c r="G75" s="34">
        <v>952</v>
      </c>
      <c r="H75" s="34">
        <v>997</v>
      </c>
    </row>
    <row r="76" spans="2:8" ht="9.75" customHeight="1" x14ac:dyDescent="0.4">
      <c r="C76" s="11" t="s">
        <v>3646</v>
      </c>
      <c r="E76" s="33">
        <v>172</v>
      </c>
      <c r="F76" s="34">
        <v>440</v>
      </c>
      <c r="G76" s="34">
        <v>249</v>
      </c>
      <c r="H76" s="34">
        <v>191</v>
      </c>
    </row>
    <row r="77" spans="2:8" ht="9.75" customHeight="1" x14ac:dyDescent="0.4">
      <c r="C77" s="11" t="s">
        <v>3647</v>
      </c>
      <c r="E77" s="33">
        <v>346</v>
      </c>
      <c r="F77" s="34">
        <v>824</v>
      </c>
      <c r="G77" s="34">
        <v>403</v>
      </c>
      <c r="H77" s="34">
        <v>421</v>
      </c>
    </row>
    <row r="78" spans="2:8" ht="9.75" customHeight="1" x14ac:dyDescent="0.4">
      <c r="C78" s="11" t="s">
        <v>3648</v>
      </c>
      <c r="E78" s="33">
        <v>54</v>
      </c>
      <c r="F78" s="34">
        <v>125</v>
      </c>
      <c r="G78" s="34">
        <v>65</v>
      </c>
      <c r="H78" s="34">
        <v>60</v>
      </c>
    </row>
    <row r="79" spans="2:8" ht="9.75" customHeight="1" x14ac:dyDescent="0.4">
      <c r="C79" s="11" t="s">
        <v>3649</v>
      </c>
      <c r="E79" s="33">
        <v>626</v>
      </c>
      <c r="F79" s="34">
        <v>1416</v>
      </c>
      <c r="G79" s="34">
        <v>718</v>
      </c>
      <c r="H79" s="34">
        <v>698</v>
      </c>
    </row>
    <row r="80" spans="2:8" ht="9.75" customHeight="1" x14ac:dyDescent="0.4">
      <c r="C80" s="11" t="s">
        <v>3650</v>
      </c>
      <c r="E80" s="33">
        <v>83</v>
      </c>
      <c r="F80" s="34">
        <v>320</v>
      </c>
      <c r="G80" s="34">
        <v>116</v>
      </c>
      <c r="H80" s="34">
        <v>204</v>
      </c>
    </row>
    <row r="81" spans="3:8" ht="9.75" customHeight="1" x14ac:dyDescent="0.4">
      <c r="C81" s="11" t="s">
        <v>3651</v>
      </c>
      <c r="E81" s="33">
        <v>1273</v>
      </c>
      <c r="F81" s="34">
        <v>2947</v>
      </c>
      <c r="G81" s="34">
        <v>1383</v>
      </c>
      <c r="H81" s="34">
        <v>1564</v>
      </c>
    </row>
    <row r="82" spans="3:8" ht="9.75" customHeight="1" x14ac:dyDescent="0.4">
      <c r="C82" s="11" t="s">
        <v>3652</v>
      </c>
      <c r="E82" s="33">
        <v>613</v>
      </c>
      <c r="F82" s="34">
        <v>1204</v>
      </c>
      <c r="G82" s="34">
        <v>548</v>
      </c>
      <c r="H82" s="34">
        <v>656</v>
      </c>
    </row>
    <row r="83" spans="3:8" ht="9.75" customHeight="1" x14ac:dyDescent="0.4">
      <c r="C83" s="11" t="s">
        <v>3653</v>
      </c>
      <c r="E83" s="33">
        <v>297</v>
      </c>
      <c r="F83" s="34">
        <v>690</v>
      </c>
      <c r="G83" s="34">
        <v>312</v>
      </c>
      <c r="H83" s="34">
        <v>378</v>
      </c>
    </row>
    <row r="84" spans="3:8" ht="9.75" customHeight="1" x14ac:dyDescent="0.4">
      <c r="C84" s="11" t="s">
        <v>3654</v>
      </c>
      <c r="E84" s="33">
        <v>523</v>
      </c>
      <c r="F84" s="34">
        <v>1205</v>
      </c>
      <c r="G84" s="34">
        <v>578</v>
      </c>
      <c r="H84" s="34">
        <v>627</v>
      </c>
    </row>
    <row r="85" spans="3:8" ht="9.75" customHeight="1" x14ac:dyDescent="0.4">
      <c r="C85" s="11" t="s">
        <v>3655</v>
      </c>
      <c r="E85" s="33">
        <v>174</v>
      </c>
      <c r="F85" s="34">
        <v>525</v>
      </c>
      <c r="G85" s="34">
        <v>241</v>
      </c>
      <c r="H85" s="34">
        <v>284</v>
      </c>
    </row>
    <row r="86" spans="3:8" ht="9.75" customHeight="1" x14ac:dyDescent="0.4">
      <c r="C86" s="11" t="s">
        <v>3656</v>
      </c>
      <c r="E86" s="33">
        <v>40</v>
      </c>
      <c r="F86" s="34">
        <v>109</v>
      </c>
      <c r="G86" s="34">
        <v>58</v>
      </c>
      <c r="H86" s="34">
        <v>51</v>
      </c>
    </row>
    <row r="87" spans="3:8" ht="9.75" customHeight="1" x14ac:dyDescent="0.4">
      <c r="C87" s="11" t="s">
        <v>3657</v>
      </c>
      <c r="E87" s="33">
        <v>191</v>
      </c>
      <c r="F87" s="34">
        <v>399</v>
      </c>
      <c r="G87" s="34">
        <v>202</v>
      </c>
      <c r="H87" s="34">
        <v>197</v>
      </c>
    </row>
    <row r="88" spans="3:8" ht="9.75" customHeight="1" x14ac:dyDescent="0.4">
      <c r="C88" s="11" t="s">
        <v>3658</v>
      </c>
      <c r="E88" s="33">
        <v>115</v>
      </c>
      <c r="F88" s="34">
        <v>258</v>
      </c>
      <c r="G88" s="34">
        <v>120</v>
      </c>
      <c r="H88" s="34">
        <v>138</v>
      </c>
    </row>
    <row r="89" spans="3:8" ht="9.75" customHeight="1" x14ac:dyDescent="0.4">
      <c r="C89" s="11" t="s">
        <v>3659</v>
      </c>
      <c r="E89" s="33">
        <v>269</v>
      </c>
      <c r="F89" s="34">
        <v>651</v>
      </c>
      <c r="G89" s="34">
        <v>329</v>
      </c>
      <c r="H89" s="34">
        <v>322</v>
      </c>
    </row>
    <row r="90" spans="3:8" ht="9.75" customHeight="1" x14ac:dyDescent="0.4">
      <c r="C90" s="11" t="s">
        <v>3660</v>
      </c>
      <c r="E90" s="33">
        <v>97</v>
      </c>
      <c r="F90" s="34">
        <v>346</v>
      </c>
      <c r="G90" s="34">
        <v>177</v>
      </c>
      <c r="H90" s="34">
        <v>169</v>
      </c>
    </row>
    <row r="91" spans="3:8" ht="9.75" customHeight="1" x14ac:dyDescent="0.4">
      <c r="C91" s="11" t="s">
        <v>3661</v>
      </c>
      <c r="E91" s="33">
        <v>360</v>
      </c>
      <c r="F91" s="34">
        <v>870</v>
      </c>
      <c r="G91" s="34">
        <v>363</v>
      </c>
      <c r="H91" s="34">
        <v>507</v>
      </c>
    </row>
    <row r="92" spans="3:8" ht="9.75" customHeight="1" x14ac:dyDescent="0.4">
      <c r="C92" s="11" t="s">
        <v>3662</v>
      </c>
      <c r="E92" s="33">
        <v>1113</v>
      </c>
      <c r="F92" s="34">
        <v>2493</v>
      </c>
      <c r="G92" s="34">
        <v>1216</v>
      </c>
      <c r="H92" s="34">
        <v>1277</v>
      </c>
    </row>
    <row r="93" spans="3:8" ht="9.75" customHeight="1" x14ac:dyDescent="0.4">
      <c r="C93" s="11" t="s">
        <v>3663</v>
      </c>
      <c r="E93" s="33">
        <v>779</v>
      </c>
      <c r="F93" s="34">
        <v>1779</v>
      </c>
      <c r="G93" s="34">
        <v>885</v>
      </c>
      <c r="H93" s="34">
        <v>894</v>
      </c>
    </row>
    <row r="94" spans="3:8" ht="9.75" customHeight="1" x14ac:dyDescent="0.4">
      <c r="C94" s="11" t="s">
        <v>3664</v>
      </c>
      <c r="E94" s="33">
        <v>459</v>
      </c>
      <c r="F94" s="34">
        <v>1119</v>
      </c>
      <c r="G94" s="34">
        <v>568</v>
      </c>
      <c r="H94" s="34">
        <v>551</v>
      </c>
    </row>
    <row r="95" spans="3:8" ht="9.75" customHeight="1" x14ac:dyDescent="0.4">
      <c r="C95" s="11" t="s">
        <v>3665</v>
      </c>
      <c r="E95" s="33">
        <v>1689</v>
      </c>
      <c r="F95" s="34">
        <v>3574</v>
      </c>
      <c r="G95" s="34">
        <v>1762</v>
      </c>
      <c r="H95" s="34">
        <v>1812</v>
      </c>
    </row>
    <row r="96" spans="3:8" ht="9.75" customHeight="1" x14ac:dyDescent="0.4">
      <c r="C96" s="11" t="s">
        <v>3666</v>
      </c>
      <c r="E96" s="33">
        <v>52</v>
      </c>
      <c r="F96" s="34">
        <v>107</v>
      </c>
      <c r="G96" s="34">
        <v>60</v>
      </c>
      <c r="H96" s="34">
        <v>47</v>
      </c>
    </row>
    <row r="97" spans="2:8" ht="9.75" customHeight="1" x14ac:dyDescent="0.4">
      <c r="C97" s="11" t="s">
        <v>3667</v>
      </c>
      <c r="E97" s="33">
        <v>269</v>
      </c>
      <c r="F97" s="34">
        <v>746</v>
      </c>
      <c r="G97" s="34">
        <v>375</v>
      </c>
      <c r="H97" s="34">
        <v>371</v>
      </c>
    </row>
    <row r="98" spans="2:8" ht="9.75" customHeight="1" x14ac:dyDescent="0.4">
      <c r="C98" s="11" t="s">
        <v>3668</v>
      </c>
      <c r="E98" s="33">
        <v>24</v>
      </c>
      <c r="F98" s="34">
        <v>56</v>
      </c>
      <c r="G98" s="34">
        <v>25</v>
      </c>
      <c r="H98" s="34">
        <v>31</v>
      </c>
    </row>
    <row r="99" spans="2:8" ht="9.75" customHeight="1" x14ac:dyDescent="0.4">
      <c r="C99" s="11" t="s">
        <v>3669</v>
      </c>
      <c r="E99" s="33">
        <v>32</v>
      </c>
      <c r="F99" s="34">
        <v>93</v>
      </c>
      <c r="G99" s="34">
        <v>43</v>
      </c>
      <c r="H99" s="34">
        <v>50</v>
      </c>
    </row>
    <row r="100" spans="2:8" ht="9.75" customHeight="1" x14ac:dyDescent="0.4">
      <c r="C100" s="11" t="s">
        <v>3670</v>
      </c>
      <c r="E100" s="33">
        <v>153</v>
      </c>
      <c r="F100" s="34">
        <v>389</v>
      </c>
      <c r="G100" s="34">
        <v>189</v>
      </c>
      <c r="H100" s="34">
        <v>200</v>
      </c>
    </row>
    <row r="101" spans="2:8" ht="9.75" customHeight="1" x14ac:dyDescent="0.4">
      <c r="C101" s="11" t="s">
        <v>3671</v>
      </c>
      <c r="E101" s="33">
        <v>50</v>
      </c>
      <c r="F101" s="34">
        <v>148</v>
      </c>
      <c r="G101" s="34">
        <v>67</v>
      </c>
      <c r="H101" s="34">
        <v>81</v>
      </c>
    </row>
    <row r="102" spans="2:8" ht="9.75" customHeight="1" x14ac:dyDescent="0.4">
      <c r="C102" s="11" t="s">
        <v>3672</v>
      </c>
      <c r="E102" s="33">
        <v>37</v>
      </c>
      <c r="F102" s="34">
        <v>99</v>
      </c>
      <c r="G102" s="34">
        <v>50</v>
      </c>
      <c r="H102" s="34">
        <v>49</v>
      </c>
    </row>
    <row r="103" spans="2:8" ht="9.75" customHeight="1" x14ac:dyDescent="0.4">
      <c r="C103" s="11" t="s">
        <v>3673</v>
      </c>
      <c r="E103" s="33">
        <v>104</v>
      </c>
      <c r="F103" s="34">
        <v>256</v>
      </c>
      <c r="G103" s="34">
        <v>122</v>
      </c>
      <c r="H103" s="34">
        <v>134</v>
      </c>
    </row>
    <row r="104" spans="2:8" ht="9.75" customHeight="1" x14ac:dyDescent="0.4">
      <c r="C104" s="11" t="s">
        <v>3674</v>
      </c>
      <c r="E104" s="33">
        <v>674</v>
      </c>
      <c r="F104" s="34">
        <v>1814</v>
      </c>
      <c r="G104" s="34">
        <v>874</v>
      </c>
      <c r="H104" s="34">
        <v>940</v>
      </c>
    </row>
    <row r="105" spans="2:8" ht="9.75" customHeight="1" x14ac:dyDescent="0.4">
      <c r="C105" s="11" t="s">
        <v>3675</v>
      </c>
      <c r="E105" s="33">
        <v>1741</v>
      </c>
      <c r="F105" s="34">
        <v>4571</v>
      </c>
      <c r="G105" s="34">
        <v>2236</v>
      </c>
      <c r="H105" s="34">
        <v>2335</v>
      </c>
    </row>
    <row r="106" spans="2:8" ht="9.75" customHeight="1" x14ac:dyDescent="0.4">
      <c r="C106" s="11" t="s">
        <v>3676</v>
      </c>
      <c r="E106" s="33">
        <v>2038</v>
      </c>
      <c r="F106" s="34">
        <v>4484</v>
      </c>
      <c r="G106" s="34">
        <v>2210</v>
      </c>
      <c r="H106" s="34">
        <v>2274</v>
      </c>
    </row>
    <row r="107" spans="2:8" ht="9.75" customHeight="1" x14ac:dyDescent="0.4">
      <c r="C107" s="11" t="s">
        <v>3677</v>
      </c>
      <c r="E107" s="33">
        <v>402</v>
      </c>
      <c r="F107" s="34">
        <v>1030</v>
      </c>
      <c r="G107" s="34">
        <v>497</v>
      </c>
      <c r="H107" s="34">
        <v>533</v>
      </c>
    </row>
    <row r="108" spans="2:8" ht="9.75" customHeight="1" x14ac:dyDescent="0.4">
      <c r="C108" s="11" t="s">
        <v>3678</v>
      </c>
      <c r="E108" s="33">
        <v>536</v>
      </c>
      <c r="F108" s="34">
        <v>1632</v>
      </c>
      <c r="G108" s="34">
        <v>797</v>
      </c>
      <c r="H108" s="34">
        <v>835</v>
      </c>
    </row>
    <row r="109" spans="2:8" ht="9.75" customHeight="1" x14ac:dyDescent="0.4">
      <c r="C109" s="11" t="s">
        <v>3679</v>
      </c>
      <c r="E109" s="33">
        <v>1283</v>
      </c>
      <c r="F109" s="34">
        <v>3760</v>
      </c>
      <c r="G109" s="34">
        <v>1871</v>
      </c>
      <c r="H109" s="34">
        <v>1889</v>
      </c>
    </row>
    <row r="110" spans="2:8" ht="9.75" customHeight="1" x14ac:dyDescent="0.4">
      <c r="C110" s="11" t="s">
        <v>3680</v>
      </c>
      <c r="E110" s="33">
        <v>948</v>
      </c>
      <c r="F110" s="34">
        <v>2059</v>
      </c>
      <c r="G110" s="34">
        <v>1039</v>
      </c>
      <c r="H110" s="34">
        <v>1020</v>
      </c>
    </row>
    <row r="111" spans="2:8" ht="9.75" customHeight="1" x14ac:dyDescent="0.4">
      <c r="E111" s="19"/>
      <c r="F111" s="13"/>
      <c r="G111" s="13"/>
      <c r="H111" s="13"/>
    </row>
    <row r="112" spans="2:8" ht="9.75" customHeight="1" x14ac:dyDescent="0.4">
      <c r="B112" s="42"/>
      <c r="C112" s="42" t="s">
        <v>3552</v>
      </c>
      <c r="D112" s="42"/>
      <c r="E112" s="43">
        <f>SUM(E113:E135)</f>
        <v>19928</v>
      </c>
      <c r="F112" s="44">
        <f t="shared" ref="F112:H112" si="2">SUM(F113:F135)</f>
        <v>46350</v>
      </c>
      <c r="G112" s="44">
        <f t="shared" si="2"/>
        <v>22837</v>
      </c>
      <c r="H112" s="44">
        <f t="shared" si="2"/>
        <v>23513</v>
      </c>
    </row>
    <row r="113" spans="3:8" ht="9.75" customHeight="1" x14ac:dyDescent="0.4">
      <c r="C113" s="11" t="s">
        <v>3681</v>
      </c>
      <c r="E113" s="33">
        <v>2047</v>
      </c>
      <c r="F113" s="34">
        <v>4459</v>
      </c>
      <c r="G113" s="34">
        <v>2154</v>
      </c>
      <c r="H113" s="34">
        <v>2305</v>
      </c>
    </row>
    <row r="114" spans="3:8" ht="9.75" customHeight="1" x14ac:dyDescent="0.4">
      <c r="C114" s="11" t="s">
        <v>3682</v>
      </c>
      <c r="E114" s="33">
        <v>219</v>
      </c>
      <c r="F114" s="34">
        <v>567</v>
      </c>
      <c r="G114" s="34">
        <v>274</v>
      </c>
      <c r="H114" s="34">
        <v>293</v>
      </c>
    </row>
    <row r="115" spans="3:8" ht="9.75" customHeight="1" x14ac:dyDescent="0.4">
      <c r="C115" s="11" t="s">
        <v>3683</v>
      </c>
      <c r="E115" s="33">
        <v>212</v>
      </c>
      <c r="F115" s="34">
        <v>520</v>
      </c>
      <c r="G115" s="34">
        <v>275</v>
      </c>
      <c r="H115" s="34">
        <v>245</v>
      </c>
    </row>
    <row r="116" spans="3:8" ht="9.75" customHeight="1" x14ac:dyDescent="0.4">
      <c r="C116" s="11" t="s">
        <v>3684</v>
      </c>
      <c r="E116" s="33">
        <v>67</v>
      </c>
      <c r="F116" s="34">
        <v>166</v>
      </c>
      <c r="G116" s="34">
        <v>84</v>
      </c>
      <c r="H116" s="34">
        <v>82</v>
      </c>
    </row>
    <row r="117" spans="3:8" ht="9.75" customHeight="1" x14ac:dyDescent="0.4">
      <c r="C117" s="11" t="s">
        <v>3685</v>
      </c>
      <c r="E117" s="33">
        <v>159</v>
      </c>
      <c r="F117" s="34">
        <v>410</v>
      </c>
      <c r="G117" s="34">
        <v>205</v>
      </c>
      <c r="H117" s="34">
        <v>205</v>
      </c>
    </row>
    <row r="118" spans="3:8" ht="9.75" customHeight="1" x14ac:dyDescent="0.4">
      <c r="C118" s="11" t="s">
        <v>3686</v>
      </c>
      <c r="E118" s="33">
        <v>47</v>
      </c>
      <c r="F118" s="34">
        <v>139</v>
      </c>
      <c r="G118" s="34">
        <v>76</v>
      </c>
      <c r="H118" s="34">
        <v>63</v>
      </c>
    </row>
    <row r="119" spans="3:8" ht="9.75" customHeight="1" x14ac:dyDescent="0.4">
      <c r="C119" s="11" t="s">
        <v>3687</v>
      </c>
      <c r="E119" s="33">
        <v>126</v>
      </c>
      <c r="F119" s="34">
        <v>327</v>
      </c>
      <c r="G119" s="34">
        <v>169</v>
      </c>
      <c r="H119" s="34">
        <v>158</v>
      </c>
    </row>
    <row r="120" spans="3:8" ht="9.75" customHeight="1" x14ac:dyDescent="0.4">
      <c r="C120" s="11" t="s">
        <v>3688</v>
      </c>
      <c r="E120" s="33">
        <v>1061</v>
      </c>
      <c r="F120" s="34">
        <v>2385</v>
      </c>
      <c r="G120" s="34">
        <v>1183</v>
      </c>
      <c r="H120" s="34">
        <v>1202</v>
      </c>
    </row>
    <row r="121" spans="3:8" ht="9.75" customHeight="1" x14ac:dyDescent="0.4">
      <c r="C121" s="11" t="s">
        <v>3689</v>
      </c>
      <c r="E121" s="33">
        <v>1267</v>
      </c>
      <c r="F121" s="34">
        <v>2802</v>
      </c>
      <c r="G121" s="34">
        <v>1432</v>
      </c>
      <c r="H121" s="34">
        <v>1370</v>
      </c>
    </row>
    <row r="122" spans="3:8" ht="9.75" customHeight="1" x14ac:dyDescent="0.4">
      <c r="C122" s="11" t="s">
        <v>3690</v>
      </c>
      <c r="E122" s="33">
        <v>122</v>
      </c>
      <c r="F122" s="34">
        <v>338</v>
      </c>
      <c r="G122" s="34">
        <v>167</v>
      </c>
      <c r="H122" s="34">
        <v>171</v>
      </c>
    </row>
    <row r="123" spans="3:8" ht="9.75" customHeight="1" x14ac:dyDescent="0.4">
      <c r="C123" s="11" t="s">
        <v>3691</v>
      </c>
      <c r="E123" s="33">
        <v>273</v>
      </c>
      <c r="F123" s="34">
        <v>696</v>
      </c>
      <c r="G123" s="34">
        <v>351</v>
      </c>
      <c r="H123" s="34">
        <v>345</v>
      </c>
    </row>
    <row r="124" spans="3:8" ht="9.75" customHeight="1" x14ac:dyDescent="0.4">
      <c r="C124" s="11" t="s">
        <v>3692</v>
      </c>
      <c r="E124" s="33">
        <v>4645</v>
      </c>
      <c r="F124" s="34">
        <v>10603</v>
      </c>
      <c r="G124" s="34">
        <v>5216</v>
      </c>
      <c r="H124" s="34">
        <v>5387</v>
      </c>
    </row>
    <row r="125" spans="3:8" ht="9.75" customHeight="1" x14ac:dyDescent="0.4">
      <c r="C125" s="11" t="s">
        <v>3693</v>
      </c>
      <c r="E125" s="33">
        <v>5296</v>
      </c>
      <c r="F125" s="34">
        <v>12354</v>
      </c>
      <c r="G125" s="34">
        <v>5990</v>
      </c>
      <c r="H125" s="34">
        <v>6364</v>
      </c>
    </row>
    <row r="126" spans="3:8" ht="9.75" customHeight="1" x14ac:dyDescent="0.4">
      <c r="C126" s="11" t="s">
        <v>3694</v>
      </c>
      <c r="E126" s="33">
        <v>290</v>
      </c>
      <c r="F126" s="34">
        <v>694</v>
      </c>
      <c r="G126" s="34">
        <v>339</v>
      </c>
      <c r="H126" s="34">
        <v>355</v>
      </c>
    </row>
    <row r="127" spans="3:8" ht="9.75" customHeight="1" x14ac:dyDescent="0.4">
      <c r="C127" s="11" t="s">
        <v>3695</v>
      </c>
      <c r="E127" s="33">
        <v>137</v>
      </c>
      <c r="F127" s="34">
        <v>310</v>
      </c>
      <c r="G127" s="34">
        <v>163</v>
      </c>
      <c r="H127" s="34">
        <v>147</v>
      </c>
    </row>
    <row r="128" spans="3:8" ht="9.75" customHeight="1" x14ac:dyDescent="0.4">
      <c r="C128" s="11" t="s">
        <v>3696</v>
      </c>
      <c r="E128" s="33">
        <v>106</v>
      </c>
      <c r="F128" s="34">
        <v>246</v>
      </c>
      <c r="G128" s="34">
        <v>131</v>
      </c>
      <c r="H128" s="34">
        <v>115</v>
      </c>
    </row>
    <row r="129" spans="2:8" ht="9.75" customHeight="1" x14ac:dyDescent="0.4">
      <c r="C129" s="11" t="s">
        <v>3697</v>
      </c>
      <c r="E129" s="33">
        <v>58</v>
      </c>
      <c r="F129" s="34">
        <v>156</v>
      </c>
      <c r="G129" s="34">
        <v>72</v>
      </c>
      <c r="H129" s="34">
        <v>84</v>
      </c>
    </row>
    <row r="130" spans="2:8" ht="9.75" customHeight="1" x14ac:dyDescent="0.4">
      <c r="C130" s="11" t="s">
        <v>3698</v>
      </c>
      <c r="E130" s="33">
        <v>64</v>
      </c>
      <c r="F130" s="34">
        <v>165</v>
      </c>
      <c r="G130" s="34">
        <v>84</v>
      </c>
      <c r="H130" s="34">
        <v>81</v>
      </c>
    </row>
    <row r="131" spans="2:8" ht="9.75" customHeight="1" x14ac:dyDescent="0.4">
      <c r="C131" s="11" t="s">
        <v>3699</v>
      </c>
      <c r="E131" s="33">
        <v>41</v>
      </c>
      <c r="F131" s="34">
        <v>117</v>
      </c>
      <c r="G131" s="34">
        <v>59</v>
      </c>
      <c r="H131" s="34">
        <v>58</v>
      </c>
    </row>
    <row r="132" spans="2:8" ht="9.75" customHeight="1" x14ac:dyDescent="0.4">
      <c r="C132" s="11" t="s">
        <v>3700</v>
      </c>
      <c r="E132" s="33">
        <v>1136</v>
      </c>
      <c r="F132" s="34">
        <v>2855</v>
      </c>
      <c r="G132" s="34">
        <v>1425</v>
      </c>
      <c r="H132" s="34">
        <v>1430</v>
      </c>
    </row>
    <row r="133" spans="2:8" ht="9.75" customHeight="1" x14ac:dyDescent="0.4">
      <c r="C133" s="11" t="s">
        <v>3701</v>
      </c>
      <c r="E133" s="33">
        <v>1040</v>
      </c>
      <c r="F133" s="34">
        <v>2687</v>
      </c>
      <c r="G133" s="34">
        <v>1291</v>
      </c>
      <c r="H133" s="34">
        <v>1396</v>
      </c>
    </row>
    <row r="134" spans="2:8" ht="9.75" customHeight="1" x14ac:dyDescent="0.4">
      <c r="C134" s="11" t="s">
        <v>3702</v>
      </c>
      <c r="E134" s="33">
        <v>1015</v>
      </c>
      <c r="F134" s="34">
        <v>2105</v>
      </c>
      <c r="G134" s="34">
        <v>1061</v>
      </c>
      <c r="H134" s="34">
        <v>1044</v>
      </c>
    </row>
    <row r="135" spans="2:8" ht="9.75" customHeight="1" x14ac:dyDescent="0.4">
      <c r="C135" s="11" t="s">
        <v>3703</v>
      </c>
      <c r="E135" s="33">
        <v>500</v>
      </c>
      <c r="F135" s="34">
        <v>1249</v>
      </c>
      <c r="G135" s="34">
        <v>636</v>
      </c>
      <c r="H135" s="34">
        <v>613</v>
      </c>
    </row>
    <row r="136" spans="2:8" ht="9.75" customHeight="1" x14ac:dyDescent="0.4">
      <c r="E136" s="19"/>
      <c r="F136" s="13"/>
      <c r="G136" s="13"/>
      <c r="H136" s="13"/>
    </row>
    <row r="137" spans="2:8" ht="9.75" customHeight="1" x14ac:dyDescent="0.4">
      <c r="B137" s="42"/>
      <c r="C137" s="42" t="s">
        <v>3553</v>
      </c>
      <c r="D137" s="42"/>
      <c r="E137" s="43">
        <f>SUM(E138:E156)</f>
        <v>13833</v>
      </c>
      <c r="F137" s="44">
        <f t="shared" ref="F137:H137" si="3">SUM(F138:F156)</f>
        <v>31675</v>
      </c>
      <c r="G137" s="44">
        <f t="shared" si="3"/>
        <v>15150</v>
      </c>
      <c r="H137" s="44">
        <f t="shared" si="3"/>
        <v>16525</v>
      </c>
    </row>
    <row r="138" spans="2:8" ht="9.75" customHeight="1" x14ac:dyDescent="0.4">
      <c r="C138" s="11" t="s">
        <v>3704</v>
      </c>
      <c r="E138" s="33">
        <v>2670</v>
      </c>
      <c r="F138" s="34">
        <v>5682</v>
      </c>
      <c r="G138" s="34">
        <v>2647</v>
      </c>
      <c r="H138" s="34">
        <v>3035</v>
      </c>
    </row>
    <row r="139" spans="2:8" ht="9.75" customHeight="1" x14ac:dyDescent="0.4">
      <c r="C139" s="11" t="s">
        <v>3705</v>
      </c>
      <c r="E139" s="33">
        <v>1487</v>
      </c>
      <c r="F139" s="34">
        <v>3303</v>
      </c>
      <c r="G139" s="34">
        <v>1580</v>
      </c>
      <c r="H139" s="34">
        <v>1723</v>
      </c>
    </row>
    <row r="140" spans="2:8" ht="9.75" customHeight="1" x14ac:dyDescent="0.4">
      <c r="C140" s="11" t="s">
        <v>3706</v>
      </c>
      <c r="E140" s="33">
        <v>507</v>
      </c>
      <c r="F140" s="34">
        <v>1103</v>
      </c>
      <c r="G140" s="34">
        <v>553</v>
      </c>
      <c r="H140" s="34">
        <v>550</v>
      </c>
    </row>
    <row r="141" spans="2:8" ht="9.75" customHeight="1" x14ac:dyDescent="0.4">
      <c r="C141" s="11" t="s">
        <v>3707</v>
      </c>
      <c r="E141" s="33">
        <v>587</v>
      </c>
      <c r="F141" s="34">
        <v>1518</v>
      </c>
      <c r="G141" s="34">
        <v>701</v>
      </c>
      <c r="H141" s="34">
        <v>817</v>
      </c>
    </row>
    <row r="142" spans="2:8" ht="9.75" customHeight="1" x14ac:dyDescent="0.4">
      <c r="C142" s="11" t="s">
        <v>3708</v>
      </c>
      <c r="E142" s="33">
        <v>434</v>
      </c>
      <c r="F142" s="34">
        <v>1106</v>
      </c>
      <c r="G142" s="34">
        <v>530</v>
      </c>
      <c r="H142" s="34">
        <v>576</v>
      </c>
    </row>
    <row r="143" spans="2:8" ht="9.75" customHeight="1" x14ac:dyDescent="0.4">
      <c r="B143" s="35"/>
      <c r="C143" s="35" t="s">
        <v>3709</v>
      </c>
      <c r="D143" s="35"/>
      <c r="E143" s="36">
        <v>1079</v>
      </c>
      <c r="F143" s="37">
        <v>2675</v>
      </c>
      <c r="G143" s="37">
        <v>1310</v>
      </c>
      <c r="H143" s="37">
        <v>1365</v>
      </c>
    </row>
    <row r="144" spans="2:8" ht="9.75" customHeight="1" x14ac:dyDescent="0.4">
      <c r="C144" s="11" t="s">
        <v>3710</v>
      </c>
      <c r="E144" s="33">
        <v>47</v>
      </c>
      <c r="F144" s="34">
        <v>189</v>
      </c>
      <c r="G144" s="34">
        <v>67</v>
      </c>
      <c r="H144" s="34">
        <v>122</v>
      </c>
    </row>
    <row r="145" spans="2:8" ht="9.75" customHeight="1" x14ac:dyDescent="0.4">
      <c r="C145" s="11" t="s">
        <v>3711</v>
      </c>
      <c r="E145" s="33">
        <v>54</v>
      </c>
      <c r="F145" s="34">
        <v>149</v>
      </c>
      <c r="G145" s="34">
        <v>73</v>
      </c>
      <c r="H145" s="34">
        <v>76</v>
      </c>
    </row>
    <row r="146" spans="2:8" ht="9.75" customHeight="1" x14ac:dyDescent="0.4">
      <c r="C146" s="11" t="s">
        <v>3712</v>
      </c>
      <c r="E146" s="33">
        <v>43</v>
      </c>
      <c r="F146" s="34">
        <v>89</v>
      </c>
      <c r="G146" s="34">
        <v>48</v>
      </c>
      <c r="H146" s="34">
        <v>41</v>
      </c>
    </row>
    <row r="147" spans="2:8" ht="9.75" customHeight="1" x14ac:dyDescent="0.4">
      <c r="C147" s="11" t="s">
        <v>3713</v>
      </c>
      <c r="E147" s="33">
        <v>646</v>
      </c>
      <c r="F147" s="34">
        <v>1376</v>
      </c>
      <c r="G147" s="34">
        <v>696</v>
      </c>
      <c r="H147" s="34">
        <v>680</v>
      </c>
    </row>
    <row r="148" spans="2:8" ht="9.75" customHeight="1" x14ac:dyDescent="0.4">
      <c r="C148" s="11" t="s">
        <v>3714</v>
      </c>
      <c r="E148" s="33">
        <v>1162</v>
      </c>
      <c r="F148" s="34">
        <v>2547</v>
      </c>
      <c r="G148" s="34">
        <v>1245</v>
      </c>
      <c r="H148" s="34">
        <v>1302</v>
      </c>
    </row>
    <row r="149" spans="2:8" ht="9.75" customHeight="1" x14ac:dyDescent="0.4">
      <c r="C149" s="11" t="s">
        <v>3715</v>
      </c>
      <c r="E149" s="33">
        <v>2992</v>
      </c>
      <c r="F149" s="34">
        <v>6850</v>
      </c>
      <c r="G149" s="34">
        <v>3251</v>
      </c>
      <c r="H149" s="34">
        <v>3599</v>
      </c>
    </row>
    <row r="150" spans="2:8" ht="9.75" customHeight="1" x14ac:dyDescent="0.4">
      <c r="C150" s="11" t="s">
        <v>3716</v>
      </c>
      <c r="E150" s="33">
        <v>25</v>
      </c>
      <c r="F150" s="34">
        <v>66</v>
      </c>
      <c r="G150" s="34">
        <v>30</v>
      </c>
      <c r="H150" s="34">
        <v>36</v>
      </c>
    </row>
    <row r="151" spans="2:8" ht="9.75" customHeight="1" x14ac:dyDescent="0.4">
      <c r="C151" s="11" t="s">
        <v>3717</v>
      </c>
      <c r="E151" s="33">
        <v>23</v>
      </c>
      <c r="F151" s="34">
        <v>48</v>
      </c>
      <c r="G151" s="34">
        <v>21</v>
      </c>
      <c r="H151" s="34">
        <v>27</v>
      </c>
    </row>
    <row r="152" spans="2:8" ht="9.75" customHeight="1" x14ac:dyDescent="0.4">
      <c r="C152" s="11" t="s">
        <v>3718</v>
      </c>
      <c r="E152" s="33">
        <v>106</v>
      </c>
      <c r="F152" s="34">
        <v>326</v>
      </c>
      <c r="G152" s="34">
        <v>170</v>
      </c>
      <c r="H152" s="34">
        <v>156</v>
      </c>
    </row>
    <row r="153" spans="2:8" ht="9.75" customHeight="1" x14ac:dyDescent="0.4">
      <c r="C153" s="11" t="s">
        <v>3719</v>
      </c>
      <c r="E153" s="33">
        <v>644</v>
      </c>
      <c r="F153" s="34">
        <v>1486</v>
      </c>
      <c r="G153" s="34">
        <v>694</v>
      </c>
      <c r="H153" s="34">
        <v>792</v>
      </c>
    </row>
    <row r="154" spans="2:8" ht="9.75" customHeight="1" x14ac:dyDescent="0.4">
      <c r="C154" s="11" t="s">
        <v>3720</v>
      </c>
      <c r="E154" s="33">
        <v>598</v>
      </c>
      <c r="F154" s="34">
        <v>1355</v>
      </c>
      <c r="G154" s="34">
        <v>659</v>
      </c>
      <c r="H154" s="34">
        <v>696</v>
      </c>
    </row>
    <row r="155" spans="2:8" ht="9.75" customHeight="1" x14ac:dyDescent="0.4">
      <c r="C155" s="11" t="s">
        <v>1931</v>
      </c>
      <c r="E155" s="33">
        <v>147</v>
      </c>
      <c r="F155" s="34">
        <v>340</v>
      </c>
      <c r="G155" s="34">
        <v>147</v>
      </c>
      <c r="H155" s="34">
        <v>193</v>
      </c>
    </row>
    <row r="156" spans="2:8" ht="9.75" customHeight="1" x14ac:dyDescent="0.4">
      <c r="C156" s="11" t="s">
        <v>3721</v>
      </c>
      <c r="E156" s="33">
        <v>582</v>
      </c>
      <c r="F156" s="34">
        <v>1467</v>
      </c>
      <c r="G156" s="34">
        <v>728</v>
      </c>
      <c r="H156" s="34">
        <v>739</v>
      </c>
    </row>
    <row r="157" spans="2:8" ht="9.75" customHeight="1" x14ac:dyDescent="0.4">
      <c r="E157" s="19"/>
      <c r="F157" s="13"/>
      <c r="G157" s="13"/>
      <c r="H157" s="13"/>
    </row>
    <row r="158" spans="2:8" ht="9.75" customHeight="1" x14ac:dyDescent="0.4">
      <c r="B158" s="42"/>
      <c r="C158" s="59" t="s">
        <v>3554</v>
      </c>
      <c r="D158" s="59"/>
      <c r="E158" s="60">
        <f>SUM(E159:E168)</f>
        <v>10986</v>
      </c>
      <c r="F158" s="61">
        <f t="shared" ref="F158:H158" si="4">SUM(F159:F168)</f>
        <v>23642</v>
      </c>
      <c r="G158" s="61">
        <f t="shared" si="4"/>
        <v>11559</v>
      </c>
      <c r="H158" s="61">
        <f t="shared" si="4"/>
        <v>12083</v>
      </c>
    </row>
    <row r="159" spans="2:8" ht="9.75" customHeight="1" x14ac:dyDescent="0.4">
      <c r="C159" s="11" t="s">
        <v>3722</v>
      </c>
      <c r="E159" s="33">
        <v>513</v>
      </c>
      <c r="F159" s="34">
        <v>1064</v>
      </c>
      <c r="G159" s="34">
        <v>541</v>
      </c>
      <c r="H159" s="34">
        <v>523</v>
      </c>
    </row>
    <row r="160" spans="2:8" ht="9.75" customHeight="1" x14ac:dyDescent="0.4">
      <c r="C160" s="11" t="s">
        <v>3723</v>
      </c>
      <c r="E160" s="33">
        <v>1324</v>
      </c>
      <c r="F160" s="34">
        <v>3118</v>
      </c>
      <c r="G160" s="34">
        <v>1495</v>
      </c>
      <c r="H160" s="34">
        <v>1623</v>
      </c>
    </row>
    <row r="161" spans="2:8" ht="9.75" customHeight="1" x14ac:dyDescent="0.4">
      <c r="C161" s="11" t="s">
        <v>3724</v>
      </c>
      <c r="E161" s="33">
        <v>1008</v>
      </c>
      <c r="F161" s="34">
        <v>2261</v>
      </c>
      <c r="G161" s="34">
        <v>1057</v>
      </c>
      <c r="H161" s="34">
        <v>1204</v>
      </c>
    </row>
    <row r="162" spans="2:8" ht="9.75" customHeight="1" x14ac:dyDescent="0.4">
      <c r="C162" s="11" t="s">
        <v>3725</v>
      </c>
      <c r="E162" s="33">
        <v>1394</v>
      </c>
      <c r="F162" s="34">
        <v>2850</v>
      </c>
      <c r="G162" s="34">
        <v>1396</v>
      </c>
      <c r="H162" s="34">
        <v>1454</v>
      </c>
    </row>
    <row r="163" spans="2:8" ht="9.75" customHeight="1" x14ac:dyDescent="0.4">
      <c r="C163" s="11" t="s">
        <v>3726</v>
      </c>
      <c r="E163" s="33">
        <v>2798</v>
      </c>
      <c r="F163" s="34">
        <v>6259</v>
      </c>
      <c r="G163" s="34">
        <v>3015</v>
      </c>
      <c r="H163" s="34">
        <v>3244</v>
      </c>
    </row>
    <row r="164" spans="2:8" ht="9.75" customHeight="1" x14ac:dyDescent="0.4">
      <c r="C164" s="11" t="s">
        <v>3727</v>
      </c>
      <c r="E164" s="33">
        <v>1576</v>
      </c>
      <c r="F164" s="34">
        <v>3073</v>
      </c>
      <c r="G164" s="34">
        <v>1484</v>
      </c>
      <c r="H164" s="34">
        <v>1589</v>
      </c>
    </row>
    <row r="165" spans="2:8" ht="9.75" customHeight="1" x14ac:dyDescent="0.4">
      <c r="C165" s="11" t="s">
        <v>3728</v>
      </c>
      <c r="E165" s="33">
        <v>1078</v>
      </c>
      <c r="F165" s="34">
        <v>2164</v>
      </c>
      <c r="G165" s="34">
        <v>1113</v>
      </c>
      <c r="H165" s="34">
        <v>1051</v>
      </c>
    </row>
    <row r="166" spans="2:8" ht="9.75" customHeight="1" x14ac:dyDescent="0.4">
      <c r="C166" s="11" t="s">
        <v>3729</v>
      </c>
      <c r="E166" s="33">
        <v>159</v>
      </c>
      <c r="F166" s="34">
        <v>344</v>
      </c>
      <c r="G166" s="34">
        <v>170</v>
      </c>
      <c r="H166" s="34">
        <v>174</v>
      </c>
    </row>
    <row r="167" spans="2:8" ht="9.75" customHeight="1" x14ac:dyDescent="0.4">
      <c r="C167" s="11" t="s">
        <v>3730</v>
      </c>
      <c r="E167" s="33">
        <v>620</v>
      </c>
      <c r="F167" s="34">
        <v>1515</v>
      </c>
      <c r="G167" s="34">
        <v>797</v>
      </c>
      <c r="H167" s="34">
        <v>718</v>
      </c>
    </row>
    <row r="168" spans="2:8" ht="9.75" customHeight="1" x14ac:dyDescent="0.4">
      <c r="C168" s="11" t="s">
        <v>3731</v>
      </c>
      <c r="E168" s="33">
        <v>516</v>
      </c>
      <c r="F168" s="34">
        <v>994</v>
      </c>
      <c r="G168" s="34">
        <v>491</v>
      </c>
      <c r="H168" s="34">
        <v>503</v>
      </c>
    </row>
    <row r="169" spans="2:8" ht="9.75" customHeight="1" x14ac:dyDescent="0.4">
      <c r="E169" s="19"/>
      <c r="F169" s="13"/>
      <c r="G169" s="13"/>
      <c r="H169" s="13"/>
    </row>
    <row r="170" spans="2:8" ht="9.75" customHeight="1" x14ac:dyDescent="0.4">
      <c r="B170" s="42"/>
      <c r="C170" s="59" t="s">
        <v>3555</v>
      </c>
      <c r="D170" s="59"/>
      <c r="E170" s="60">
        <f>SUM(E171:E190)</f>
        <v>6000</v>
      </c>
      <c r="F170" s="61">
        <f t="shared" ref="F170:H170" si="5">SUM(F171:F190)</f>
        <v>14093</v>
      </c>
      <c r="G170" s="61">
        <f t="shared" si="5"/>
        <v>6833</v>
      </c>
      <c r="H170" s="61">
        <f t="shared" si="5"/>
        <v>7260</v>
      </c>
    </row>
    <row r="171" spans="2:8" ht="9.75" customHeight="1" x14ac:dyDescent="0.4">
      <c r="C171" s="11" t="s">
        <v>3732</v>
      </c>
      <c r="E171" s="33">
        <v>2933</v>
      </c>
      <c r="F171" s="34">
        <v>6382</v>
      </c>
      <c r="G171" s="34">
        <v>3066</v>
      </c>
      <c r="H171" s="34">
        <v>3316</v>
      </c>
    </row>
    <row r="172" spans="2:8" ht="9.75" customHeight="1" x14ac:dyDescent="0.4">
      <c r="C172" s="11" t="s">
        <v>3733</v>
      </c>
      <c r="E172" s="33">
        <v>1766</v>
      </c>
      <c r="F172" s="34">
        <v>4063</v>
      </c>
      <c r="G172" s="34">
        <v>1966</v>
      </c>
      <c r="H172" s="34">
        <v>2097</v>
      </c>
    </row>
    <row r="173" spans="2:8" ht="9.75" customHeight="1" x14ac:dyDescent="0.4">
      <c r="C173" s="11" t="s">
        <v>3734</v>
      </c>
      <c r="E173" s="33">
        <v>41</v>
      </c>
      <c r="F173" s="34">
        <v>112</v>
      </c>
      <c r="G173" s="34">
        <v>55</v>
      </c>
      <c r="H173" s="34">
        <v>57</v>
      </c>
    </row>
    <row r="174" spans="2:8" ht="9.75" customHeight="1" x14ac:dyDescent="0.4">
      <c r="C174" s="11" t="s">
        <v>3735</v>
      </c>
      <c r="E174" s="33">
        <v>96</v>
      </c>
      <c r="F174" s="34">
        <v>525</v>
      </c>
      <c r="G174" s="34">
        <v>214</v>
      </c>
      <c r="H174" s="34">
        <v>311</v>
      </c>
    </row>
    <row r="175" spans="2:8" ht="9.75" customHeight="1" x14ac:dyDescent="0.4">
      <c r="C175" s="11" t="s">
        <v>3736</v>
      </c>
      <c r="E175" s="33">
        <v>174</v>
      </c>
      <c r="F175" s="34">
        <v>518</v>
      </c>
      <c r="G175" s="34">
        <v>274</v>
      </c>
      <c r="H175" s="34">
        <v>244</v>
      </c>
    </row>
    <row r="176" spans="2:8" ht="9.75" customHeight="1" x14ac:dyDescent="0.4">
      <c r="C176" s="11" t="s">
        <v>3737</v>
      </c>
      <c r="E176" s="33">
        <v>78</v>
      </c>
      <c r="F176" s="34">
        <v>227</v>
      </c>
      <c r="G176" s="34">
        <v>119</v>
      </c>
      <c r="H176" s="34">
        <v>108</v>
      </c>
    </row>
    <row r="177" spans="2:8" ht="9.75" customHeight="1" x14ac:dyDescent="0.4">
      <c r="C177" s="11" t="s">
        <v>3738</v>
      </c>
      <c r="E177" s="33">
        <v>188</v>
      </c>
      <c r="F177" s="34">
        <v>463</v>
      </c>
      <c r="G177" s="34">
        <v>235</v>
      </c>
      <c r="H177" s="34">
        <v>228</v>
      </c>
    </row>
    <row r="178" spans="2:8" ht="9.75" customHeight="1" x14ac:dyDescent="0.4">
      <c r="C178" s="11" t="s">
        <v>3739</v>
      </c>
      <c r="E178" s="33">
        <v>43</v>
      </c>
      <c r="F178" s="34">
        <v>97</v>
      </c>
      <c r="G178" s="34">
        <v>51</v>
      </c>
      <c r="H178" s="34">
        <v>46</v>
      </c>
    </row>
    <row r="179" spans="2:8" ht="9.75" customHeight="1" x14ac:dyDescent="0.4">
      <c r="C179" s="11" t="s">
        <v>3740</v>
      </c>
      <c r="E179" s="33">
        <v>70</v>
      </c>
      <c r="F179" s="34">
        <v>178</v>
      </c>
      <c r="G179" s="34">
        <v>93</v>
      </c>
      <c r="H179" s="34">
        <v>85</v>
      </c>
    </row>
    <row r="180" spans="2:8" ht="9.75" customHeight="1" x14ac:dyDescent="0.4">
      <c r="C180" s="11" t="s">
        <v>3741</v>
      </c>
      <c r="E180" s="33">
        <v>74</v>
      </c>
      <c r="F180" s="34">
        <v>220</v>
      </c>
      <c r="G180" s="34">
        <v>112</v>
      </c>
      <c r="H180" s="34">
        <v>108</v>
      </c>
    </row>
    <row r="181" spans="2:8" ht="9.75" customHeight="1" x14ac:dyDescent="0.4">
      <c r="C181" s="11" t="s">
        <v>3742</v>
      </c>
      <c r="E181" s="33">
        <v>31</v>
      </c>
      <c r="F181" s="34">
        <v>86</v>
      </c>
      <c r="G181" s="34">
        <v>48</v>
      </c>
      <c r="H181" s="34">
        <v>38</v>
      </c>
    </row>
    <row r="182" spans="2:8" ht="9.75" customHeight="1" x14ac:dyDescent="0.4">
      <c r="C182" s="11" t="s">
        <v>3743</v>
      </c>
      <c r="E182" s="33">
        <v>48</v>
      </c>
      <c r="F182" s="34">
        <v>114</v>
      </c>
      <c r="G182" s="34">
        <v>56</v>
      </c>
      <c r="H182" s="34">
        <v>58</v>
      </c>
    </row>
    <row r="183" spans="2:8" ht="9.75" customHeight="1" x14ac:dyDescent="0.4">
      <c r="C183" s="11" t="s">
        <v>3744</v>
      </c>
      <c r="E183" s="33">
        <v>164</v>
      </c>
      <c r="F183" s="34">
        <v>382</v>
      </c>
      <c r="G183" s="34">
        <v>188</v>
      </c>
      <c r="H183" s="34">
        <v>194</v>
      </c>
    </row>
    <row r="184" spans="2:8" ht="9.75" customHeight="1" x14ac:dyDescent="0.4">
      <c r="C184" s="11" t="s">
        <v>3745</v>
      </c>
      <c r="E184" s="33">
        <v>47</v>
      </c>
      <c r="F184" s="34">
        <v>108</v>
      </c>
      <c r="G184" s="34">
        <v>50</v>
      </c>
      <c r="H184" s="34">
        <v>58</v>
      </c>
    </row>
    <row r="185" spans="2:8" ht="9.75" customHeight="1" x14ac:dyDescent="0.4">
      <c r="C185" s="11" t="s">
        <v>3746</v>
      </c>
      <c r="E185" s="33">
        <v>37</v>
      </c>
      <c r="F185" s="34">
        <v>89</v>
      </c>
      <c r="G185" s="34">
        <v>49</v>
      </c>
      <c r="H185" s="34">
        <v>40</v>
      </c>
    </row>
    <row r="186" spans="2:8" ht="9.75" customHeight="1" x14ac:dyDescent="0.4">
      <c r="C186" s="11" t="s">
        <v>3747</v>
      </c>
      <c r="E186" s="33">
        <v>28</v>
      </c>
      <c r="F186" s="34">
        <v>63</v>
      </c>
      <c r="G186" s="34">
        <v>33</v>
      </c>
      <c r="H186" s="34">
        <v>30</v>
      </c>
    </row>
    <row r="187" spans="2:8" ht="9.75" customHeight="1" x14ac:dyDescent="0.4">
      <c r="C187" s="11" t="s">
        <v>3748</v>
      </c>
      <c r="E187" s="33">
        <v>24</v>
      </c>
      <c r="F187" s="34">
        <v>70</v>
      </c>
      <c r="G187" s="34">
        <v>33</v>
      </c>
      <c r="H187" s="34">
        <v>37</v>
      </c>
    </row>
    <row r="188" spans="2:8" ht="9.75" customHeight="1" x14ac:dyDescent="0.4">
      <c r="C188" s="11" t="s">
        <v>3749</v>
      </c>
      <c r="E188" s="33">
        <v>111</v>
      </c>
      <c r="F188" s="34">
        <v>291</v>
      </c>
      <c r="G188" s="34">
        <v>139</v>
      </c>
      <c r="H188" s="34">
        <v>152</v>
      </c>
    </row>
    <row r="189" spans="2:8" ht="9.75" customHeight="1" x14ac:dyDescent="0.4">
      <c r="C189" s="11" t="s">
        <v>3750</v>
      </c>
      <c r="E189" s="33">
        <v>27</v>
      </c>
      <c r="F189" s="34">
        <v>58</v>
      </c>
      <c r="G189" s="34">
        <v>30</v>
      </c>
      <c r="H189" s="34">
        <v>28</v>
      </c>
    </row>
    <row r="190" spans="2:8" ht="9.75" customHeight="1" x14ac:dyDescent="0.4">
      <c r="C190" s="11" t="s">
        <v>3751</v>
      </c>
      <c r="E190" s="33">
        <v>20</v>
      </c>
      <c r="F190" s="34">
        <v>47</v>
      </c>
      <c r="G190" s="34">
        <v>22</v>
      </c>
      <c r="H190" s="34">
        <v>25</v>
      </c>
    </row>
    <row r="191" spans="2:8" ht="9.75" customHeight="1" x14ac:dyDescent="0.4">
      <c r="E191" s="19"/>
      <c r="F191" s="13"/>
      <c r="G191" s="13"/>
      <c r="H191" s="13"/>
    </row>
    <row r="192" spans="2:8" ht="9.75" customHeight="1" x14ac:dyDescent="0.4">
      <c r="B192" s="42"/>
      <c r="C192" s="42" t="s">
        <v>3556</v>
      </c>
      <c r="D192" s="42"/>
      <c r="E192" s="43">
        <f>SUM(E193:E199)</f>
        <v>1775</v>
      </c>
      <c r="F192" s="44">
        <f t="shared" ref="F192:H192" si="6">SUM(F193:F199)</f>
        <v>4639</v>
      </c>
      <c r="G192" s="44">
        <f t="shared" si="6"/>
        <v>2327</v>
      </c>
      <c r="H192" s="44">
        <f t="shared" si="6"/>
        <v>2312</v>
      </c>
    </row>
    <row r="193" spans="2:8" ht="9.75" customHeight="1" x14ac:dyDescent="0.4">
      <c r="C193" s="11" t="s">
        <v>3752</v>
      </c>
      <c r="E193" s="33">
        <v>249</v>
      </c>
      <c r="F193" s="34">
        <v>658</v>
      </c>
      <c r="G193" s="34">
        <v>331</v>
      </c>
      <c r="H193" s="34">
        <v>327</v>
      </c>
    </row>
    <row r="194" spans="2:8" ht="9.75" customHeight="1" x14ac:dyDescent="0.4">
      <c r="C194" s="11" t="s">
        <v>3753</v>
      </c>
      <c r="E194" s="33">
        <v>402</v>
      </c>
      <c r="F194" s="34">
        <v>1138</v>
      </c>
      <c r="G194" s="34">
        <v>545</v>
      </c>
      <c r="H194" s="34">
        <v>593</v>
      </c>
    </row>
    <row r="195" spans="2:8" ht="9.75" customHeight="1" x14ac:dyDescent="0.4">
      <c r="C195" s="11" t="s">
        <v>3754</v>
      </c>
      <c r="E195" s="33">
        <v>352</v>
      </c>
      <c r="F195" s="34">
        <v>918</v>
      </c>
      <c r="G195" s="34">
        <v>480</v>
      </c>
      <c r="H195" s="34">
        <v>438</v>
      </c>
    </row>
    <row r="196" spans="2:8" ht="9.75" customHeight="1" x14ac:dyDescent="0.4">
      <c r="C196" s="11" t="s">
        <v>3755</v>
      </c>
      <c r="E196" s="33">
        <v>197</v>
      </c>
      <c r="F196" s="34">
        <v>460</v>
      </c>
      <c r="G196" s="34">
        <v>237</v>
      </c>
      <c r="H196" s="34">
        <v>223</v>
      </c>
    </row>
    <row r="197" spans="2:8" ht="9.75" customHeight="1" x14ac:dyDescent="0.4">
      <c r="C197" s="11" t="s">
        <v>3756</v>
      </c>
      <c r="E197" s="33">
        <v>199</v>
      </c>
      <c r="F197" s="34">
        <v>531</v>
      </c>
      <c r="G197" s="34">
        <v>275</v>
      </c>
      <c r="H197" s="34">
        <v>256</v>
      </c>
    </row>
    <row r="198" spans="2:8" ht="9.75" customHeight="1" x14ac:dyDescent="0.4">
      <c r="C198" s="11" t="s">
        <v>3757</v>
      </c>
      <c r="E198" s="33">
        <v>272</v>
      </c>
      <c r="F198" s="34">
        <v>687</v>
      </c>
      <c r="G198" s="34">
        <v>343</v>
      </c>
      <c r="H198" s="34">
        <v>344</v>
      </c>
    </row>
    <row r="199" spans="2:8" ht="9.75" customHeight="1" x14ac:dyDescent="0.4">
      <c r="C199" s="11" t="s">
        <v>3758</v>
      </c>
      <c r="E199" s="33">
        <v>104</v>
      </c>
      <c r="F199" s="34">
        <v>247</v>
      </c>
      <c r="G199" s="34">
        <v>116</v>
      </c>
      <c r="H199" s="34">
        <v>131</v>
      </c>
    </row>
    <row r="200" spans="2:8" ht="9.75" customHeight="1" x14ac:dyDescent="0.4">
      <c r="E200" s="19"/>
      <c r="F200" s="13"/>
      <c r="G200" s="13"/>
      <c r="H200" s="13"/>
    </row>
    <row r="201" spans="2:8" ht="9.75" customHeight="1" x14ac:dyDescent="0.4">
      <c r="B201" s="42"/>
      <c r="C201" s="42" t="s">
        <v>3557</v>
      </c>
      <c r="D201" s="42"/>
      <c r="E201" s="43">
        <f>SUM(E202:E211)</f>
        <v>2401</v>
      </c>
      <c r="F201" s="44">
        <f t="shared" ref="F201:H201" si="7">SUM(F202:F211)</f>
        <v>6243</v>
      </c>
      <c r="G201" s="44">
        <f t="shared" si="7"/>
        <v>3013</v>
      </c>
      <c r="H201" s="44">
        <f t="shared" si="7"/>
        <v>3230</v>
      </c>
    </row>
    <row r="202" spans="2:8" ht="9.75" customHeight="1" x14ac:dyDescent="0.4">
      <c r="C202" s="11" t="s">
        <v>3759</v>
      </c>
      <c r="E202" s="33">
        <v>112</v>
      </c>
      <c r="F202" s="34">
        <v>304</v>
      </c>
      <c r="G202" s="34">
        <v>140</v>
      </c>
      <c r="H202" s="34">
        <v>164</v>
      </c>
    </row>
    <row r="203" spans="2:8" ht="9.75" customHeight="1" x14ac:dyDescent="0.4">
      <c r="C203" s="11" t="s">
        <v>3760</v>
      </c>
      <c r="E203" s="33">
        <v>43</v>
      </c>
      <c r="F203" s="34">
        <v>139</v>
      </c>
      <c r="G203" s="34">
        <v>70</v>
      </c>
      <c r="H203" s="34">
        <v>69</v>
      </c>
    </row>
    <row r="204" spans="2:8" ht="9.75" customHeight="1" x14ac:dyDescent="0.4">
      <c r="C204" s="11" t="s">
        <v>3761</v>
      </c>
      <c r="E204" s="33">
        <v>219</v>
      </c>
      <c r="F204" s="34">
        <v>518</v>
      </c>
      <c r="G204" s="34">
        <v>245</v>
      </c>
      <c r="H204" s="34">
        <v>273</v>
      </c>
    </row>
    <row r="205" spans="2:8" ht="9.75" customHeight="1" x14ac:dyDescent="0.4">
      <c r="C205" s="11" t="s">
        <v>3762</v>
      </c>
      <c r="E205" s="33">
        <v>290</v>
      </c>
      <c r="F205" s="34">
        <v>751</v>
      </c>
      <c r="G205" s="34">
        <v>372</v>
      </c>
      <c r="H205" s="34">
        <v>379</v>
      </c>
    </row>
    <row r="206" spans="2:8" ht="9.75" customHeight="1" x14ac:dyDescent="0.4">
      <c r="C206" s="11" t="s">
        <v>3763</v>
      </c>
      <c r="E206" s="33">
        <v>44</v>
      </c>
      <c r="F206" s="34">
        <v>112</v>
      </c>
      <c r="G206" s="34">
        <v>51</v>
      </c>
      <c r="H206" s="34">
        <v>61</v>
      </c>
    </row>
    <row r="207" spans="2:8" ht="9.75" customHeight="1" x14ac:dyDescent="0.4">
      <c r="C207" s="11" t="s">
        <v>3764</v>
      </c>
      <c r="E207" s="33">
        <v>562</v>
      </c>
      <c r="F207" s="34">
        <v>1463</v>
      </c>
      <c r="G207" s="34">
        <v>678</v>
      </c>
      <c r="H207" s="34">
        <v>785</v>
      </c>
    </row>
    <row r="208" spans="2:8" ht="9.75" customHeight="1" x14ac:dyDescent="0.4">
      <c r="C208" s="11" t="s">
        <v>3765</v>
      </c>
      <c r="E208" s="33">
        <v>204</v>
      </c>
      <c r="F208" s="34">
        <v>564</v>
      </c>
      <c r="G208" s="34">
        <v>274</v>
      </c>
      <c r="H208" s="34">
        <v>290</v>
      </c>
    </row>
    <row r="209" spans="2:8" ht="9.75" customHeight="1" x14ac:dyDescent="0.4">
      <c r="C209" s="11" t="s">
        <v>3766</v>
      </c>
      <c r="E209" s="33">
        <v>531</v>
      </c>
      <c r="F209" s="34">
        <v>1346</v>
      </c>
      <c r="G209" s="34">
        <v>657</v>
      </c>
      <c r="H209" s="34">
        <v>689</v>
      </c>
    </row>
    <row r="210" spans="2:8" ht="9.75" customHeight="1" x14ac:dyDescent="0.4">
      <c r="C210" s="11" t="s">
        <v>3767</v>
      </c>
      <c r="E210" s="33">
        <v>46</v>
      </c>
      <c r="F210" s="34">
        <v>119</v>
      </c>
      <c r="G210" s="34">
        <v>57</v>
      </c>
      <c r="H210" s="34">
        <v>62</v>
      </c>
    </row>
    <row r="211" spans="2:8" ht="9.75" customHeight="1" x14ac:dyDescent="0.4">
      <c r="B211" s="38"/>
      <c r="C211" s="38" t="s">
        <v>3768</v>
      </c>
      <c r="D211" s="38"/>
      <c r="E211" s="33">
        <v>350</v>
      </c>
      <c r="F211" s="39">
        <v>927</v>
      </c>
      <c r="G211" s="39">
        <v>469</v>
      </c>
      <c r="H211" s="39">
        <v>458</v>
      </c>
    </row>
    <row r="212" spans="2:8" ht="9.75" customHeight="1" x14ac:dyDescent="0.4">
      <c r="B212" s="35"/>
      <c r="C212" s="35"/>
      <c r="D212" s="35"/>
      <c r="E212" s="40"/>
      <c r="F212" s="41"/>
      <c r="G212" s="41"/>
      <c r="H212" s="41"/>
    </row>
    <row r="213" spans="2:8" ht="9.75" customHeight="1" x14ac:dyDescent="0.4">
      <c r="B213" s="42"/>
      <c r="C213" s="42" t="s">
        <v>3558</v>
      </c>
      <c r="D213" s="42"/>
      <c r="E213" s="43">
        <f>SUM(E214:E223)</f>
        <v>5700</v>
      </c>
      <c r="F213" s="44">
        <f t="shared" ref="F213:H213" si="8">SUM(F214:F223)</f>
        <v>12278</v>
      </c>
      <c r="G213" s="44">
        <f t="shared" si="8"/>
        <v>6036</v>
      </c>
      <c r="H213" s="44">
        <f t="shared" si="8"/>
        <v>6242</v>
      </c>
    </row>
    <row r="214" spans="2:8" ht="9.75" customHeight="1" x14ac:dyDescent="0.4">
      <c r="C214" s="11" t="s">
        <v>3769</v>
      </c>
      <c r="E214" s="33">
        <v>82</v>
      </c>
      <c r="F214" s="34">
        <v>190</v>
      </c>
      <c r="G214" s="34">
        <v>94</v>
      </c>
      <c r="H214" s="34">
        <v>96</v>
      </c>
    </row>
    <row r="215" spans="2:8" ht="9.75" customHeight="1" x14ac:dyDescent="0.4">
      <c r="C215" s="11" t="s">
        <v>3770</v>
      </c>
      <c r="E215" s="33">
        <v>167</v>
      </c>
      <c r="F215" s="34">
        <v>406</v>
      </c>
      <c r="G215" s="34">
        <v>189</v>
      </c>
      <c r="H215" s="34">
        <v>217</v>
      </c>
    </row>
    <row r="216" spans="2:8" ht="9.75" customHeight="1" x14ac:dyDescent="0.4">
      <c r="C216" s="11" t="s">
        <v>3771</v>
      </c>
      <c r="E216" s="33">
        <v>1022</v>
      </c>
      <c r="F216" s="34">
        <v>2049</v>
      </c>
      <c r="G216" s="34">
        <v>991</v>
      </c>
      <c r="H216" s="34">
        <v>1058</v>
      </c>
    </row>
    <row r="217" spans="2:8" ht="9.75" customHeight="1" x14ac:dyDescent="0.4">
      <c r="C217" s="11" t="s">
        <v>3772</v>
      </c>
      <c r="E217" s="33">
        <v>1017</v>
      </c>
      <c r="F217" s="34">
        <v>2505</v>
      </c>
      <c r="G217" s="34">
        <v>1213</v>
      </c>
      <c r="H217" s="34">
        <v>1292</v>
      </c>
    </row>
    <row r="218" spans="2:8" ht="9.75" customHeight="1" x14ac:dyDescent="0.4">
      <c r="C218" s="11" t="s">
        <v>3773</v>
      </c>
      <c r="E218" s="33">
        <v>672</v>
      </c>
      <c r="F218" s="34">
        <v>1373</v>
      </c>
      <c r="G218" s="34">
        <v>707</v>
      </c>
      <c r="H218" s="34">
        <v>666</v>
      </c>
    </row>
    <row r="219" spans="2:8" ht="9.75" customHeight="1" x14ac:dyDescent="0.4">
      <c r="C219" s="11" t="s">
        <v>3774</v>
      </c>
      <c r="E219" s="33">
        <v>1994</v>
      </c>
      <c r="F219" s="34">
        <v>4171</v>
      </c>
      <c r="G219" s="34">
        <v>2089</v>
      </c>
      <c r="H219" s="34">
        <v>2082</v>
      </c>
    </row>
    <row r="220" spans="2:8" ht="9.75" customHeight="1" x14ac:dyDescent="0.4">
      <c r="C220" s="11" t="s">
        <v>3775</v>
      </c>
      <c r="E220" s="33">
        <v>462</v>
      </c>
      <c r="F220" s="34">
        <v>907</v>
      </c>
      <c r="G220" s="34">
        <v>417</v>
      </c>
      <c r="H220" s="34">
        <v>490</v>
      </c>
    </row>
    <row r="221" spans="2:8" ht="9.75" customHeight="1" x14ac:dyDescent="0.4">
      <c r="C221" s="11" t="s">
        <v>3776</v>
      </c>
      <c r="E221" s="33">
        <v>78</v>
      </c>
      <c r="F221" s="34">
        <v>161</v>
      </c>
      <c r="G221" s="34">
        <v>82</v>
      </c>
      <c r="H221" s="34">
        <v>79</v>
      </c>
    </row>
    <row r="222" spans="2:8" ht="9.75" customHeight="1" x14ac:dyDescent="0.4">
      <c r="C222" s="11" t="s">
        <v>3777</v>
      </c>
      <c r="E222" s="33">
        <v>97</v>
      </c>
      <c r="F222" s="34">
        <v>249</v>
      </c>
      <c r="G222" s="34">
        <v>125</v>
      </c>
      <c r="H222" s="34">
        <v>124</v>
      </c>
    </row>
    <row r="223" spans="2:8" ht="9.75" customHeight="1" x14ac:dyDescent="0.4">
      <c r="C223" s="11" t="s">
        <v>3778</v>
      </c>
      <c r="E223" s="33">
        <v>109</v>
      </c>
      <c r="F223" s="34">
        <v>267</v>
      </c>
      <c r="G223" s="34">
        <v>129</v>
      </c>
      <c r="H223" s="34">
        <v>138</v>
      </c>
    </row>
    <row r="224" spans="2:8" ht="9.75" customHeight="1" x14ac:dyDescent="0.4">
      <c r="E224" s="19"/>
      <c r="F224" s="13"/>
      <c r="G224" s="13"/>
      <c r="H224" s="13"/>
    </row>
    <row r="225" spans="2:8" ht="9.75" customHeight="1" x14ac:dyDescent="0.4">
      <c r="B225" s="42"/>
      <c r="C225" s="42" t="s">
        <v>3559</v>
      </c>
      <c r="D225" s="42"/>
      <c r="E225" s="43">
        <f>SUM(E226:E236)</f>
        <v>932</v>
      </c>
      <c r="F225" s="44">
        <f t="shared" ref="F225:H225" si="9">SUM(F226:F236)</f>
        <v>2352</v>
      </c>
      <c r="G225" s="44">
        <f t="shared" si="9"/>
        <v>1158</v>
      </c>
      <c r="H225" s="44">
        <f t="shared" si="9"/>
        <v>1194</v>
      </c>
    </row>
    <row r="226" spans="2:8" ht="9.75" customHeight="1" x14ac:dyDescent="0.4">
      <c r="C226" s="11" t="s">
        <v>3779</v>
      </c>
      <c r="E226" s="33">
        <v>88</v>
      </c>
      <c r="F226" s="34">
        <v>215</v>
      </c>
      <c r="G226" s="34">
        <v>108</v>
      </c>
      <c r="H226" s="34">
        <v>107</v>
      </c>
    </row>
    <row r="227" spans="2:8" ht="9.75" customHeight="1" x14ac:dyDescent="0.4">
      <c r="C227" s="11" t="s">
        <v>3780</v>
      </c>
      <c r="E227" s="33">
        <v>95</v>
      </c>
      <c r="F227" s="34">
        <v>276</v>
      </c>
      <c r="G227" s="34">
        <v>126</v>
      </c>
      <c r="H227" s="34">
        <v>150</v>
      </c>
    </row>
    <row r="228" spans="2:8" ht="9.75" customHeight="1" x14ac:dyDescent="0.4">
      <c r="C228" s="11" t="s">
        <v>3781</v>
      </c>
      <c r="E228" s="33">
        <v>100</v>
      </c>
      <c r="F228" s="34">
        <v>221</v>
      </c>
      <c r="G228" s="34">
        <v>114</v>
      </c>
      <c r="H228" s="34">
        <v>107</v>
      </c>
    </row>
    <row r="229" spans="2:8" ht="9.75" customHeight="1" x14ac:dyDescent="0.4">
      <c r="C229" s="11" t="s">
        <v>3782</v>
      </c>
      <c r="E229" s="33">
        <v>54</v>
      </c>
      <c r="F229" s="34">
        <v>151</v>
      </c>
      <c r="G229" s="34">
        <v>80</v>
      </c>
      <c r="H229" s="34">
        <v>71</v>
      </c>
    </row>
    <row r="230" spans="2:8" ht="9.75" customHeight="1" x14ac:dyDescent="0.4">
      <c r="C230" s="11" t="s">
        <v>3783</v>
      </c>
      <c r="E230" s="33">
        <v>65</v>
      </c>
      <c r="F230" s="34">
        <v>172</v>
      </c>
      <c r="G230" s="34">
        <v>85</v>
      </c>
      <c r="H230" s="34">
        <v>87</v>
      </c>
    </row>
    <row r="231" spans="2:8" ht="9.75" customHeight="1" x14ac:dyDescent="0.4">
      <c r="C231" s="11" t="s">
        <v>3784</v>
      </c>
      <c r="E231" s="33">
        <v>111</v>
      </c>
      <c r="F231" s="34">
        <v>271</v>
      </c>
      <c r="G231" s="34">
        <v>124</v>
      </c>
      <c r="H231" s="34">
        <v>147</v>
      </c>
    </row>
    <row r="232" spans="2:8" ht="9.75" customHeight="1" x14ac:dyDescent="0.4">
      <c r="C232" s="11" t="s">
        <v>3785</v>
      </c>
      <c r="E232" s="33">
        <v>107</v>
      </c>
      <c r="F232" s="34">
        <v>283</v>
      </c>
      <c r="G232" s="34">
        <v>153</v>
      </c>
      <c r="H232" s="34">
        <v>130</v>
      </c>
    </row>
    <row r="233" spans="2:8" ht="9.75" customHeight="1" x14ac:dyDescent="0.4">
      <c r="C233" s="11" t="s">
        <v>3786</v>
      </c>
      <c r="E233" s="33">
        <v>103</v>
      </c>
      <c r="F233" s="34">
        <v>281</v>
      </c>
      <c r="G233" s="34">
        <v>141</v>
      </c>
      <c r="H233" s="34">
        <v>140</v>
      </c>
    </row>
    <row r="234" spans="2:8" ht="9.75" customHeight="1" x14ac:dyDescent="0.4">
      <c r="C234" s="11" t="s">
        <v>3787</v>
      </c>
      <c r="E234" s="33">
        <v>47</v>
      </c>
      <c r="F234" s="34">
        <v>129</v>
      </c>
      <c r="G234" s="34">
        <v>63</v>
      </c>
      <c r="H234" s="34">
        <v>66</v>
      </c>
    </row>
    <row r="235" spans="2:8" ht="9.75" customHeight="1" x14ac:dyDescent="0.4">
      <c r="C235" s="11" t="s">
        <v>3788</v>
      </c>
      <c r="E235" s="33">
        <v>137</v>
      </c>
      <c r="F235" s="34">
        <v>295</v>
      </c>
      <c r="G235" s="34">
        <v>138</v>
      </c>
      <c r="H235" s="34">
        <v>157</v>
      </c>
    </row>
    <row r="236" spans="2:8" ht="9.75" customHeight="1" x14ac:dyDescent="0.4">
      <c r="C236" s="11" t="s">
        <v>3789</v>
      </c>
      <c r="E236" s="33">
        <v>25</v>
      </c>
      <c r="F236" s="34">
        <v>58</v>
      </c>
      <c r="G236" s="34">
        <v>26</v>
      </c>
      <c r="H236" s="34">
        <v>32</v>
      </c>
    </row>
    <row r="237" spans="2:8" ht="9.75" customHeight="1" x14ac:dyDescent="0.4">
      <c r="E237" s="19"/>
      <c r="F237" s="13"/>
      <c r="G237" s="13"/>
      <c r="H237" s="13"/>
    </row>
    <row r="238" spans="2:8" ht="9.75" customHeight="1" x14ac:dyDescent="0.4">
      <c r="B238" s="42"/>
      <c r="C238" s="42" t="s">
        <v>3560</v>
      </c>
      <c r="D238" s="42"/>
      <c r="E238" s="43">
        <f>SUM(E239:E244)</f>
        <v>538</v>
      </c>
      <c r="F238" s="44">
        <f t="shared" ref="F238:H238" si="10">SUM(F239:F244)</f>
        <v>1223</v>
      </c>
      <c r="G238" s="44">
        <f t="shared" si="10"/>
        <v>615</v>
      </c>
      <c r="H238" s="44">
        <f t="shared" si="10"/>
        <v>608</v>
      </c>
    </row>
    <row r="239" spans="2:8" ht="9.75" customHeight="1" x14ac:dyDescent="0.4">
      <c r="C239" s="11" t="s">
        <v>3790</v>
      </c>
      <c r="E239" s="33">
        <v>39</v>
      </c>
      <c r="F239" s="34">
        <v>82</v>
      </c>
      <c r="G239" s="34">
        <v>41</v>
      </c>
      <c r="H239" s="34">
        <v>41</v>
      </c>
    </row>
    <row r="240" spans="2:8" ht="9.75" customHeight="1" x14ac:dyDescent="0.4">
      <c r="C240" s="11" t="s">
        <v>3791</v>
      </c>
      <c r="E240" s="33">
        <v>174</v>
      </c>
      <c r="F240" s="34">
        <v>387</v>
      </c>
      <c r="G240" s="34">
        <v>191</v>
      </c>
      <c r="H240" s="34">
        <v>196</v>
      </c>
    </row>
    <row r="241" spans="2:8" ht="9.75" customHeight="1" x14ac:dyDescent="0.4">
      <c r="C241" s="11" t="s">
        <v>3792</v>
      </c>
      <c r="E241" s="33">
        <v>185</v>
      </c>
      <c r="F241" s="34">
        <v>448</v>
      </c>
      <c r="G241" s="34">
        <v>217</v>
      </c>
      <c r="H241" s="34">
        <v>231</v>
      </c>
    </row>
    <row r="242" spans="2:8" ht="9.75" customHeight="1" x14ac:dyDescent="0.4">
      <c r="C242" s="11" t="s">
        <v>3793</v>
      </c>
      <c r="E242" s="33">
        <v>62</v>
      </c>
      <c r="F242" s="34">
        <v>150</v>
      </c>
      <c r="G242" s="34">
        <v>82</v>
      </c>
      <c r="H242" s="34">
        <v>68</v>
      </c>
    </row>
    <row r="243" spans="2:8" ht="9.75" customHeight="1" x14ac:dyDescent="0.4">
      <c r="C243" s="11" t="s">
        <v>3794</v>
      </c>
      <c r="E243" s="33">
        <v>38</v>
      </c>
      <c r="F243" s="34">
        <v>72</v>
      </c>
      <c r="G243" s="34">
        <v>36</v>
      </c>
      <c r="H243" s="34">
        <v>36</v>
      </c>
    </row>
    <row r="244" spans="2:8" ht="9.75" customHeight="1" x14ac:dyDescent="0.4">
      <c r="C244" s="11" t="s">
        <v>3795</v>
      </c>
      <c r="E244" s="33">
        <v>40</v>
      </c>
      <c r="F244" s="34">
        <v>84</v>
      </c>
      <c r="G244" s="34">
        <v>48</v>
      </c>
      <c r="H244" s="34">
        <v>36</v>
      </c>
    </row>
    <row r="245" spans="2:8" ht="9.75" customHeight="1" x14ac:dyDescent="0.4">
      <c r="E245" s="19"/>
      <c r="F245" s="13"/>
      <c r="G245" s="13"/>
      <c r="H245" s="13"/>
    </row>
    <row r="246" spans="2:8" ht="9.75" customHeight="1" x14ac:dyDescent="0.4">
      <c r="B246" s="42"/>
      <c r="C246" s="42" t="s">
        <v>3561</v>
      </c>
      <c r="D246" s="42"/>
      <c r="E246" s="43">
        <f>SUM(E247:E250)</f>
        <v>378</v>
      </c>
      <c r="F246" s="44">
        <f t="shared" ref="F246:H246" si="11">SUM(F247:F250)</f>
        <v>809</v>
      </c>
      <c r="G246" s="44">
        <f t="shared" si="11"/>
        <v>403</v>
      </c>
      <c r="H246" s="44">
        <f t="shared" si="11"/>
        <v>406</v>
      </c>
    </row>
    <row r="247" spans="2:8" ht="9.75" customHeight="1" x14ac:dyDescent="0.4">
      <c r="C247" s="11" t="s">
        <v>3796</v>
      </c>
      <c r="E247" s="33">
        <v>114</v>
      </c>
      <c r="F247" s="34">
        <v>228</v>
      </c>
      <c r="G247" s="34">
        <v>105</v>
      </c>
      <c r="H247" s="34">
        <v>123</v>
      </c>
    </row>
    <row r="248" spans="2:8" ht="9.75" customHeight="1" x14ac:dyDescent="0.4">
      <c r="C248" s="11" t="s">
        <v>3797</v>
      </c>
      <c r="E248" s="33">
        <v>123</v>
      </c>
      <c r="F248" s="34">
        <v>253</v>
      </c>
      <c r="G248" s="34">
        <v>125</v>
      </c>
      <c r="H248" s="34">
        <v>128</v>
      </c>
    </row>
    <row r="249" spans="2:8" ht="9.75" customHeight="1" x14ac:dyDescent="0.4">
      <c r="C249" s="11" t="s">
        <v>3798</v>
      </c>
      <c r="E249" s="33">
        <v>72</v>
      </c>
      <c r="F249" s="34">
        <v>160</v>
      </c>
      <c r="G249" s="34">
        <v>83</v>
      </c>
      <c r="H249" s="34">
        <v>77</v>
      </c>
    </row>
    <row r="250" spans="2:8" ht="9.75" customHeight="1" x14ac:dyDescent="0.4">
      <c r="C250" s="11" t="s">
        <v>3799</v>
      </c>
      <c r="E250" s="33">
        <v>69</v>
      </c>
      <c r="F250" s="34">
        <v>168</v>
      </c>
      <c r="G250" s="34">
        <v>90</v>
      </c>
      <c r="H250" s="34">
        <v>78</v>
      </c>
    </row>
    <row r="251" spans="2:8" ht="9.75" customHeight="1" x14ac:dyDescent="0.4">
      <c r="E251" s="19"/>
      <c r="F251" s="13"/>
      <c r="G251" s="13"/>
      <c r="H251" s="13"/>
    </row>
    <row r="252" spans="2:8" ht="9.75" customHeight="1" x14ac:dyDescent="0.4">
      <c r="B252" s="42"/>
      <c r="C252" s="42" t="s">
        <v>3562</v>
      </c>
      <c r="D252" s="42"/>
      <c r="E252" s="43">
        <f>SUM(E253:E257)</f>
        <v>1478</v>
      </c>
      <c r="F252" s="44">
        <f t="shared" ref="F252:H252" si="12">SUM(F253:F257)</f>
        <v>3165</v>
      </c>
      <c r="G252" s="44">
        <f t="shared" si="12"/>
        <v>1668</v>
      </c>
      <c r="H252" s="44">
        <f t="shared" si="12"/>
        <v>1497</v>
      </c>
    </row>
    <row r="253" spans="2:8" ht="9.75" customHeight="1" x14ac:dyDescent="0.4">
      <c r="C253" s="11" t="s">
        <v>3800</v>
      </c>
      <c r="E253" s="33">
        <v>185</v>
      </c>
      <c r="F253" s="34">
        <v>404</v>
      </c>
      <c r="G253" s="34">
        <v>222</v>
      </c>
      <c r="H253" s="34">
        <v>182</v>
      </c>
    </row>
    <row r="254" spans="2:8" ht="9.75" customHeight="1" x14ac:dyDescent="0.4">
      <c r="C254" s="11" t="s">
        <v>3801</v>
      </c>
      <c r="E254" s="33">
        <v>10</v>
      </c>
      <c r="F254" s="34">
        <v>26</v>
      </c>
      <c r="G254" s="34">
        <v>17</v>
      </c>
      <c r="H254" s="34">
        <v>9</v>
      </c>
    </row>
    <row r="255" spans="2:8" ht="9.75" customHeight="1" x14ac:dyDescent="0.4">
      <c r="C255" s="11" t="s">
        <v>3802</v>
      </c>
      <c r="E255" s="33">
        <v>939</v>
      </c>
      <c r="F255" s="34">
        <v>1913</v>
      </c>
      <c r="G255" s="34">
        <v>1022</v>
      </c>
      <c r="H255" s="34">
        <v>891</v>
      </c>
    </row>
    <row r="256" spans="2:8" ht="9.75" customHeight="1" x14ac:dyDescent="0.4">
      <c r="C256" s="11" t="s">
        <v>3803</v>
      </c>
      <c r="E256" s="33">
        <v>75</v>
      </c>
      <c r="F256" s="34">
        <v>184</v>
      </c>
      <c r="G256" s="34">
        <v>91</v>
      </c>
      <c r="H256" s="34">
        <v>93</v>
      </c>
    </row>
    <row r="257" spans="1:9" ht="9.75" customHeight="1" x14ac:dyDescent="0.4">
      <c r="C257" s="11" t="s">
        <v>3804</v>
      </c>
      <c r="E257" s="33">
        <v>269</v>
      </c>
      <c r="F257" s="34">
        <v>638</v>
      </c>
      <c r="G257" s="34">
        <v>316</v>
      </c>
      <c r="H257" s="34">
        <v>322</v>
      </c>
    </row>
    <row r="258" spans="1:9" s="16" customFormat="1" ht="10.15" customHeight="1" x14ac:dyDescent="0.4">
      <c r="A258" s="32"/>
      <c r="B258" s="25"/>
      <c r="C258" s="25"/>
      <c r="D258" s="25"/>
      <c r="E258" s="26"/>
      <c r="F258" s="27"/>
      <c r="G258" s="27"/>
      <c r="H258" s="27"/>
      <c r="I258" s="28"/>
    </row>
    <row r="259" spans="1:9" s="16" customFormat="1" ht="10.15" customHeight="1" x14ac:dyDescent="0.4">
      <c r="A259" s="32"/>
      <c r="B259" s="29"/>
      <c r="C259" s="29" t="s">
        <v>3582</v>
      </c>
      <c r="D259" s="29"/>
      <c r="E259" s="30">
        <f>SUM(E260:E262)</f>
        <v>617</v>
      </c>
      <c r="F259" s="31">
        <f t="shared" ref="F259:H259" si="13">SUM(F260:F262)</f>
        <v>1326</v>
      </c>
      <c r="G259" s="31">
        <f t="shared" si="13"/>
        <v>726</v>
      </c>
      <c r="H259" s="31">
        <f t="shared" si="13"/>
        <v>600</v>
      </c>
      <c r="I259" s="28"/>
    </row>
    <row r="260" spans="1:9" ht="9.75" customHeight="1" x14ac:dyDescent="0.4">
      <c r="C260" s="11" t="s">
        <v>3805</v>
      </c>
      <c r="E260" s="33">
        <v>447</v>
      </c>
      <c r="F260" s="34">
        <v>936</v>
      </c>
      <c r="G260" s="34">
        <v>528</v>
      </c>
      <c r="H260" s="34">
        <v>408</v>
      </c>
    </row>
    <row r="261" spans="1:9" ht="9.75" customHeight="1" x14ac:dyDescent="0.4">
      <c r="C261" s="11" t="s">
        <v>3806</v>
      </c>
      <c r="E261" s="33">
        <v>148</v>
      </c>
      <c r="F261" s="34">
        <v>339</v>
      </c>
      <c r="G261" s="34">
        <v>171</v>
      </c>
      <c r="H261" s="34">
        <v>168</v>
      </c>
    </row>
    <row r="262" spans="1:9" ht="9.75" customHeight="1" x14ac:dyDescent="0.4">
      <c r="B262" s="35"/>
      <c r="C262" s="35" t="s">
        <v>3807</v>
      </c>
      <c r="D262" s="35"/>
      <c r="E262" s="36">
        <v>22</v>
      </c>
      <c r="F262" s="37">
        <v>51</v>
      </c>
      <c r="G262" s="37">
        <v>27</v>
      </c>
      <c r="H262" s="37">
        <v>24</v>
      </c>
    </row>
  </sheetData>
  <autoFilter ref="A4:H262"/>
  <mergeCells count="3">
    <mergeCell ref="B3:C4"/>
    <mergeCell ref="E3:E4"/>
    <mergeCell ref="F3:H3"/>
  </mergeCells>
  <phoneticPr fontId="18"/>
  <pageMargins left="0.74803149606299213" right="0.35433070866141736" top="0.59055118110236227" bottom="0.86614173228346458" header="0.51181102362204722" footer="0.51181102362204722"/>
  <pageSetup paperSize="9" firstPageNumber="10" fitToHeight="0" orientation="portrait" useFirstPageNumber="1" verticalDpi="0" r:id="rId1"/>
  <headerFooter>
    <oddFooter>&amp;C&amp;"ＭＳ 明朝,標準"-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59"/>
  <sheetViews>
    <sheetView tabSelected="1" view="pageBreakPreview" zoomScale="150" zoomScaleNormal="130" zoomScaleSheetLayoutView="150" workbookViewId="0">
      <pane ySplit="6" topLeftCell="A1179" activePane="bottomLeft" state="frozen"/>
      <selection activeCell="E6" sqref="E6"/>
      <selection pane="bottomLeft" activeCell="H1190" sqref="H1189:H1190"/>
    </sheetView>
  </sheetViews>
  <sheetFormatPr defaultRowHeight="11.25" x14ac:dyDescent="0.4"/>
  <cols>
    <col min="1" max="1" width="10.25" style="11" customWidth="1"/>
    <col min="2" max="2" width="5.25" style="11" customWidth="1"/>
    <col min="3" max="3" width="25.75" style="11" customWidth="1"/>
    <col min="4" max="4" width="4.375" style="11" customWidth="1"/>
    <col min="5" max="8" width="11.25" style="11" customWidth="1"/>
    <col min="9" max="16384" width="9" style="11"/>
  </cols>
  <sheetData>
    <row r="1" spans="1:9" s="1" customFormat="1" ht="15" customHeight="1" x14ac:dyDescent="0.4">
      <c r="A1" s="6"/>
      <c r="B1" s="1" t="s">
        <v>3548</v>
      </c>
      <c r="E1" s="2"/>
      <c r="F1" s="2"/>
      <c r="G1" s="2"/>
      <c r="H1" s="2"/>
      <c r="I1" s="6"/>
    </row>
    <row r="2" spans="1:9" s="3" customFormat="1" ht="15" customHeight="1" x14ac:dyDescent="0.4">
      <c r="A2" s="5"/>
      <c r="E2" s="4"/>
      <c r="F2" s="4"/>
      <c r="G2" s="4"/>
      <c r="H2" s="4"/>
      <c r="I2" s="5"/>
    </row>
    <row r="3" spans="1:9" ht="15" customHeight="1" x14ac:dyDescent="0.4">
      <c r="B3" s="134" t="s">
        <v>3542</v>
      </c>
      <c r="C3" s="134"/>
      <c r="D3" s="7"/>
      <c r="E3" s="136" t="s">
        <v>3543</v>
      </c>
      <c r="F3" s="136" t="s">
        <v>3544</v>
      </c>
      <c r="G3" s="136"/>
      <c r="H3" s="137"/>
    </row>
    <row r="4" spans="1:9" ht="15" customHeight="1" x14ac:dyDescent="0.4">
      <c r="B4" s="135"/>
      <c r="C4" s="135"/>
      <c r="D4" s="8"/>
      <c r="E4" s="136"/>
      <c r="F4" s="9" t="s">
        <v>3545</v>
      </c>
      <c r="G4" s="9" t="s">
        <v>3546</v>
      </c>
      <c r="H4" s="10" t="s">
        <v>3547</v>
      </c>
    </row>
    <row r="5" spans="1:9" ht="9" customHeight="1" x14ac:dyDescent="0.4">
      <c r="B5" s="14"/>
      <c r="C5" s="14"/>
      <c r="D5" s="14"/>
      <c r="E5" s="18"/>
      <c r="F5" s="15"/>
      <c r="G5" s="15"/>
      <c r="H5" s="15"/>
    </row>
    <row r="6" spans="1:9" ht="9.75" customHeight="1" x14ac:dyDescent="0.4">
      <c r="B6" s="42" t="s">
        <v>3571</v>
      </c>
      <c r="C6" s="42"/>
      <c r="D6" s="42"/>
      <c r="E6" s="43">
        <f>SUM(E8,E903,E1555,E2056,E2311,E2478,E2762,E2947,E3159,E3338,E3497,E3621,E3676,E3773)</f>
        <v>141212</v>
      </c>
      <c r="F6" s="44">
        <f>SUM(F8,F903,F1555,F2056,F2311,F2478,F2762,F2947,F3159,F3338,F3497,F3621,F3676,F3773)</f>
        <v>318704</v>
      </c>
      <c r="G6" s="44">
        <f>SUM(G8,G903,G1555,G2056,G2311,G2478,G2762,G2947,G3159,G3338,G3497,G3621,G3676,G3773)</f>
        <v>156385</v>
      </c>
      <c r="H6" s="44">
        <f>SUM(H8,H903,H1555,H2056,H2311,H2478,H2762,H2947,H3159,H3338,H3497,H3621,H3676,H3773)</f>
        <v>162319</v>
      </c>
    </row>
    <row r="7" spans="1:9" ht="9.75" customHeight="1" x14ac:dyDescent="0.4">
      <c r="E7" s="20"/>
      <c r="F7" s="12"/>
      <c r="G7" s="12"/>
      <c r="H7" s="12"/>
    </row>
    <row r="8" spans="1:9" ht="9.75" customHeight="1" x14ac:dyDescent="0.4">
      <c r="C8" s="42" t="s">
        <v>3541</v>
      </c>
      <c r="D8" s="42"/>
      <c r="E8" s="43">
        <f>SUM(E10,E92,E118,E148,E178,E192,E199,E213,E224,E229,E256,E274,E290,E302,E313,E325,E332,E339,E361,E392,E406,E423,E436,E456,E471,E492,E499,E511,E538,E549,E568,E588,E602,E622,E632,E644,E666,E679,E703,E755,E765,E774,E790,E807,E814,E854,E857,E863,E866,E873,E887,E891,E895)</f>
        <v>42036</v>
      </c>
      <c r="F8" s="44">
        <f>SUM(F10,F92,F118,F148,F178,F192,F199,F213,F224,F229,F256,F274,F290,F302,F313,F325,F332,F339,F361,F392,F406,F423,F436,F456,F471,F492,F499,F511,F538,F549,F568,F588,F602,F622,F632,F644,F666,F679,F703,F755,F765,F774,F790,F807,F814,F854,F857,F863,F866,F873,F887,F891,F895)</f>
        <v>90882</v>
      </c>
      <c r="G8" s="44">
        <f>SUM(G10,G92,G118,G148,G178,G192,G199,G213,G224,G229,G256,G274,G290,G302,G313,G325,G332,G339,G361,G392,G406,G423,G436,G456,G471,G492,G499,G511,G538,G549,G568,G588,G602,G622,G632,G644,G666,G679,G703,G755,G765,G774,G790,G807,G814,G854,G857,G863,G866,G873,G887,G891,G895)</f>
        <v>45010</v>
      </c>
      <c r="H8" s="44">
        <f>SUM(H10,H92,H118,H148,H178,H192,H199,H213,H224,H229,H256,H274,H290,H302,H313,H325,H332,H339,H361,H392,H406,H423,H436,H456,H471,H492,H499,H511,H538,H549,H568,H588,H602,H622,H632,H644,H666,H679,H703,H755,H765,H774,H790,H807,H814,H854,H857,H863,H866,H873,H887,H891,H895)</f>
        <v>45872</v>
      </c>
    </row>
    <row r="9" spans="1:9" ht="9.75" customHeight="1" x14ac:dyDescent="0.4">
      <c r="E9" s="20"/>
      <c r="F9" s="12"/>
      <c r="G9" s="12"/>
      <c r="H9" s="12"/>
    </row>
    <row r="10" spans="1:9" ht="9.75" customHeight="1" x14ac:dyDescent="0.4">
      <c r="C10" s="11" t="s">
        <v>3527</v>
      </c>
      <c r="E10" s="19">
        <f>SUM(E11:E90)</f>
        <v>9260</v>
      </c>
      <c r="F10" s="13">
        <f>SUM(F11:F90)</f>
        <v>17010</v>
      </c>
      <c r="G10" s="13">
        <f t="shared" ref="G10" si="0">SUM(G11:G90)</f>
        <v>8536</v>
      </c>
      <c r="H10" s="13">
        <f>SUM(H11:H90)</f>
        <v>8474</v>
      </c>
    </row>
    <row r="11" spans="1:9" ht="9.75" customHeight="1" x14ac:dyDescent="0.4">
      <c r="C11" s="17" t="s">
        <v>0</v>
      </c>
      <c r="E11" s="20">
        <v>15</v>
      </c>
      <c r="F11" s="12">
        <v>44</v>
      </c>
      <c r="G11" s="12">
        <v>17</v>
      </c>
      <c r="H11" s="12">
        <v>27</v>
      </c>
    </row>
    <row r="12" spans="1:9" ht="9.75" customHeight="1" x14ac:dyDescent="0.4">
      <c r="C12" s="17" t="s">
        <v>1</v>
      </c>
      <c r="E12" s="20">
        <v>137</v>
      </c>
      <c r="F12" s="12">
        <v>284</v>
      </c>
      <c r="G12" s="12">
        <v>129</v>
      </c>
      <c r="H12" s="12">
        <v>155</v>
      </c>
    </row>
    <row r="13" spans="1:9" ht="9.75" customHeight="1" x14ac:dyDescent="0.4">
      <c r="C13" s="17" t="s">
        <v>2</v>
      </c>
      <c r="E13" s="20">
        <v>57</v>
      </c>
      <c r="F13" s="12">
        <v>110</v>
      </c>
      <c r="G13" s="12">
        <v>67</v>
      </c>
      <c r="H13" s="12">
        <v>43</v>
      </c>
    </row>
    <row r="14" spans="1:9" ht="9.75" customHeight="1" x14ac:dyDescent="0.4">
      <c r="C14" s="17" t="s">
        <v>3</v>
      </c>
      <c r="E14" s="20">
        <v>246</v>
      </c>
      <c r="F14" s="12">
        <v>455</v>
      </c>
      <c r="G14" s="12">
        <v>216</v>
      </c>
      <c r="H14" s="12">
        <v>239</v>
      </c>
    </row>
    <row r="15" spans="1:9" ht="9.75" customHeight="1" x14ac:dyDescent="0.4">
      <c r="C15" s="17" t="s">
        <v>4</v>
      </c>
      <c r="E15" s="20">
        <v>135</v>
      </c>
      <c r="F15" s="12">
        <v>260</v>
      </c>
      <c r="G15" s="12">
        <v>127</v>
      </c>
      <c r="H15" s="12">
        <v>133</v>
      </c>
    </row>
    <row r="16" spans="1:9" ht="9.75" customHeight="1" x14ac:dyDescent="0.4">
      <c r="C16" s="17" t="s">
        <v>5</v>
      </c>
      <c r="E16" s="20">
        <v>97</v>
      </c>
      <c r="F16" s="12">
        <v>132</v>
      </c>
      <c r="G16" s="12">
        <v>86</v>
      </c>
      <c r="H16" s="12">
        <v>46</v>
      </c>
    </row>
    <row r="17" spans="3:8" ht="9.75" customHeight="1" x14ac:dyDescent="0.4">
      <c r="C17" s="17" t="s">
        <v>6</v>
      </c>
      <c r="E17" s="20">
        <v>72</v>
      </c>
      <c r="F17" s="12">
        <v>140</v>
      </c>
      <c r="G17" s="12">
        <v>59</v>
      </c>
      <c r="H17" s="12">
        <v>81</v>
      </c>
    </row>
    <row r="18" spans="3:8" ht="9.75" customHeight="1" x14ac:dyDescent="0.4">
      <c r="C18" s="17" t="s">
        <v>7</v>
      </c>
      <c r="E18" s="20">
        <v>179</v>
      </c>
      <c r="F18" s="12">
        <v>309</v>
      </c>
      <c r="G18" s="12">
        <v>151</v>
      </c>
      <c r="H18" s="12">
        <v>158</v>
      </c>
    </row>
    <row r="19" spans="3:8" ht="9.75" customHeight="1" x14ac:dyDescent="0.4">
      <c r="C19" s="17" t="s">
        <v>8</v>
      </c>
      <c r="E19" s="20">
        <v>36</v>
      </c>
      <c r="F19" s="12">
        <v>73</v>
      </c>
      <c r="G19" s="12">
        <v>35</v>
      </c>
      <c r="H19" s="12">
        <v>38</v>
      </c>
    </row>
    <row r="20" spans="3:8" ht="9.75" customHeight="1" x14ac:dyDescent="0.4">
      <c r="C20" s="17" t="s">
        <v>9</v>
      </c>
      <c r="E20" s="20">
        <v>47</v>
      </c>
      <c r="F20" s="12">
        <v>83</v>
      </c>
      <c r="G20" s="12">
        <v>50</v>
      </c>
      <c r="H20" s="12">
        <v>33</v>
      </c>
    </row>
    <row r="21" spans="3:8" ht="9.75" customHeight="1" x14ac:dyDescent="0.4">
      <c r="C21" s="17" t="s">
        <v>10</v>
      </c>
      <c r="E21" s="20">
        <v>30</v>
      </c>
      <c r="F21" s="12">
        <v>45</v>
      </c>
      <c r="G21" s="12">
        <v>19</v>
      </c>
      <c r="H21" s="12">
        <v>26</v>
      </c>
    </row>
    <row r="22" spans="3:8" ht="9.75" customHeight="1" x14ac:dyDescent="0.4">
      <c r="C22" s="17" t="s">
        <v>11</v>
      </c>
      <c r="E22" s="20">
        <v>64</v>
      </c>
      <c r="F22" s="12">
        <v>154</v>
      </c>
      <c r="G22" s="12">
        <v>74</v>
      </c>
      <c r="H22" s="12">
        <v>80</v>
      </c>
    </row>
    <row r="23" spans="3:8" ht="9.75" customHeight="1" x14ac:dyDescent="0.4">
      <c r="C23" s="17" t="s">
        <v>12</v>
      </c>
      <c r="E23" s="20">
        <v>64</v>
      </c>
      <c r="F23" s="12">
        <v>130</v>
      </c>
      <c r="G23" s="12">
        <v>65</v>
      </c>
      <c r="H23" s="12">
        <v>65</v>
      </c>
    </row>
    <row r="24" spans="3:8" ht="9.75" customHeight="1" x14ac:dyDescent="0.4">
      <c r="C24" s="17" t="s">
        <v>13</v>
      </c>
      <c r="E24" s="20">
        <v>55</v>
      </c>
      <c r="F24" s="12">
        <v>103</v>
      </c>
      <c r="G24" s="12">
        <v>49</v>
      </c>
      <c r="H24" s="12">
        <v>54</v>
      </c>
    </row>
    <row r="25" spans="3:8" ht="9.75" customHeight="1" x14ac:dyDescent="0.4">
      <c r="C25" s="17" t="s">
        <v>14</v>
      </c>
      <c r="E25" s="20">
        <v>15</v>
      </c>
      <c r="F25" s="12">
        <v>22</v>
      </c>
      <c r="G25" s="12">
        <v>8</v>
      </c>
      <c r="H25" s="12">
        <v>14</v>
      </c>
    </row>
    <row r="26" spans="3:8" ht="9.75" customHeight="1" x14ac:dyDescent="0.4">
      <c r="C26" s="17" t="s">
        <v>15</v>
      </c>
      <c r="E26" s="20">
        <v>20</v>
      </c>
      <c r="F26" s="12">
        <v>53</v>
      </c>
      <c r="G26" s="12">
        <v>23</v>
      </c>
      <c r="H26" s="12">
        <v>30</v>
      </c>
    </row>
    <row r="27" spans="3:8" ht="9.75" customHeight="1" x14ac:dyDescent="0.4">
      <c r="C27" s="17" t="s">
        <v>16</v>
      </c>
      <c r="E27" s="20">
        <v>22</v>
      </c>
      <c r="F27" s="12">
        <v>49</v>
      </c>
      <c r="G27" s="12">
        <v>23</v>
      </c>
      <c r="H27" s="12">
        <v>26</v>
      </c>
    </row>
    <row r="28" spans="3:8" ht="9.75" customHeight="1" x14ac:dyDescent="0.4">
      <c r="C28" s="17" t="s">
        <v>17</v>
      </c>
      <c r="E28" s="20">
        <v>158</v>
      </c>
      <c r="F28" s="12">
        <v>246</v>
      </c>
      <c r="G28" s="12">
        <v>126</v>
      </c>
      <c r="H28" s="12">
        <v>120</v>
      </c>
    </row>
    <row r="29" spans="3:8" ht="9.75" customHeight="1" x14ac:dyDescent="0.4">
      <c r="C29" s="17" t="s">
        <v>18</v>
      </c>
      <c r="E29" s="20">
        <v>27</v>
      </c>
      <c r="F29" s="12">
        <v>40</v>
      </c>
      <c r="G29" s="12">
        <v>20</v>
      </c>
      <c r="H29" s="12">
        <v>20</v>
      </c>
    </row>
    <row r="30" spans="3:8" ht="9.75" customHeight="1" x14ac:dyDescent="0.4">
      <c r="C30" s="17" t="s">
        <v>19</v>
      </c>
      <c r="E30" s="20">
        <v>44</v>
      </c>
      <c r="F30" s="12">
        <v>84</v>
      </c>
      <c r="G30" s="12">
        <v>45</v>
      </c>
      <c r="H30" s="12">
        <v>39</v>
      </c>
    </row>
    <row r="31" spans="3:8" ht="9.75" customHeight="1" x14ac:dyDescent="0.4">
      <c r="C31" s="17" t="s">
        <v>20</v>
      </c>
      <c r="E31" s="20">
        <v>154</v>
      </c>
      <c r="F31" s="12">
        <v>311</v>
      </c>
      <c r="G31" s="12">
        <v>143</v>
      </c>
      <c r="H31" s="12">
        <v>168</v>
      </c>
    </row>
    <row r="32" spans="3:8" ht="9.75" customHeight="1" x14ac:dyDescent="0.4">
      <c r="C32" s="17" t="s">
        <v>21</v>
      </c>
      <c r="E32" s="20">
        <v>21</v>
      </c>
      <c r="F32" s="12">
        <v>48</v>
      </c>
      <c r="G32" s="12">
        <v>21</v>
      </c>
      <c r="H32" s="12">
        <v>27</v>
      </c>
    </row>
    <row r="33" spans="3:8" ht="9.75" customHeight="1" x14ac:dyDescent="0.4">
      <c r="C33" s="17" t="s">
        <v>22</v>
      </c>
      <c r="E33" s="20">
        <v>7</v>
      </c>
      <c r="F33" s="12">
        <v>14</v>
      </c>
      <c r="G33" s="12">
        <v>9</v>
      </c>
      <c r="H33" s="12">
        <v>5</v>
      </c>
    </row>
    <row r="34" spans="3:8" ht="9.75" customHeight="1" x14ac:dyDescent="0.4">
      <c r="C34" s="17" t="s">
        <v>23</v>
      </c>
      <c r="E34" s="20">
        <v>83</v>
      </c>
      <c r="F34" s="12">
        <v>117</v>
      </c>
      <c r="G34" s="12">
        <v>70</v>
      </c>
      <c r="H34" s="12">
        <v>47</v>
      </c>
    </row>
    <row r="35" spans="3:8" ht="9.75" customHeight="1" x14ac:dyDescent="0.4">
      <c r="C35" s="17" t="s">
        <v>24</v>
      </c>
      <c r="E35" s="20">
        <v>168</v>
      </c>
      <c r="F35" s="12">
        <v>288</v>
      </c>
      <c r="G35" s="12">
        <v>127</v>
      </c>
      <c r="H35" s="12">
        <v>161</v>
      </c>
    </row>
    <row r="36" spans="3:8" ht="9.75" customHeight="1" x14ac:dyDescent="0.4">
      <c r="C36" s="17" t="s">
        <v>25</v>
      </c>
      <c r="E36" s="20">
        <v>127</v>
      </c>
      <c r="F36" s="12">
        <v>217</v>
      </c>
      <c r="G36" s="12">
        <v>112</v>
      </c>
      <c r="H36" s="12">
        <v>105</v>
      </c>
    </row>
    <row r="37" spans="3:8" ht="9.75" customHeight="1" x14ac:dyDescent="0.4">
      <c r="C37" s="17" t="s">
        <v>26</v>
      </c>
      <c r="E37" s="20">
        <v>220</v>
      </c>
      <c r="F37" s="12">
        <v>356</v>
      </c>
      <c r="G37" s="12">
        <v>181</v>
      </c>
      <c r="H37" s="12">
        <v>175</v>
      </c>
    </row>
    <row r="38" spans="3:8" ht="9.75" customHeight="1" x14ac:dyDescent="0.4">
      <c r="C38" s="17" t="s">
        <v>27</v>
      </c>
      <c r="E38" s="20">
        <v>174</v>
      </c>
      <c r="F38" s="12">
        <v>247</v>
      </c>
      <c r="G38" s="12">
        <v>124</v>
      </c>
      <c r="H38" s="12">
        <v>123</v>
      </c>
    </row>
    <row r="39" spans="3:8" ht="9.75" customHeight="1" x14ac:dyDescent="0.4">
      <c r="C39" s="17" t="s">
        <v>28</v>
      </c>
      <c r="E39" s="20">
        <v>246</v>
      </c>
      <c r="F39" s="12">
        <v>397</v>
      </c>
      <c r="G39" s="12">
        <v>192</v>
      </c>
      <c r="H39" s="12">
        <v>205</v>
      </c>
    </row>
    <row r="40" spans="3:8" ht="9.75" customHeight="1" x14ac:dyDescent="0.4">
      <c r="C40" s="17" t="s">
        <v>29</v>
      </c>
      <c r="E40" s="20">
        <v>233</v>
      </c>
      <c r="F40" s="12">
        <v>443</v>
      </c>
      <c r="G40" s="12">
        <v>218</v>
      </c>
      <c r="H40" s="12">
        <v>225</v>
      </c>
    </row>
    <row r="41" spans="3:8" ht="9.75" customHeight="1" x14ac:dyDescent="0.4">
      <c r="C41" s="17" t="s">
        <v>30</v>
      </c>
      <c r="E41" s="20">
        <v>8</v>
      </c>
      <c r="F41" s="12">
        <v>18</v>
      </c>
      <c r="G41" s="12">
        <v>10</v>
      </c>
      <c r="H41" s="12">
        <v>8</v>
      </c>
    </row>
    <row r="42" spans="3:8" ht="9.75" customHeight="1" x14ac:dyDescent="0.4">
      <c r="C42" s="17" t="s">
        <v>31</v>
      </c>
      <c r="D42" s="17"/>
      <c r="E42" s="45">
        <v>93</v>
      </c>
      <c r="F42" s="46">
        <v>169</v>
      </c>
      <c r="G42" s="46">
        <v>89</v>
      </c>
      <c r="H42" s="46">
        <v>80</v>
      </c>
    </row>
    <row r="43" spans="3:8" ht="9.75" customHeight="1" x14ac:dyDescent="0.4">
      <c r="C43" s="17" t="s">
        <v>32</v>
      </c>
      <c r="D43" s="17"/>
      <c r="E43" s="45">
        <v>164</v>
      </c>
      <c r="F43" s="46">
        <v>295</v>
      </c>
      <c r="G43" s="46">
        <v>148</v>
      </c>
      <c r="H43" s="46">
        <v>147</v>
      </c>
    </row>
    <row r="44" spans="3:8" ht="9.75" customHeight="1" x14ac:dyDescent="0.4">
      <c r="C44" s="17" t="s">
        <v>33</v>
      </c>
      <c r="E44" s="20">
        <v>149</v>
      </c>
      <c r="F44" s="12">
        <v>286</v>
      </c>
      <c r="G44" s="12">
        <v>142</v>
      </c>
      <c r="H44" s="12">
        <v>144</v>
      </c>
    </row>
    <row r="45" spans="3:8" ht="9.75" customHeight="1" x14ac:dyDescent="0.4">
      <c r="C45" s="17" t="s">
        <v>34</v>
      </c>
      <c r="E45" s="20">
        <v>117</v>
      </c>
      <c r="F45" s="12">
        <v>188</v>
      </c>
      <c r="G45" s="12">
        <v>96</v>
      </c>
      <c r="H45" s="12">
        <v>92</v>
      </c>
    </row>
    <row r="46" spans="3:8" ht="9.75" customHeight="1" x14ac:dyDescent="0.4">
      <c r="C46" s="17" t="s">
        <v>35</v>
      </c>
      <c r="E46" s="20">
        <v>80</v>
      </c>
      <c r="F46" s="12">
        <v>131</v>
      </c>
      <c r="G46" s="12">
        <v>71</v>
      </c>
      <c r="H46" s="12">
        <v>60</v>
      </c>
    </row>
    <row r="47" spans="3:8" ht="9.75" customHeight="1" x14ac:dyDescent="0.4">
      <c r="C47" s="17" t="s">
        <v>36</v>
      </c>
      <c r="E47" s="20">
        <v>137</v>
      </c>
      <c r="F47" s="12">
        <v>276</v>
      </c>
      <c r="G47" s="12">
        <v>135</v>
      </c>
      <c r="H47" s="12">
        <v>141</v>
      </c>
    </row>
    <row r="48" spans="3:8" ht="9.75" customHeight="1" x14ac:dyDescent="0.4">
      <c r="C48" s="17" t="s">
        <v>37</v>
      </c>
      <c r="E48" s="20">
        <v>178</v>
      </c>
      <c r="F48" s="12">
        <v>285</v>
      </c>
      <c r="G48" s="12">
        <v>128</v>
      </c>
      <c r="H48" s="12">
        <v>157</v>
      </c>
    </row>
    <row r="49" spans="3:8" ht="9.75" customHeight="1" x14ac:dyDescent="0.4">
      <c r="C49" s="17" t="s">
        <v>38</v>
      </c>
      <c r="E49" s="20">
        <v>78</v>
      </c>
      <c r="F49" s="12">
        <v>135</v>
      </c>
      <c r="G49" s="12">
        <v>73</v>
      </c>
      <c r="H49" s="12">
        <v>62</v>
      </c>
    </row>
    <row r="50" spans="3:8" ht="9.75" customHeight="1" x14ac:dyDescent="0.4">
      <c r="C50" s="17" t="s">
        <v>39</v>
      </c>
      <c r="E50" s="20">
        <v>92</v>
      </c>
      <c r="F50" s="12">
        <v>112</v>
      </c>
      <c r="G50" s="12">
        <v>68</v>
      </c>
      <c r="H50" s="12">
        <v>44</v>
      </c>
    </row>
    <row r="51" spans="3:8" ht="9.75" customHeight="1" x14ac:dyDescent="0.4">
      <c r="C51" s="17" t="s">
        <v>78</v>
      </c>
      <c r="D51" s="17"/>
      <c r="E51" s="45"/>
      <c r="F51" s="46"/>
      <c r="G51" s="46"/>
      <c r="H51" s="46"/>
    </row>
    <row r="52" spans="3:8" ht="9.75" customHeight="1" x14ac:dyDescent="0.4">
      <c r="C52" s="17" t="s">
        <v>40</v>
      </c>
      <c r="E52" s="20">
        <v>141</v>
      </c>
      <c r="F52" s="12">
        <v>211</v>
      </c>
      <c r="G52" s="12">
        <v>120</v>
      </c>
      <c r="H52" s="12">
        <v>91</v>
      </c>
    </row>
    <row r="53" spans="3:8" ht="9.75" customHeight="1" x14ac:dyDescent="0.4">
      <c r="C53" s="17" t="s">
        <v>41</v>
      </c>
      <c r="E53" s="20">
        <v>120</v>
      </c>
      <c r="F53" s="12">
        <v>227</v>
      </c>
      <c r="G53" s="12">
        <v>121</v>
      </c>
      <c r="H53" s="12">
        <v>106</v>
      </c>
    </row>
    <row r="54" spans="3:8" ht="9.75" customHeight="1" x14ac:dyDescent="0.4">
      <c r="C54" s="17" t="s">
        <v>42</v>
      </c>
      <c r="E54" s="20">
        <v>148</v>
      </c>
      <c r="F54" s="12">
        <v>318</v>
      </c>
      <c r="G54" s="12">
        <v>156</v>
      </c>
      <c r="H54" s="12">
        <v>162</v>
      </c>
    </row>
    <row r="55" spans="3:8" ht="9.75" customHeight="1" x14ac:dyDescent="0.4">
      <c r="C55" s="17" t="s">
        <v>43</v>
      </c>
      <c r="E55" s="20">
        <v>49</v>
      </c>
      <c r="F55" s="12">
        <v>90</v>
      </c>
      <c r="G55" s="12">
        <v>54</v>
      </c>
      <c r="H55" s="12">
        <v>36</v>
      </c>
    </row>
    <row r="56" spans="3:8" ht="9.75" customHeight="1" x14ac:dyDescent="0.4">
      <c r="C56" s="17" t="s">
        <v>44</v>
      </c>
      <c r="E56" s="20">
        <v>37</v>
      </c>
      <c r="F56" s="12">
        <v>70</v>
      </c>
      <c r="G56" s="12">
        <v>35</v>
      </c>
      <c r="H56" s="12">
        <v>35</v>
      </c>
    </row>
    <row r="57" spans="3:8" ht="9.75" customHeight="1" x14ac:dyDescent="0.4">
      <c r="C57" s="17" t="s">
        <v>45</v>
      </c>
      <c r="E57" s="20">
        <v>192</v>
      </c>
      <c r="F57" s="12">
        <v>377</v>
      </c>
      <c r="G57" s="12">
        <v>202</v>
      </c>
      <c r="H57" s="12">
        <v>175</v>
      </c>
    </row>
    <row r="58" spans="3:8" ht="9.75" customHeight="1" x14ac:dyDescent="0.4">
      <c r="C58" s="17" t="s">
        <v>46</v>
      </c>
      <c r="E58" s="20">
        <v>134</v>
      </c>
      <c r="F58" s="12">
        <v>224</v>
      </c>
      <c r="G58" s="12">
        <v>119</v>
      </c>
      <c r="H58" s="12">
        <v>105</v>
      </c>
    </row>
    <row r="59" spans="3:8" ht="9.75" customHeight="1" x14ac:dyDescent="0.4">
      <c r="C59" s="17" t="s">
        <v>47</v>
      </c>
      <c r="E59" s="20">
        <v>75</v>
      </c>
      <c r="F59" s="12">
        <v>147</v>
      </c>
      <c r="G59" s="12">
        <v>63</v>
      </c>
      <c r="H59" s="12">
        <v>84</v>
      </c>
    </row>
    <row r="60" spans="3:8" ht="9.75" customHeight="1" x14ac:dyDescent="0.4">
      <c r="C60" s="17" t="s">
        <v>48</v>
      </c>
      <c r="E60" s="20">
        <v>197</v>
      </c>
      <c r="F60" s="12">
        <v>436</v>
      </c>
      <c r="G60" s="12">
        <v>187</v>
      </c>
      <c r="H60" s="12">
        <v>249</v>
      </c>
    </row>
    <row r="61" spans="3:8" ht="9.75" customHeight="1" x14ac:dyDescent="0.4">
      <c r="C61" s="17" t="s">
        <v>49</v>
      </c>
      <c r="E61" s="20">
        <v>62</v>
      </c>
      <c r="F61" s="12">
        <v>117</v>
      </c>
      <c r="G61" s="12">
        <v>54</v>
      </c>
      <c r="H61" s="12">
        <v>63</v>
      </c>
    </row>
    <row r="62" spans="3:8" ht="9.75" customHeight="1" x14ac:dyDescent="0.4">
      <c r="C62" s="17" t="s">
        <v>50</v>
      </c>
      <c r="E62" s="20">
        <v>200</v>
      </c>
      <c r="F62" s="12">
        <v>367</v>
      </c>
      <c r="G62" s="12">
        <v>191</v>
      </c>
      <c r="H62" s="12">
        <v>176</v>
      </c>
    </row>
    <row r="63" spans="3:8" ht="9.75" customHeight="1" x14ac:dyDescent="0.4">
      <c r="C63" s="17" t="s">
        <v>51</v>
      </c>
      <c r="E63" s="20">
        <v>157</v>
      </c>
      <c r="F63" s="12">
        <v>335</v>
      </c>
      <c r="G63" s="12">
        <v>161</v>
      </c>
      <c r="H63" s="12">
        <v>174</v>
      </c>
    </row>
    <row r="64" spans="3:8" ht="9.75" customHeight="1" x14ac:dyDescent="0.4">
      <c r="C64" s="17" t="s">
        <v>52</v>
      </c>
      <c r="E64" s="20">
        <v>83</v>
      </c>
      <c r="F64" s="12">
        <v>166</v>
      </c>
      <c r="G64" s="12">
        <v>85</v>
      </c>
      <c r="H64" s="12">
        <v>81</v>
      </c>
    </row>
    <row r="65" spans="2:8" ht="9.75" customHeight="1" x14ac:dyDescent="0.4">
      <c r="C65" s="17" t="s">
        <v>3226</v>
      </c>
      <c r="E65" s="20">
        <v>121</v>
      </c>
      <c r="F65" s="12">
        <v>198</v>
      </c>
      <c r="G65" s="12">
        <v>97</v>
      </c>
      <c r="H65" s="12">
        <v>101</v>
      </c>
    </row>
    <row r="66" spans="2:8" ht="9.75" customHeight="1" x14ac:dyDescent="0.4">
      <c r="C66" s="17" t="s">
        <v>53</v>
      </c>
      <c r="E66" s="20">
        <v>67</v>
      </c>
      <c r="F66" s="12">
        <v>119</v>
      </c>
      <c r="G66" s="12">
        <v>62</v>
      </c>
      <c r="H66" s="12">
        <v>57</v>
      </c>
    </row>
    <row r="67" spans="2:8" ht="9.75" customHeight="1" x14ac:dyDescent="0.4">
      <c r="C67" s="17" t="s">
        <v>54</v>
      </c>
      <c r="E67" s="20">
        <v>83</v>
      </c>
      <c r="F67" s="12">
        <v>200</v>
      </c>
      <c r="G67" s="12">
        <v>92</v>
      </c>
      <c r="H67" s="12">
        <v>108</v>
      </c>
    </row>
    <row r="68" spans="2:8" ht="9.75" customHeight="1" x14ac:dyDescent="0.4">
      <c r="C68" s="17" t="s">
        <v>55</v>
      </c>
      <c r="E68" s="20">
        <v>324</v>
      </c>
      <c r="F68" s="12">
        <v>649</v>
      </c>
      <c r="G68" s="12">
        <v>343</v>
      </c>
      <c r="H68" s="12">
        <v>306</v>
      </c>
    </row>
    <row r="69" spans="2:8" ht="9.75" customHeight="1" x14ac:dyDescent="0.4">
      <c r="C69" s="17" t="s">
        <v>56</v>
      </c>
      <c r="E69" s="20">
        <v>159</v>
      </c>
      <c r="F69" s="12">
        <v>253</v>
      </c>
      <c r="G69" s="12">
        <v>143</v>
      </c>
      <c r="H69" s="12">
        <v>110</v>
      </c>
    </row>
    <row r="70" spans="2:8" ht="9.75" customHeight="1" x14ac:dyDescent="0.4">
      <c r="C70" s="17" t="s">
        <v>57</v>
      </c>
      <c r="E70" s="20">
        <v>21</v>
      </c>
      <c r="F70" s="12">
        <v>40</v>
      </c>
      <c r="G70" s="12">
        <v>20</v>
      </c>
      <c r="H70" s="12">
        <v>20</v>
      </c>
    </row>
    <row r="71" spans="2:8" ht="9.75" customHeight="1" x14ac:dyDescent="0.4">
      <c r="C71" s="17" t="s">
        <v>58</v>
      </c>
      <c r="E71" s="20">
        <v>90</v>
      </c>
      <c r="F71" s="12">
        <v>156</v>
      </c>
      <c r="G71" s="12">
        <v>81</v>
      </c>
      <c r="H71" s="12">
        <v>75</v>
      </c>
    </row>
    <row r="72" spans="2:8" ht="9.75" customHeight="1" x14ac:dyDescent="0.4">
      <c r="C72" s="17" t="s">
        <v>59</v>
      </c>
      <c r="E72" s="20">
        <v>3</v>
      </c>
      <c r="F72" s="12">
        <v>8</v>
      </c>
      <c r="G72" s="12">
        <v>4</v>
      </c>
      <c r="H72" s="12">
        <v>4</v>
      </c>
    </row>
    <row r="73" spans="2:8" ht="9.75" customHeight="1" x14ac:dyDescent="0.4">
      <c r="C73" s="17" t="s">
        <v>60</v>
      </c>
      <c r="E73" s="20">
        <v>188</v>
      </c>
      <c r="F73" s="12">
        <v>393</v>
      </c>
      <c r="G73" s="12">
        <v>207</v>
      </c>
      <c r="H73" s="12">
        <v>186</v>
      </c>
    </row>
    <row r="74" spans="2:8" ht="9.75" customHeight="1" x14ac:dyDescent="0.4">
      <c r="B74" s="35"/>
      <c r="C74" s="67" t="s">
        <v>61</v>
      </c>
      <c r="D74" s="35"/>
      <c r="E74" s="65">
        <v>92</v>
      </c>
      <c r="F74" s="66">
        <v>230</v>
      </c>
      <c r="G74" s="66">
        <v>110</v>
      </c>
      <c r="H74" s="66">
        <v>120</v>
      </c>
    </row>
    <row r="75" spans="2:8" ht="9.75" customHeight="1" x14ac:dyDescent="0.4">
      <c r="B75" s="38"/>
      <c r="C75" s="62" t="s">
        <v>62</v>
      </c>
      <c r="D75" s="38"/>
      <c r="E75" s="20">
        <v>223</v>
      </c>
      <c r="F75" s="63">
        <v>412</v>
      </c>
      <c r="G75" s="63">
        <v>193</v>
      </c>
      <c r="H75" s="63">
        <v>219</v>
      </c>
    </row>
    <row r="76" spans="2:8" ht="9.75" customHeight="1" x14ac:dyDescent="0.4">
      <c r="B76" s="38"/>
      <c r="C76" s="62" t="s">
        <v>63</v>
      </c>
      <c r="D76" s="38"/>
      <c r="E76" s="20">
        <v>168</v>
      </c>
      <c r="F76" s="63">
        <v>258</v>
      </c>
      <c r="G76" s="63">
        <v>135</v>
      </c>
      <c r="H76" s="63">
        <v>123</v>
      </c>
    </row>
    <row r="77" spans="2:8" ht="9.75" customHeight="1" x14ac:dyDescent="0.4">
      <c r="B77" s="38"/>
      <c r="C77" s="62" t="s">
        <v>64</v>
      </c>
      <c r="D77" s="38"/>
      <c r="E77" s="20">
        <v>217</v>
      </c>
      <c r="F77" s="63">
        <v>405</v>
      </c>
      <c r="G77" s="63">
        <v>200</v>
      </c>
      <c r="H77" s="63">
        <v>205</v>
      </c>
    </row>
    <row r="78" spans="2:8" ht="9.75" customHeight="1" x14ac:dyDescent="0.4">
      <c r="B78" s="38"/>
      <c r="C78" s="62" t="s">
        <v>65</v>
      </c>
      <c r="D78" s="38"/>
      <c r="E78" s="20">
        <v>130</v>
      </c>
      <c r="F78" s="63">
        <v>275</v>
      </c>
      <c r="G78" s="63">
        <v>130</v>
      </c>
      <c r="H78" s="63">
        <v>145</v>
      </c>
    </row>
    <row r="79" spans="2:8" ht="9.75" customHeight="1" x14ac:dyDescent="0.4">
      <c r="B79" s="38"/>
      <c r="C79" s="62" t="s">
        <v>66</v>
      </c>
      <c r="D79" s="38"/>
      <c r="E79" s="20">
        <v>139</v>
      </c>
      <c r="F79" s="63">
        <v>284</v>
      </c>
      <c r="G79" s="63">
        <v>141</v>
      </c>
      <c r="H79" s="63">
        <v>143</v>
      </c>
    </row>
    <row r="80" spans="2:8" ht="9.75" customHeight="1" x14ac:dyDescent="0.4">
      <c r="B80" s="38"/>
      <c r="C80" s="62" t="s">
        <v>67</v>
      </c>
      <c r="D80" s="38"/>
      <c r="E80" s="20">
        <v>208</v>
      </c>
      <c r="F80" s="63">
        <v>382</v>
      </c>
      <c r="G80" s="63">
        <v>169</v>
      </c>
      <c r="H80" s="63">
        <v>213</v>
      </c>
    </row>
    <row r="81" spans="2:10" ht="9.75" customHeight="1" x14ac:dyDescent="0.4">
      <c r="B81" s="38"/>
      <c r="C81" s="62" t="s">
        <v>68</v>
      </c>
      <c r="D81" s="38"/>
      <c r="E81" s="20">
        <v>126</v>
      </c>
      <c r="F81" s="63">
        <v>249</v>
      </c>
      <c r="G81" s="63">
        <v>129</v>
      </c>
      <c r="H81" s="63">
        <v>120</v>
      </c>
    </row>
    <row r="82" spans="2:10" ht="9.75" customHeight="1" x14ac:dyDescent="0.4">
      <c r="B82" s="38"/>
      <c r="C82" s="62" t="s">
        <v>69</v>
      </c>
      <c r="D82" s="38"/>
      <c r="E82" s="20">
        <v>149</v>
      </c>
      <c r="F82" s="63">
        <v>265</v>
      </c>
      <c r="G82" s="63">
        <v>115</v>
      </c>
      <c r="H82" s="63">
        <v>150</v>
      </c>
    </row>
    <row r="83" spans="2:10" ht="9.75" customHeight="1" x14ac:dyDescent="0.4">
      <c r="B83" s="38"/>
      <c r="C83" s="62" t="s">
        <v>70</v>
      </c>
      <c r="D83" s="38"/>
      <c r="E83" s="20">
        <v>159</v>
      </c>
      <c r="F83" s="63">
        <v>335</v>
      </c>
      <c r="G83" s="63">
        <v>166</v>
      </c>
      <c r="H83" s="63">
        <v>169</v>
      </c>
    </row>
    <row r="84" spans="2:10" ht="9.75" customHeight="1" x14ac:dyDescent="0.4">
      <c r="B84" s="38"/>
      <c r="C84" s="62" t="s">
        <v>71</v>
      </c>
      <c r="D84" s="38"/>
      <c r="E84" s="20">
        <v>217</v>
      </c>
      <c r="F84" s="63">
        <v>423</v>
      </c>
      <c r="G84" s="63">
        <v>213</v>
      </c>
      <c r="H84" s="63">
        <v>210</v>
      </c>
    </row>
    <row r="85" spans="2:10" ht="9.75" customHeight="1" x14ac:dyDescent="0.4">
      <c r="B85" s="38"/>
      <c r="C85" s="62" t="s">
        <v>72</v>
      </c>
      <c r="D85" s="38"/>
      <c r="E85" s="20">
        <v>162</v>
      </c>
      <c r="F85" s="63">
        <v>400</v>
      </c>
      <c r="G85" s="63">
        <v>180</v>
      </c>
      <c r="H85" s="63">
        <v>220</v>
      </c>
    </row>
    <row r="86" spans="2:10" ht="9.75" customHeight="1" x14ac:dyDescent="0.4">
      <c r="B86" s="38"/>
      <c r="C86" s="62" t="s">
        <v>73</v>
      </c>
      <c r="D86" s="38"/>
      <c r="E86" s="20">
        <v>160</v>
      </c>
      <c r="F86" s="63">
        <v>265</v>
      </c>
      <c r="G86" s="63">
        <v>132</v>
      </c>
      <c r="H86" s="63">
        <v>133</v>
      </c>
    </row>
    <row r="87" spans="2:10" ht="9.75" customHeight="1" x14ac:dyDescent="0.4">
      <c r="B87" s="38"/>
      <c r="C87" s="62" t="s">
        <v>74</v>
      </c>
      <c r="D87" s="62"/>
      <c r="E87" s="45">
        <v>34</v>
      </c>
      <c r="F87" s="64">
        <v>68</v>
      </c>
      <c r="G87" s="64">
        <v>36</v>
      </c>
      <c r="H87" s="64">
        <v>32</v>
      </c>
    </row>
    <row r="88" spans="2:10" ht="9.75" customHeight="1" x14ac:dyDescent="0.4">
      <c r="B88" s="38"/>
      <c r="C88" s="62" t="s">
        <v>75</v>
      </c>
      <c r="D88" s="38"/>
      <c r="E88" s="20">
        <v>63</v>
      </c>
      <c r="F88" s="63">
        <v>87</v>
      </c>
      <c r="G88" s="63">
        <v>37</v>
      </c>
      <c r="H88" s="63">
        <v>50</v>
      </c>
      <c r="J88" s="16"/>
    </row>
    <row r="89" spans="2:10" ht="9.75" customHeight="1" x14ac:dyDescent="0.4">
      <c r="B89" s="38"/>
      <c r="C89" s="62" t="s">
        <v>76</v>
      </c>
      <c r="D89" s="38"/>
      <c r="E89" s="20">
        <v>208</v>
      </c>
      <c r="F89" s="63">
        <v>223</v>
      </c>
      <c r="G89" s="63">
        <v>204</v>
      </c>
      <c r="H89" s="63">
        <v>19</v>
      </c>
    </row>
    <row r="90" spans="2:10" ht="9.75" customHeight="1" x14ac:dyDescent="0.4">
      <c r="B90" s="38"/>
      <c r="C90" s="62" t="s">
        <v>77</v>
      </c>
      <c r="D90" s="62"/>
      <c r="E90" s="45">
        <v>105</v>
      </c>
      <c r="F90" s="64">
        <v>199</v>
      </c>
      <c r="G90" s="64">
        <v>103</v>
      </c>
      <c r="H90" s="64">
        <v>96</v>
      </c>
    </row>
    <row r="91" spans="2:10" ht="9.75" customHeight="1" x14ac:dyDescent="0.4">
      <c r="B91" s="38"/>
      <c r="C91" s="38"/>
      <c r="D91" s="38"/>
      <c r="E91" s="20"/>
      <c r="F91" s="63"/>
      <c r="G91" s="63"/>
      <c r="H91" s="63"/>
    </row>
    <row r="92" spans="2:10" ht="9.75" customHeight="1" x14ac:dyDescent="0.4">
      <c r="B92" s="38"/>
      <c r="C92" s="38" t="s">
        <v>3227</v>
      </c>
      <c r="D92" s="38"/>
      <c r="E92" s="19">
        <f>SUM(E93:E116)</f>
        <v>217</v>
      </c>
      <c r="F92" s="48">
        <f>SUM(F93:F116)</f>
        <v>695</v>
      </c>
      <c r="G92" s="48">
        <f>SUM(G93:G116)</f>
        <v>341</v>
      </c>
      <c r="H92" s="48">
        <f>SUM(H93:H116)</f>
        <v>354</v>
      </c>
    </row>
    <row r="93" spans="2:10" ht="9.75" customHeight="1" x14ac:dyDescent="0.4">
      <c r="B93" s="38"/>
      <c r="C93" s="38" t="s">
        <v>79</v>
      </c>
      <c r="D93" s="38"/>
      <c r="E93" s="20">
        <v>23</v>
      </c>
      <c r="F93" s="63">
        <v>51</v>
      </c>
      <c r="G93" s="63">
        <v>25</v>
      </c>
      <c r="H93" s="63">
        <v>26</v>
      </c>
    </row>
    <row r="94" spans="2:10" ht="9.75" customHeight="1" x14ac:dyDescent="0.4">
      <c r="B94" s="38"/>
      <c r="C94" s="38" t="s">
        <v>80</v>
      </c>
      <c r="D94" s="38"/>
      <c r="E94" s="20">
        <v>7</v>
      </c>
      <c r="F94" s="63">
        <v>18</v>
      </c>
      <c r="G94" s="63">
        <v>8</v>
      </c>
      <c r="H94" s="63">
        <v>10</v>
      </c>
    </row>
    <row r="95" spans="2:10" ht="9.75" customHeight="1" x14ac:dyDescent="0.4">
      <c r="B95" s="38"/>
      <c r="C95" s="38" t="s">
        <v>81</v>
      </c>
      <c r="D95" s="38"/>
      <c r="E95" s="20"/>
      <c r="F95" s="63"/>
      <c r="G95" s="63"/>
      <c r="H95" s="63"/>
    </row>
    <row r="96" spans="2:10" ht="9.75" customHeight="1" x14ac:dyDescent="0.4">
      <c r="B96" s="38"/>
      <c r="C96" s="38" t="s">
        <v>82</v>
      </c>
      <c r="D96" s="38"/>
      <c r="E96" s="20">
        <v>48</v>
      </c>
      <c r="F96" s="63">
        <v>183</v>
      </c>
      <c r="G96" s="63">
        <v>70</v>
      </c>
      <c r="H96" s="63">
        <v>113</v>
      </c>
    </row>
    <row r="97" spans="2:8" ht="9.75" customHeight="1" x14ac:dyDescent="0.4">
      <c r="B97" s="38"/>
      <c r="C97" s="38" t="s">
        <v>83</v>
      </c>
      <c r="D97" s="38"/>
      <c r="E97" s="20">
        <v>8</v>
      </c>
      <c r="F97" s="63">
        <v>18</v>
      </c>
      <c r="G97" s="63">
        <v>10</v>
      </c>
      <c r="H97" s="63">
        <v>8</v>
      </c>
    </row>
    <row r="98" spans="2:8" ht="9.75" customHeight="1" x14ac:dyDescent="0.4">
      <c r="B98" s="38"/>
      <c r="C98" s="38" t="s">
        <v>84</v>
      </c>
      <c r="D98" s="38"/>
      <c r="E98" s="20">
        <v>16</v>
      </c>
      <c r="F98" s="63">
        <v>37</v>
      </c>
      <c r="G98" s="63">
        <v>22</v>
      </c>
      <c r="H98" s="63">
        <v>15</v>
      </c>
    </row>
    <row r="99" spans="2:8" ht="9.75" customHeight="1" x14ac:dyDescent="0.4">
      <c r="B99" s="38"/>
      <c r="C99" s="38" t="s">
        <v>85</v>
      </c>
      <c r="D99" s="38"/>
      <c r="E99" s="20">
        <v>6</v>
      </c>
      <c r="F99" s="63">
        <v>13</v>
      </c>
      <c r="G99" s="63">
        <v>5</v>
      </c>
      <c r="H99" s="63">
        <v>8</v>
      </c>
    </row>
    <row r="100" spans="2:8" ht="9.75" customHeight="1" x14ac:dyDescent="0.4">
      <c r="B100" s="38"/>
      <c r="C100" s="38" t="s">
        <v>86</v>
      </c>
      <c r="D100" s="38"/>
      <c r="E100" s="20"/>
      <c r="F100" s="63"/>
      <c r="G100" s="63"/>
      <c r="H100" s="63"/>
    </row>
    <row r="101" spans="2:8" ht="9.75" customHeight="1" x14ac:dyDescent="0.4">
      <c r="B101" s="38"/>
      <c r="C101" s="38" t="s">
        <v>87</v>
      </c>
      <c r="D101" s="38"/>
      <c r="E101" s="20">
        <v>9</v>
      </c>
      <c r="F101" s="63">
        <v>22</v>
      </c>
      <c r="G101" s="63">
        <v>13</v>
      </c>
      <c r="H101" s="63">
        <v>9</v>
      </c>
    </row>
    <row r="102" spans="2:8" ht="9.75" customHeight="1" x14ac:dyDescent="0.4">
      <c r="B102" s="38"/>
      <c r="C102" s="38" t="s">
        <v>88</v>
      </c>
      <c r="D102" s="38"/>
      <c r="E102" s="20"/>
      <c r="F102" s="63"/>
      <c r="G102" s="63"/>
      <c r="H102" s="63"/>
    </row>
    <row r="103" spans="2:8" ht="9.75" customHeight="1" x14ac:dyDescent="0.4">
      <c r="B103" s="38"/>
      <c r="C103" s="38" t="s">
        <v>89</v>
      </c>
      <c r="D103" s="38"/>
      <c r="E103" s="20"/>
      <c r="F103" s="63"/>
      <c r="G103" s="63"/>
      <c r="H103" s="63"/>
    </row>
    <row r="104" spans="2:8" ht="9.75" customHeight="1" x14ac:dyDescent="0.4">
      <c r="B104" s="38"/>
      <c r="C104" s="38" t="s">
        <v>90</v>
      </c>
      <c r="D104" s="38"/>
      <c r="E104" s="20">
        <v>9</v>
      </c>
      <c r="F104" s="63">
        <v>16</v>
      </c>
      <c r="G104" s="63">
        <v>6</v>
      </c>
      <c r="H104" s="63">
        <v>10</v>
      </c>
    </row>
    <row r="105" spans="2:8" ht="9.75" customHeight="1" x14ac:dyDescent="0.4">
      <c r="B105" s="38"/>
      <c r="C105" s="38" t="s">
        <v>91</v>
      </c>
      <c r="D105" s="38"/>
      <c r="E105" s="20"/>
      <c r="F105" s="63"/>
      <c r="G105" s="63"/>
      <c r="H105" s="63"/>
    </row>
    <row r="106" spans="2:8" ht="9.75" customHeight="1" x14ac:dyDescent="0.4">
      <c r="B106" s="38"/>
      <c r="C106" s="38" t="s">
        <v>92</v>
      </c>
      <c r="D106" s="38"/>
      <c r="E106" s="20"/>
      <c r="F106" s="63"/>
      <c r="G106" s="63"/>
      <c r="H106" s="63"/>
    </row>
    <row r="107" spans="2:8" ht="9.75" customHeight="1" x14ac:dyDescent="0.4">
      <c r="B107" s="38"/>
      <c r="C107" s="38" t="s">
        <v>93</v>
      </c>
      <c r="D107" s="38"/>
      <c r="E107" s="20">
        <v>10</v>
      </c>
      <c r="F107" s="63">
        <v>24</v>
      </c>
      <c r="G107" s="63">
        <v>13</v>
      </c>
      <c r="H107" s="63">
        <v>11</v>
      </c>
    </row>
    <row r="108" spans="2:8" ht="9.75" customHeight="1" x14ac:dyDescent="0.4">
      <c r="B108" s="38"/>
      <c r="C108" s="38" t="s">
        <v>94</v>
      </c>
      <c r="D108" s="38"/>
      <c r="E108" s="20"/>
      <c r="F108" s="63"/>
      <c r="G108" s="63"/>
      <c r="H108" s="63"/>
    </row>
    <row r="109" spans="2:8" ht="9.75" customHeight="1" x14ac:dyDescent="0.4">
      <c r="B109" s="38"/>
      <c r="C109" s="38" t="s">
        <v>95</v>
      </c>
      <c r="D109" s="38"/>
      <c r="E109" s="20">
        <v>4</v>
      </c>
      <c r="F109" s="63">
        <v>6</v>
      </c>
      <c r="G109" s="63">
        <v>5</v>
      </c>
      <c r="H109" s="63">
        <v>1</v>
      </c>
    </row>
    <row r="110" spans="2:8" ht="9.75" customHeight="1" x14ac:dyDescent="0.4">
      <c r="B110" s="38"/>
      <c r="C110" s="38" t="s">
        <v>96</v>
      </c>
      <c r="D110" s="38"/>
      <c r="E110" s="20">
        <v>18</v>
      </c>
      <c r="F110" s="63">
        <v>34</v>
      </c>
      <c r="G110" s="63">
        <v>13</v>
      </c>
      <c r="H110" s="63">
        <v>21</v>
      </c>
    </row>
    <row r="111" spans="2:8" ht="9.75" customHeight="1" x14ac:dyDescent="0.4">
      <c r="B111" s="38"/>
      <c r="C111" s="38" t="s">
        <v>97</v>
      </c>
      <c r="D111" s="38"/>
      <c r="E111" s="20">
        <v>5</v>
      </c>
      <c r="F111" s="63">
        <v>14</v>
      </c>
      <c r="G111" s="63">
        <v>9</v>
      </c>
      <c r="H111" s="63">
        <v>5</v>
      </c>
    </row>
    <row r="112" spans="2:8" ht="9.75" customHeight="1" x14ac:dyDescent="0.4">
      <c r="B112" s="38"/>
      <c r="C112" s="38" t="s">
        <v>3522</v>
      </c>
      <c r="D112" s="38"/>
      <c r="E112" s="20">
        <v>4</v>
      </c>
      <c r="F112" s="63">
        <v>14</v>
      </c>
      <c r="G112" s="63">
        <v>6</v>
      </c>
      <c r="H112" s="63">
        <v>8</v>
      </c>
    </row>
    <row r="113" spans="2:8" ht="9.75" customHeight="1" x14ac:dyDescent="0.4">
      <c r="B113" s="38"/>
      <c r="C113" s="38" t="s">
        <v>98</v>
      </c>
      <c r="D113" s="38"/>
      <c r="E113" s="20"/>
      <c r="F113" s="63"/>
      <c r="G113" s="63"/>
      <c r="H113" s="63"/>
    </row>
    <row r="114" spans="2:8" ht="9.75" customHeight="1" x14ac:dyDescent="0.4">
      <c r="B114" s="38"/>
      <c r="C114" s="38" t="s">
        <v>99</v>
      </c>
      <c r="D114" s="38"/>
      <c r="E114" s="20">
        <v>50</v>
      </c>
      <c r="F114" s="63">
        <v>245</v>
      </c>
      <c r="G114" s="63">
        <v>136</v>
      </c>
      <c r="H114" s="63">
        <v>109</v>
      </c>
    </row>
    <row r="115" spans="2:8" ht="9.75" customHeight="1" x14ac:dyDescent="0.4">
      <c r="B115" s="38"/>
      <c r="C115" s="38" t="s">
        <v>100</v>
      </c>
      <c r="D115" s="38"/>
      <c r="E115" s="20"/>
      <c r="F115" s="63"/>
      <c r="G115" s="63"/>
      <c r="H115" s="63"/>
    </row>
    <row r="116" spans="2:8" ht="9.75" customHeight="1" x14ac:dyDescent="0.4">
      <c r="B116" s="38"/>
      <c r="C116" s="38" t="s">
        <v>101</v>
      </c>
      <c r="D116" s="38"/>
      <c r="E116" s="20"/>
      <c r="F116" s="63"/>
      <c r="G116" s="63"/>
      <c r="H116" s="63"/>
    </row>
    <row r="117" spans="2:8" ht="9.75" customHeight="1" x14ac:dyDescent="0.4">
      <c r="B117" s="38"/>
      <c r="C117" s="38"/>
      <c r="D117" s="38"/>
      <c r="E117" s="20"/>
      <c r="F117" s="63"/>
      <c r="G117" s="63"/>
      <c r="H117" s="63"/>
    </row>
    <row r="118" spans="2:8" ht="9.75" customHeight="1" x14ac:dyDescent="0.4">
      <c r="B118" s="38"/>
      <c r="C118" s="38" t="s">
        <v>3228</v>
      </c>
      <c r="D118" s="38"/>
      <c r="E118" s="19">
        <f>SUM(E119:E146)</f>
        <v>707</v>
      </c>
      <c r="F118" s="48">
        <f>SUM(F119:F146)</f>
        <v>1632</v>
      </c>
      <c r="G118" s="48">
        <f>SUM(G119:G146)</f>
        <v>789</v>
      </c>
      <c r="H118" s="48">
        <f>SUM(H119:H146)</f>
        <v>843</v>
      </c>
    </row>
    <row r="119" spans="2:8" ht="9.75" customHeight="1" x14ac:dyDescent="0.4">
      <c r="B119" s="38"/>
      <c r="C119" s="38" t="s">
        <v>102</v>
      </c>
      <c r="D119" s="38"/>
      <c r="E119" s="20">
        <v>3</v>
      </c>
      <c r="F119" s="63">
        <v>11</v>
      </c>
      <c r="G119" s="63">
        <v>5</v>
      </c>
      <c r="H119" s="63">
        <v>6</v>
      </c>
    </row>
    <row r="120" spans="2:8" ht="9.75" customHeight="1" x14ac:dyDescent="0.4">
      <c r="B120" s="38"/>
      <c r="C120" s="38" t="s">
        <v>103</v>
      </c>
      <c r="D120" s="38"/>
      <c r="E120" s="20">
        <v>8</v>
      </c>
      <c r="F120" s="63">
        <v>20</v>
      </c>
      <c r="G120" s="63">
        <v>9</v>
      </c>
      <c r="H120" s="63">
        <v>11</v>
      </c>
    </row>
    <row r="121" spans="2:8" ht="9.75" customHeight="1" x14ac:dyDescent="0.4">
      <c r="B121" s="38"/>
      <c r="C121" s="38" t="s">
        <v>104</v>
      </c>
      <c r="D121" s="38"/>
      <c r="E121" s="20">
        <v>4</v>
      </c>
      <c r="F121" s="63">
        <v>11</v>
      </c>
      <c r="G121" s="63">
        <v>5</v>
      </c>
      <c r="H121" s="63">
        <v>6</v>
      </c>
    </row>
    <row r="122" spans="2:8" ht="9.75" customHeight="1" x14ac:dyDescent="0.4">
      <c r="B122" s="38"/>
      <c r="C122" s="38" t="s">
        <v>105</v>
      </c>
      <c r="D122" s="38"/>
      <c r="E122" s="20">
        <v>6</v>
      </c>
      <c r="F122" s="63">
        <v>16</v>
      </c>
      <c r="G122" s="63">
        <v>7</v>
      </c>
      <c r="H122" s="63">
        <v>9</v>
      </c>
    </row>
    <row r="123" spans="2:8" ht="9.75" customHeight="1" x14ac:dyDescent="0.4">
      <c r="B123" s="38"/>
      <c r="C123" s="38" t="s">
        <v>106</v>
      </c>
      <c r="D123" s="38"/>
      <c r="E123" s="20">
        <v>10</v>
      </c>
      <c r="F123" s="63">
        <v>19</v>
      </c>
      <c r="G123" s="63">
        <v>9</v>
      </c>
      <c r="H123" s="63">
        <v>10</v>
      </c>
    </row>
    <row r="124" spans="2:8" ht="9.75" customHeight="1" x14ac:dyDescent="0.4">
      <c r="B124" s="38"/>
      <c r="C124" s="38" t="s">
        <v>107</v>
      </c>
      <c r="D124" s="38"/>
      <c r="E124" s="20"/>
      <c r="F124" s="63"/>
      <c r="G124" s="63"/>
      <c r="H124" s="63"/>
    </row>
    <row r="125" spans="2:8" ht="9.75" customHeight="1" x14ac:dyDescent="0.4">
      <c r="B125" s="38"/>
      <c r="C125" s="38" t="s">
        <v>108</v>
      </c>
      <c r="D125" s="38"/>
      <c r="E125" s="20">
        <v>5</v>
      </c>
      <c r="F125" s="63">
        <v>13</v>
      </c>
      <c r="G125" s="63">
        <v>8</v>
      </c>
      <c r="H125" s="63">
        <v>5</v>
      </c>
    </row>
    <row r="126" spans="2:8" ht="9.75" customHeight="1" x14ac:dyDescent="0.4">
      <c r="B126" s="38"/>
      <c r="C126" s="38" t="s">
        <v>109</v>
      </c>
      <c r="D126" s="38"/>
      <c r="E126" s="20"/>
      <c r="F126" s="63"/>
      <c r="G126" s="63"/>
      <c r="H126" s="63"/>
    </row>
    <row r="127" spans="2:8" ht="9.75" customHeight="1" x14ac:dyDescent="0.4">
      <c r="B127" s="38"/>
      <c r="C127" s="38" t="s">
        <v>110</v>
      </c>
      <c r="D127" s="38"/>
      <c r="E127" s="20">
        <v>14</v>
      </c>
      <c r="F127" s="63">
        <v>26</v>
      </c>
      <c r="G127" s="63">
        <v>15</v>
      </c>
      <c r="H127" s="63">
        <v>11</v>
      </c>
    </row>
    <row r="128" spans="2:8" ht="9.75" customHeight="1" x14ac:dyDescent="0.4">
      <c r="B128" s="38"/>
      <c r="C128" s="38" t="s">
        <v>111</v>
      </c>
      <c r="D128" s="38"/>
      <c r="E128" s="20">
        <v>6</v>
      </c>
      <c r="F128" s="63">
        <v>15</v>
      </c>
      <c r="G128" s="63">
        <v>9</v>
      </c>
      <c r="H128" s="63">
        <v>6</v>
      </c>
    </row>
    <row r="129" spans="2:8" ht="9.75" customHeight="1" x14ac:dyDescent="0.4">
      <c r="B129" s="38"/>
      <c r="C129" s="38" t="s">
        <v>112</v>
      </c>
      <c r="D129" s="38"/>
      <c r="E129" s="20">
        <v>59</v>
      </c>
      <c r="F129" s="63">
        <v>130</v>
      </c>
      <c r="G129" s="63">
        <v>71</v>
      </c>
      <c r="H129" s="63">
        <v>59</v>
      </c>
    </row>
    <row r="130" spans="2:8" ht="9.75" customHeight="1" x14ac:dyDescent="0.4">
      <c r="B130" s="38"/>
      <c r="C130" s="38" t="s">
        <v>113</v>
      </c>
      <c r="D130" s="38"/>
      <c r="E130" s="20">
        <v>13</v>
      </c>
      <c r="F130" s="63">
        <v>20</v>
      </c>
      <c r="G130" s="63">
        <v>14</v>
      </c>
      <c r="H130" s="63">
        <v>6</v>
      </c>
    </row>
    <row r="131" spans="2:8" ht="9.75" customHeight="1" x14ac:dyDescent="0.4">
      <c r="B131" s="38"/>
      <c r="C131" s="38" t="s">
        <v>114</v>
      </c>
      <c r="D131" s="38"/>
      <c r="E131" s="20">
        <v>59</v>
      </c>
      <c r="F131" s="63">
        <v>115</v>
      </c>
      <c r="G131" s="63">
        <v>54</v>
      </c>
      <c r="H131" s="63">
        <v>61</v>
      </c>
    </row>
    <row r="132" spans="2:8" ht="9.75" customHeight="1" x14ac:dyDescent="0.4">
      <c r="B132" s="38"/>
      <c r="C132" s="38" t="s">
        <v>115</v>
      </c>
      <c r="D132" s="38"/>
      <c r="E132" s="20">
        <v>15</v>
      </c>
      <c r="F132" s="63">
        <v>28</v>
      </c>
      <c r="G132" s="63">
        <v>14</v>
      </c>
      <c r="H132" s="63">
        <v>14</v>
      </c>
    </row>
    <row r="133" spans="2:8" ht="9.75" customHeight="1" x14ac:dyDescent="0.4">
      <c r="B133" s="38"/>
      <c r="C133" s="38" t="s">
        <v>116</v>
      </c>
      <c r="D133" s="38"/>
      <c r="E133" s="20">
        <v>3</v>
      </c>
      <c r="F133" s="63">
        <v>20</v>
      </c>
      <c r="G133" s="63">
        <v>5</v>
      </c>
      <c r="H133" s="63">
        <v>15</v>
      </c>
    </row>
    <row r="134" spans="2:8" ht="9.75" customHeight="1" x14ac:dyDescent="0.4">
      <c r="B134" s="38"/>
      <c r="C134" s="38" t="s">
        <v>117</v>
      </c>
      <c r="D134" s="38"/>
      <c r="E134" s="20">
        <v>52</v>
      </c>
      <c r="F134" s="63">
        <v>107</v>
      </c>
      <c r="G134" s="63">
        <v>57</v>
      </c>
      <c r="H134" s="63">
        <v>50</v>
      </c>
    </row>
    <row r="135" spans="2:8" ht="9.75" customHeight="1" x14ac:dyDescent="0.4">
      <c r="B135" s="38"/>
      <c r="C135" s="38" t="s">
        <v>118</v>
      </c>
      <c r="D135" s="38"/>
      <c r="E135" s="20"/>
      <c r="F135" s="63"/>
      <c r="G135" s="63"/>
      <c r="H135" s="63"/>
    </row>
    <row r="136" spans="2:8" ht="9.75" customHeight="1" x14ac:dyDescent="0.4">
      <c r="B136" s="38"/>
      <c r="C136" s="38" t="s">
        <v>119</v>
      </c>
      <c r="D136" s="38"/>
      <c r="E136" s="20">
        <v>19</v>
      </c>
      <c r="F136" s="63">
        <v>87</v>
      </c>
      <c r="G136" s="63">
        <v>39</v>
      </c>
      <c r="H136" s="63">
        <v>48</v>
      </c>
    </row>
    <row r="137" spans="2:8" ht="9.75" customHeight="1" x14ac:dyDescent="0.4">
      <c r="B137" s="38"/>
      <c r="C137" s="38" t="s">
        <v>120</v>
      </c>
      <c r="D137" s="38"/>
      <c r="E137" s="20"/>
      <c r="F137" s="63"/>
      <c r="G137" s="63"/>
      <c r="H137" s="63"/>
    </row>
    <row r="138" spans="2:8" ht="9.75" customHeight="1" x14ac:dyDescent="0.4">
      <c r="B138" s="38"/>
      <c r="C138" s="38" t="s">
        <v>121</v>
      </c>
      <c r="D138" s="38"/>
      <c r="E138" s="20">
        <v>6</v>
      </c>
      <c r="F138" s="63">
        <v>10</v>
      </c>
      <c r="G138" s="63">
        <v>4</v>
      </c>
      <c r="H138" s="63">
        <v>6</v>
      </c>
    </row>
    <row r="139" spans="2:8" ht="9.75" customHeight="1" x14ac:dyDescent="0.4">
      <c r="B139" s="38"/>
      <c r="C139" s="38" t="s">
        <v>122</v>
      </c>
      <c r="D139" s="38"/>
      <c r="E139" s="20">
        <v>63</v>
      </c>
      <c r="F139" s="63">
        <v>163</v>
      </c>
      <c r="G139" s="63">
        <v>88</v>
      </c>
      <c r="H139" s="63">
        <v>75</v>
      </c>
    </row>
    <row r="140" spans="2:8" ht="9.75" customHeight="1" x14ac:dyDescent="0.4">
      <c r="B140" s="38"/>
      <c r="C140" s="38" t="s">
        <v>123</v>
      </c>
      <c r="D140" s="38"/>
      <c r="E140" s="20">
        <v>79</v>
      </c>
      <c r="F140" s="63">
        <v>192</v>
      </c>
      <c r="G140" s="63">
        <v>84</v>
      </c>
      <c r="H140" s="63">
        <v>108</v>
      </c>
    </row>
    <row r="141" spans="2:8" ht="9.75" customHeight="1" x14ac:dyDescent="0.4">
      <c r="B141" s="38"/>
      <c r="C141" s="38" t="s">
        <v>124</v>
      </c>
      <c r="D141" s="38"/>
      <c r="E141" s="20">
        <v>44</v>
      </c>
      <c r="F141" s="63">
        <v>112</v>
      </c>
      <c r="G141" s="63">
        <v>50</v>
      </c>
      <c r="H141" s="63">
        <v>62</v>
      </c>
    </row>
    <row r="142" spans="2:8" ht="9.75" customHeight="1" x14ac:dyDescent="0.4">
      <c r="B142" s="38"/>
      <c r="C142" s="38" t="s">
        <v>125</v>
      </c>
      <c r="D142" s="38"/>
      <c r="E142" s="20">
        <v>4</v>
      </c>
      <c r="F142" s="63">
        <v>8</v>
      </c>
      <c r="G142" s="63">
        <v>4</v>
      </c>
      <c r="H142" s="63">
        <v>4</v>
      </c>
    </row>
    <row r="143" spans="2:8" ht="9.75" customHeight="1" x14ac:dyDescent="0.4">
      <c r="B143" s="35"/>
      <c r="C143" s="35" t="s">
        <v>126</v>
      </c>
      <c r="D143" s="35"/>
      <c r="E143" s="65">
        <v>57</v>
      </c>
      <c r="F143" s="66">
        <v>121</v>
      </c>
      <c r="G143" s="66">
        <v>58</v>
      </c>
      <c r="H143" s="66">
        <v>63</v>
      </c>
    </row>
    <row r="144" spans="2:8" ht="9.75" customHeight="1" x14ac:dyDescent="0.4">
      <c r="B144" s="38"/>
      <c r="C144" s="38" t="s">
        <v>127</v>
      </c>
      <c r="D144" s="38"/>
      <c r="E144" s="20">
        <v>15</v>
      </c>
      <c r="F144" s="63">
        <v>71</v>
      </c>
      <c r="G144" s="63">
        <v>38</v>
      </c>
      <c r="H144" s="63">
        <v>33</v>
      </c>
    </row>
    <row r="145" spans="2:8" ht="9.75" customHeight="1" x14ac:dyDescent="0.4">
      <c r="B145" s="38"/>
      <c r="C145" s="38" t="s">
        <v>128</v>
      </c>
      <c r="D145" s="38"/>
      <c r="E145" s="20">
        <v>36</v>
      </c>
      <c r="F145" s="63">
        <v>60</v>
      </c>
      <c r="G145" s="63">
        <v>31</v>
      </c>
      <c r="H145" s="63">
        <v>29</v>
      </c>
    </row>
    <row r="146" spans="2:8" ht="9.75" customHeight="1" x14ac:dyDescent="0.4">
      <c r="B146" s="38"/>
      <c r="C146" s="38" t="s">
        <v>129</v>
      </c>
      <c r="D146" s="38"/>
      <c r="E146" s="20">
        <v>127</v>
      </c>
      <c r="F146" s="63">
        <v>257</v>
      </c>
      <c r="G146" s="63">
        <v>111</v>
      </c>
      <c r="H146" s="63">
        <v>146</v>
      </c>
    </row>
    <row r="147" spans="2:8" ht="9.75" customHeight="1" x14ac:dyDescent="0.4">
      <c r="B147" s="38"/>
      <c r="C147" s="38"/>
      <c r="D147" s="38"/>
      <c r="E147" s="20"/>
      <c r="F147" s="63"/>
      <c r="G147" s="63"/>
      <c r="H147" s="63"/>
    </row>
    <row r="148" spans="2:8" ht="9.75" customHeight="1" x14ac:dyDescent="0.4">
      <c r="B148" s="38"/>
      <c r="C148" s="38" t="s">
        <v>3229</v>
      </c>
      <c r="D148" s="38"/>
      <c r="E148" s="19">
        <f>SUM(E149:E176)</f>
        <v>1612</v>
      </c>
      <c r="F148" s="48">
        <f>SUM(F149:F176)</f>
        <v>3523</v>
      </c>
      <c r="G148" s="48">
        <f>SUM(G149:G176)</f>
        <v>1777</v>
      </c>
      <c r="H148" s="48">
        <f>SUM(H149:H176)</f>
        <v>1746</v>
      </c>
    </row>
    <row r="149" spans="2:8" ht="9.75" customHeight="1" x14ac:dyDescent="0.4">
      <c r="B149" s="38"/>
      <c r="C149" s="38" t="s">
        <v>130</v>
      </c>
      <c r="D149" s="38"/>
      <c r="E149" s="20">
        <v>57</v>
      </c>
      <c r="F149" s="63">
        <v>143</v>
      </c>
      <c r="G149" s="63">
        <v>74</v>
      </c>
      <c r="H149" s="63">
        <v>69</v>
      </c>
    </row>
    <row r="150" spans="2:8" ht="9.75" customHeight="1" x14ac:dyDescent="0.4">
      <c r="B150" s="38"/>
      <c r="C150" s="38" t="s">
        <v>131</v>
      </c>
      <c r="D150" s="38"/>
      <c r="E150" s="20">
        <v>61</v>
      </c>
      <c r="F150" s="63">
        <v>114</v>
      </c>
      <c r="G150" s="63">
        <v>68</v>
      </c>
      <c r="H150" s="63">
        <v>46</v>
      </c>
    </row>
    <row r="151" spans="2:8" ht="9.75" customHeight="1" x14ac:dyDescent="0.4">
      <c r="B151" s="38"/>
      <c r="C151" s="38" t="s">
        <v>132</v>
      </c>
      <c r="D151" s="38"/>
      <c r="E151" s="20"/>
      <c r="F151" s="63"/>
      <c r="G151" s="63"/>
      <c r="H151" s="63"/>
    </row>
    <row r="152" spans="2:8" ht="9.75" customHeight="1" x14ac:dyDescent="0.4">
      <c r="B152" s="38"/>
      <c r="C152" s="38" t="s">
        <v>133</v>
      </c>
      <c r="D152" s="38"/>
      <c r="E152" s="20">
        <v>57</v>
      </c>
      <c r="F152" s="63">
        <v>122</v>
      </c>
      <c r="G152" s="63">
        <v>57</v>
      </c>
      <c r="H152" s="63">
        <v>65</v>
      </c>
    </row>
    <row r="153" spans="2:8" ht="9.75" customHeight="1" x14ac:dyDescent="0.4">
      <c r="B153" s="38"/>
      <c r="C153" s="38" t="s">
        <v>134</v>
      </c>
      <c r="D153" s="38"/>
      <c r="E153" s="20"/>
      <c r="F153" s="63"/>
      <c r="G153" s="63"/>
      <c r="H153" s="63"/>
    </row>
    <row r="154" spans="2:8" ht="9.75" customHeight="1" x14ac:dyDescent="0.4">
      <c r="B154" s="38"/>
      <c r="C154" s="38" t="s">
        <v>135</v>
      </c>
      <c r="D154" s="38"/>
      <c r="E154" s="20">
        <v>47</v>
      </c>
      <c r="F154" s="63">
        <v>80</v>
      </c>
      <c r="G154" s="63">
        <v>42</v>
      </c>
      <c r="H154" s="63">
        <v>38</v>
      </c>
    </row>
    <row r="155" spans="2:8" ht="9.75" customHeight="1" x14ac:dyDescent="0.4">
      <c r="B155" s="38"/>
      <c r="C155" s="38" t="s">
        <v>136</v>
      </c>
      <c r="D155" s="38"/>
      <c r="E155" s="20">
        <v>98</v>
      </c>
      <c r="F155" s="63">
        <v>196</v>
      </c>
      <c r="G155" s="63">
        <v>115</v>
      </c>
      <c r="H155" s="63">
        <v>81</v>
      </c>
    </row>
    <row r="156" spans="2:8" ht="9.75" customHeight="1" x14ac:dyDescent="0.4">
      <c r="B156" s="38"/>
      <c r="C156" s="38" t="s">
        <v>137</v>
      </c>
      <c r="D156" s="38"/>
      <c r="E156" s="20">
        <v>91</v>
      </c>
      <c r="F156" s="63">
        <v>237</v>
      </c>
      <c r="G156" s="63">
        <v>124</v>
      </c>
      <c r="H156" s="63">
        <v>113</v>
      </c>
    </row>
    <row r="157" spans="2:8" ht="9.75" customHeight="1" x14ac:dyDescent="0.4">
      <c r="B157" s="38"/>
      <c r="C157" s="38" t="s">
        <v>138</v>
      </c>
      <c r="D157" s="38"/>
      <c r="E157" s="20">
        <v>133</v>
      </c>
      <c r="F157" s="63">
        <v>283</v>
      </c>
      <c r="G157" s="63">
        <v>141</v>
      </c>
      <c r="H157" s="63">
        <v>142</v>
      </c>
    </row>
    <row r="158" spans="2:8" ht="9.75" customHeight="1" x14ac:dyDescent="0.4">
      <c r="B158" s="38"/>
      <c r="C158" s="38" t="s">
        <v>139</v>
      </c>
      <c r="D158" s="38"/>
      <c r="E158" s="20">
        <v>84</v>
      </c>
      <c r="F158" s="63">
        <v>186</v>
      </c>
      <c r="G158" s="63">
        <v>89</v>
      </c>
      <c r="H158" s="63">
        <v>97</v>
      </c>
    </row>
    <row r="159" spans="2:8" ht="9.75" customHeight="1" x14ac:dyDescent="0.4">
      <c r="B159" s="38"/>
      <c r="C159" s="38" t="s">
        <v>140</v>
      </c>
      <c r="D159" s="38"/>
      <c r="E159" s="20">
        <v>116</v>
      </c>
      <c r="F159" s="63">
        <v>286</v>
      </c>
      <c r="G159" s="63">
        <v>140</v>
      </c>
      <c r="H159" s="63">
        <v>146</v>
      </c>
    </row>
    <row r="160" spans="2:8" ht="9.75" customHeight="1" x14ac:dyDescent="0.4">
      <c r="B160" s="38"/>
      <c r="C160" s="38" t="s">
        <v>141</v>
      </c>
      <c r="D160" s="38"/>
      <c r="E160" s="20">
        <v>57</v>
      </c>
      <c r="F160" s="63">
        <v>126</v>
      </c>
      <c r="G160" s="63">
        <v>70</v>
      </c>
      <c r="H160" s="63">
        <v>56</v>
      </c>
    </row>
    <row r="161" spans="2:8" ht="9.75" customHeight="1" x14ac:dyDescent="0.4">
      <c r="B161" s="38"/>
      <c r="C161" s="38" t="s">
        <v>142</v>
      </c>
      <c r="D161" s="38"/>
      <c r="E161" s="20">
        <v>43</v>
      </c>
      <c r="F161" s="63">
        <v>93</v>
      </c>
      <c r="G161" s="63">
        <v>48</v>
      </c>
      <c r="H161" s="63">
        <v>45</v>
      </c>
    </row>
    <row r="162" spans="2:8" ht="9.75" customHeight="1" x14ac:dyDescent="0.4">
      <c r="B162" s="38"/>
      <c r="C162" s="38" t="s">
        <v>143</v>
      </c>
      <c r="D162" s="38"/>
      <c r="E162" s="20">
        <v>54</v>
      </c>
      <c r="F162" s="63">
        <v>95</v>
      </c>
      <c r="G162" s="63">
        <v>57</v>
      </c>
      <c r="H162" s="63">
        <v>38</v>
      </c>
    </row>
    <row r="163" spans="2:8" ht="9.75" customHeight="1" x14ac:dyDescent="0.4">
      <c r="B163" s="38"/>
      <c r="C163" s="38" t="s">
        <v>144</v>
      </c>
      <c r="D163" s="38"/>
      <c r="E163" s="20">
        <v>79</v>
      </c>
      <c r="F163" s="63">
        <v>165</v>
      </c>
      <c r="G163" s="63">
        <v>81</v>
      </c>
      <c r="H163" s="63">
        <v>84</v>
      </c>
    </row>
    <row r="164" spans="2:8" ht="9.75" customHeight="1" x14ac:dyDescent="0.4">
      <c r="B164" s="38"/>
      <c r="C164" s="38" t="s">
        <v>145</v>
      </c>
      <c r="D164" s="38"/>
      <c r="E164" s="20">
        <v>6</v>
      </c>
      <c r="F164" s="63">
        <v>15</v>
      </c>
      <c r="G164" s="63">
        <v>11</v>
      </c>
      <c r="H164" s="63">
        <v>4</v>
      </c>
    </row>
    <row r="165" spans="2:8" ht="9.75" customHeight="1" x14ac:dyDescent="0.4">
      <c r="B165" s="38"/>
      <c r="C165" s="38" t="s">
        <v>146</v>
      </c>
      <c r="D165" s="38"/>
      <c r="E165" s="20">
        <v>54</v>
      </c>
      <c r="F165" s="63">
        <v>120</v>
      </c>
      <c r="G165" s="63">
        <v>42</v>
      </c>
      <c r="H165" s="63">
        <v>78</v>
      </c>
    </row>
    <row r="166" spans="2:8" ht="9.75" customHeight="1" x14ac:dyDescent="0.4">
      <c r="B166" s="38"/>
      <c r="C166" s="38" t="s">
        <v>147</v>
      </c>
      <c r="D166" s="38"/>
      <c r="E166" s="20"/>
      <c r="F166" s="63"/>
      <c r="G166" s="63"/>
      <c r="H166" s="63"/>
    </row>
    <row r="167" spans="2:8" ht="9.75" customHeight="1" x14ac:dyDescent="0.4">
      <c r="B167" s="38"/>
      <c r="C167" s="38" t="s">
        <v>148</v>
      </c>
      <c r="D167" s="38"/>
      <c r="E167" s="20"/>
      <c r="F167" s="63"/>
      <c r="G167" s="63"/>
      <c r="H167" s="63"/>
    </row>
    <row r="168" spans="2:8" ht="9.75" customHeight="1" x14ac:dyDescent="0.4">
      <c r="B168" s="38"/>
      <c r="C168" s="38" t="s">
        <v>149</v>
      </c>
      <c r="D168" s="38"/>
      <c r="E168" s="20">
        <v>9</v>
      </c>
      <c r="F168" s="63">
        <v>54</v>
      </c>
      <c r="G168" s="63">
        <v>32</v>
      </c>
      <c r="H168" s="63">
        <v>22</v>
      </c>
    </row>
    <row r="169" spans="2:8" ht="9.75" customHeight="1" x14ac:dyDescent="0.4">
      <c r="B169" s="38"/>
      <c r="C169" s="38" t="s">
        <v>150</v>
      </c>
      <c r="D169" s="38"/>
      <c r="E169" s="20"/>
      <c r="F169" s="63"/>
      <c r="G169" s="63"/>
      <c r="H169" s="63"/>
    </row>
    <row r="170" spans="2:8" ht="9.75" customHeight="1" x14ac:dyDescent="0.4">
      <c r="B170" s="38"/>
      <c r="C170" s="38" t="s">
        <v>151</v>
      </c>
      <c r="D170" s="38"/>
      <c r="E170" s="20"/>
      <c r="F170" s="63"/>
      <c r="G170" s="63"/>
      <c r="H170" s="63"/>
    </row>
    <row r="171" spans="2:8" ht="9.75" customHeight="1" x14ac:dyDescent="0.4">
      <c r="B171" s="38"/>
      <c r="C171" s="38" t="s">
        <v>152</v>
      </c>
      <c r="D171" s="38"/>
      <c r="E171" s="20">
        <v>34</v>
      </c>
      <c r="F171" s="63">
        <v>83</v>
      </c>
      <c r="G171" s="63">
        <v>34</v>
      </c>
      <c r="H171" s="63">
        <v>49</v>
      </c>
    </row>
    <row r="172" spans="2:8" ht="9.75" customHeight="1" x14ac:dyDescent="0.4">
      <c r="B172" s="38"/>
      <c r="C172" s="38" t="s">
        <v>153</v>
      </c>
      <c r="D172" s="38"/>
      <c r="E172" s="20">
        <v>98</v>
      </c>
      <c r="F172" s="63">
        <v>240</v>
      </c>
      <c r="G172" s="63">
        <v>110</v>
      </c>
      <c r="H172" s="63">
        <v>130</v>
      </c>
    </row>
    <row r="173" spans="2:8" ht="9.75" customHeight="1" x14ac:dyDescent="0.4">
      <c r="B173" s="38"/>
      <c r="C173" s="38" t="s">
        <v>154</v>
      </c>
      <c r="D173" s="38"/>
      <c r="E173" s="20">
        <v>117</v>
      </c>
      <c r="F173" s="63">
        <v>194</v>
      </c>
      <c r="G173" s="63">
        <v>93</v>
      </c>
      <c r="H173" s="63">
        <v>101</v>
      </c>
    </row>
    <row r="174" spans="2:8" ht="9.75" customHeight="1" x14ac:dyDescent="0.4">
      <c r="B174" s="38"/>
      <c r="C174" s="38" t="s">
        <v>155</v>
      </c>
      <c r="D174" s="38"/>
      <c r="E174" s="20">
        <v>75</v>
      </c>
      <c r="F174" s="63">
        <v>176</v>
      </c>
      <c r="G174" s="63">
        <v>88</v>
      </c>
      <c r="H174" s="63">
        <v>88</v>
      </c>
    </row>
    <row r="175" spans="2:8" ht="9.75" customHeight="1" x14ac:dyDescent="0.4">
      <c r="B175" s="38"/>
      <c r="C175" s="38" t="s">
        <v>156</v>
      </c>
      <c r="D175" s="38"/>
      <c r="E175" s="20">
        <v>171</v>
      </c>
      <c r="F175" s="63">
        <v>368</v>
      </c>
      <c r="G175" s="63">
        <v>176</v>
      </c>
      <c r="H175" s="63">
        <v>192</v>
      </c>
    </row>
    <row r="176" spans="2:8" ht="9.75" customHeight="1" x14ac:dyDescent="0.4">
      <c r="B176" s="38"/>
      <c r="C176" s="38" t="s">
        <v>157</v>
      </c>
      <c r="D176" s="38"/>
      <c r="E176" s="20">
        <v>71</v>
      </c>
      <c r="F176" s="63">
        <v>147</v>
      </c>
      <c r="G176" s="63">
        <v>85</v>
      </c>
      <c r="H176" s="63">
        <v>62</v>
      </c>
    </row>
    <row r="177" spans="2:8" ht="9.75" customHeight="1" x14ac:dyDescent="0.4">
      <c r="B177" s="38"/>
      <c r="C177" s="38"/>
      <c r="D177" s="38"/>
      <c r="E177" s="20"/>
      <c r="F177" s="63"/>
      <c r="G177" s="63"/>
      <c r="H177" s="63"/>
    </row>
    <row r="178" spans="2:8" ht="9.75" customHeight="1" x14ac:dyDescent="0.4">
      <c r="B178" s="38"/>
      <c r="C178" s="38" t="s">
        <v>3230</v>
      </c>
      <c r="D178" s="38"/>
      <c r="E178" s="19">
        <f>SUM(E179:E190)</f>
        <v>95</v>
      </c>
      <c r="F178" s="48">
        <f>SUM(F179:F190)</f>
        <v>216</v>
      </c>
      <c r="G178" s="48">
        <f>SUM(G179:G190)</f>
        <v>110</v>
      </c>
      <c r="H178" s="48">
        <f>SUM(H179:H190)</f>
        <v>106</v>
      </c>
    </row>
    <row r="179" spans="2:8" ht="9.75" customHeight="1" x14ac:dyDescent="0.4">
      <c r="B179" s="38"/>
      <c r="C179" s="38" t="s">
        <v>3231</v>
      </c>
      <c r="D179" s="38"/>
      <c r="E179" s="20">
        <v>15</v>
      </c>
      <c r="F179" s="63">
        <v>37</v>
      </c>
      <c r="G179" s="63">
        <v>17</v>
      </c>
      <c r="H179" s="63">
        <v>20</v>
      </c>
    </row>
    <row r="180" spans="2:8" ht="9.75" customHeight="1" x14ac:dyDescent="0.4">
      <c r="B180" s="38"/>
      <c r="C180" s="38" t="s">
        <v>158</v>
      </c>
      <c r="D180" s="38"/>
      <c r="E180" s="20">
        <v>8</v>
      </c>
      <c r="F180" s="63">
        <v>25</v>
      </c>
      <c r="G180" s="63">
        <v>16</v>
      </c>
      <c r="H180" s="63">
        <v>9</v>
      </c>
    </row>
    <row r="181" spans="2:8" ht="9.75" customHeight="1" x14ac:dyDescent="0.4">
      <c r="B181" s="38"/>
      <c r="C181" s="38" t="s">
        <v>159</v>
      </c>
      <c r="D181" s="38"/>
      <c r="E181" s="20"/>
      <c r="F181" s="63"/>
      <c r="G181" s="63"/>
      <c r="H181" s="63"/>
    </row>
    <row r="182" spans="2:8" ht="9.75" customHeight="1" x14ac:dyDescent="0.4">
      <c r="B182" s="38"/>
      <c r="C182" s="38" t="s">
        <v>160</v>
      </c>
      <c r="D182" s="38"/>
      <c r="E182" s="20">
        <v>9</v>
      </c>
      <c r="F182" s="63">
        <v>24</v>
      </c>
      <c r="G182" s="63">
        <v>11</v>
      </c>
      <c r="H182" s="63">
        <v>13</v>
      </c>
    </row>
    <row r="183" spans="2:8" ht="9.75" customHeight="1" x14ac:dyDescent="0.4">
      <c r="B183" s="38"/>
      <c r="C183" s="38" t="s">
        <v>161</v>
      </c>
      <c r="D183" s="38"/>
      <c r="E183" s="20">
        <v>9</v>
      </c>
      <c r="F183" s="63">
        <v>22</v>
      </c>
      <c r="G183" s="63">
        <v>7</v>
      </c>
      <c r="H183" s="63">
        <v>15</v>
      </c>
    </row>
    <row r="184" spans="2:8" ht="9.75" customHeight="1" x14ac:dyDescent="0.4">
      <c r="B184" s="38"/>
      <c r="C184" s="38" t="s">
        <v>162</v>
      </c>
      <c r="D184" s="38"/>
      <c r="E184" s="20">
        <v>6</v>
      </c>
      <c r="F184" s="63">
        <v>15</v>
      </c>
      <c r="G184" s="63">
        <v>6</v>
      </c>
      <c r="H184" s="63">
        <v>9</v>
      </c>
    </row>
    <row r="185" spans="2:8" ht="9.75" customHeight="1" x14ac:dyDescent="0.4">
      <c r="B185" s="38"/>
      <c r="C185" s="38" t="s">
        <v>163</v>
      </c>
      <c r="D185" s="38"/>
      <c r="E185" s="20">
        <v>11</v>
      </c>
      <c r="F185" s="63">
        <v>14</v>
      </c>
      <c r="G185" s="63">
        <v>7</v>
      </c>
      <c r="H185" s="63">
        <v>7</v>
      </c>
    </row>
    <row r="186" spans="2:8" ht="9.75" customHeight="1" x14ac:dyDescent="0.4">
      <c r="B186" s="38"/>
      <c r="C186" s="38" t="s">
        <v>164</v>
      </c>
      <c r="D186" s="38"/>
      <c r="E186" s="20"/>
      <c r="F186" s="63"/>
      <c r="G186" s="63"/>
      <c r="H186" s="63"/>
    </row>
    <row r="187" spans="2:8" ht="9.75" customHeight="1" x14ac:dyDescent="0.4">
      <c r="B187" s="38"/>
      <c r="C187" s="38" t="s">
        <v>165</v>
      </c>
      <c r="D187" s="38"/>
      <c r="E187" s="20">
        <v>10</v>
      </c>
      <c r="F187" s="63">
        <v>15</v>
      </c>
      <c r="G187" s="63">
        <v>11</v>
      </c>
      <c r="H187" s="63">
        <v>4</v>
      </c>
    </row>
    <row r="188" spans="2:8" ht="9.75" customHeight="1" x14ac:dyDescent="0.4">
      <c r="B188" s="38"/>
      <c r="C188" s="38" t="s">
        <v>166</v>
      </c>
      <c r="D188" s="38"/>
      <c r="E188" s="20"/>
      <c r="F188" s="63"/>
      <c r="G188" s="63"/>
      <c r="H188" s="63"/>
    </row>
    <row r="189" spans="2:8" ht="9.75" customHeight="1" x14ac:dyDescent="0.4">
      <c r="B189" s="38"/>
      <c r="C189" s="38" t="s">
        <v>167</v>
      </c>
      <c r="D189" s="38"/>
      <c r="E189" s="20">
        <v>10</v>
      </c>
      <c r="F189" s="63">
        <v>19</v>
      </c>
      <c r="G189" s="63">
        <v>9</v>
      </c>
      <c r="H189" s="63">
        <v>10</v>
      </c>
    </row>
    <row r="190" spans="2:8" ht="9.75" customHeight="1" x14ac:dyDescent="0.4">
      <c r="B190" s="38"/>
      <c r="C190" s="38" t="s">
        <v>168</v>
      </c>
      <c r="D190" s="38"/>
      <c r="E190" s="20">
        <v>17</v>
      </c>
      <c r="F190" s="63">
        <v>45</v>
      </c>
      <c r="G190" s="63">
        <v>26</v>
      </c>
      <c r="H190" s="63">
        <v>19</v>
      </c>
    </row>
    <row r="191" spans="2:8" ht="9.75" customHeight="1" x14ac:dyDescent="0.4">
      <c r="B191" s="38"/>
      <c r="C191" s="38"/>
      <c r="D191" s="38"/>
      <c r="E191" s="20"/>
      <c r="F191" s="63"/>
      <c r="G191" s="63"/>
      <c r="H191" s="63"/>
    </row>
    <row r="192" spans="2:8" ht="9.75" customHeight="1" x14ac:dyDescent="0.4">
      <c r="B192" s="38"/>
      <c r="C192" s="38" t="s">
        <v>3232</v>
      </c>
      <c r="D192" s="38"/>
      <c r="E192" s="19">
        <f>SUM(E193:E197)</f>
        <v>156</v>
      </c>
      <c r="F192" s="48">
        <f>SUM(F193:F197)</f>
        <v>350</v>
      </c>
      <c r="G192" s="48">
        <f>SUM(G193:G197)</f>
        <v>143</v>
      </c>
      <c r="H192" s="48">
        <f>SUM(H193:H197)</f>
        <v>207</v>
      </c>
    </row>
    <row r="193" spans="2:8" ht="9.75" customHeight="1" x14ac:dyDescent="0.4">
      <c r="B193" s="38"/>
      <c r="C193" s="38" t="s">
        <v>169</v>
      </c>
      <c r="D193" s="38"/>
      <c r="E193" s="20">
        <v>19</v>
      </c>
      <c r="F193" s="63">
        <v>39</v>
      </c>
      <c r="G193" s="63">
        <v>21</v>
      </c>
      <c r="H193" s="63">
        <v>18</v>
      </c>
    </row>
    <row r="194" spans="2:8" ht="9.75" customHeight="1" x14ac:dyDescent="0.4">
      <c r="B194" s="38"/>
      <c r="C194" s="38" t="s">
        <v>3233</v>
      </c>
      <c r="D194" s="38"/>
      <c r="E194" s="20">
        <v>121</v>
      </c>
      <c r="F194" s="63">
        <v>273</v>
      </c>
      <c r="G194" s="63">
        <v>105</v>
      </c>
      <c r="H194" s="63">
        <v>168</v>
      </c>
    </row>
    <row r="195" spans="2:8" ht="9.75" customHeight="1" x14ac:dyDescent="0.4">
      <c r="B195" s="38"/>
      <c r="C195" s="38" t="s">
        <v>170</v>
      </c>
      <c r="D195" s="38"/>
      <c r="E195" s="20">
        <v>5</v>
      </c>
      <c r="F195" s="63">
        <v>12</v>
      </c>
      <c r="G195" s="63">
        <v>5</v>
      </c>
      <c r="H195" s="63">
        <v>7</v>
      </c>
    </row>
    <row r="196" spans="2:8" ht="9.75" customHeight="1" x14ac:dyDescent="0.4">
      <c r="B196" s="38"/>
      <c r="C196" s="38" t="s">
        <v>171</v>
      </c>
      <c r="D196" s="38"/>
      <c r="E196" s="20">
        <v>8</v>
      </c>
      <c r="F196" s="63">
        <v>19</v>
      </c>
      <c r="G196" s="63">
        <v>10</v>
      </c>
      <c r="H196" s="63">
        <v>9</v>
      </c>
    </row>
    <row r="197" spans="2:8" ht="9.75" customHeight="1" x14ac:dyDescent="0.4">
      <c r="B197" s="38"/>
      <c r="C197" s="38" t="s">
        <v>172</v>
      </c>
      <c r="D197" s="38"/>
      <c r="E197" s="20">
        <v>3</v>
      </c>
      <c r="F197" s="63">
        <v>7</v>
      </c>
      <c r="G197" s="63">
        <v>2</v>
      </c>
      <c r="H197" s="63">
        <v>5</v>
      </c>
    </row>
    <row r="198" spans="2:8" ht="9.75" customHeight="1" x14ac:dyDescent="0.4">
      <c r="B198" s="38"/>
      <c r="C198" s="38"/>
      <c r="D198" s="38"/>
      <c r="E198" s="20"/>
      <c r="F198" s="63"/>
      <c r="G198" s="63"/>
      <c r="H198" s="63"/>
    </row>
    <row r="199" spans="2:8" ht="9.75" customHeight="1" x14ac:dyDescent="0.4">
      <c r="B199" s="38"/>
      <c r="C199" s="38" t="s">
        <v>3234</v>
      </c>
      <c r="D199" s="38"/>
      <c r="E199" s="19">
        <f>SUM(E200:E211)</f>
        <v>93</v>
      </c>
      <c r="F199" s="48">
        <f>SUM(F200:F211)</f>
        <v>280</v>
      </c>
      <c r="G199" s="48">
        <f>SUM(G200:G211)</f>
        <v>132</v>
      </c>
      <c r="H199" s="48">
        <f>SUM(H200:H211)</f>
        <v>148</v>
      </c>
    </row>
    <row r="200" spans="2:8" ht="9.75" customHeight="1" x14ac:dyDescent="0.4">
      <c r="B200" s="38"/>
      <c r="C200" s="38" t="s">
        <v>173</v>
      </c>
      <c r="D200" s="38"/>
      <c r="E200" s="20">
        <v>7</v>
      </c>
      <c r="F200" s="63">
        <v>22</v>
      </c>
      <c r="G200" s="63">
        <v>13</v>
      </c>
      <c r="H200" s="63">
        <v>9</v>
      </c>
    </row>
    <row r="201" spans="2:8" ht="9.75" customHeight="1" x14ac:dyDescent="0.4">
      <c r="B201" s="38"/>
      <c r="C201" s="38" t="s">
        <v>174</v>
      </c>
      <c r="D201" s="38"/>
      <c r="E201" s="20">
        <v>7</v>
      </c>
      <c r="F201" s="63">
        <v>20</v>
      </c>
      <c r="G201" s="63">
        <v>9</v>
      </c>
      <c r="H201" s="63">
        <v>11</v>
      </c>
    </row>
    <row r="202" spans="2:8" ht="9.75" customHeight="1" x14ac:dyDescent="0.4">
      <c r="B202" s="38"/>
      <c r="C202" s="38" t="s">
        <v>175</v>
      </c>
      <c r="D202" s="38"/>
      <c r="E202" s="20">
        <v>20</v>
      </c>
      <c r="F202" s="63">
        <v>43</v>
      </c>
      <c r="G202" s="63">
        <v>21</v>
      </c>
      <c r="H202" s="63">
        <v>22</v>
      </c>
    </row>
    <row r="203" spans="2:8" ht="9.75" customHeight="1" x14ac:dyDescent="0.4">
      <c r="B203" s="38"/>
      <c r="C203" s="38" t="s">
        <v>176</v>
      </c>
      <c r="D203" s="38"/>
      <c r="E203" s="20">
        <v>12</v>
      </c>
      <c r="F203" s="63">
        <v>46</v>
      </c>
      <c r="G203" s="63">
        <v>20</v>
      </c>
      <c r="H203" s="63">
        <v>26</v>
      </c>
    </row>
    <row r="204" spans="2:8" ht="9.75" customHeight="1" x14ac:dyDescent="0.4">
      <c r="B204" s="38"/>
      <c r="C204" s="38" t="s">
        <v>177</v>
      </c>
      <c r="D204" s="38"/>
      <c r="E204" s="20">
        <v>15</v>
      </c>
      <c r="F204" s="63">
        <v>33</v>
      </c>
      <c r="G204" s="63">
        <v>17</v>
      </c>
      <c r="H204" s="63">
        <v>16</v>
      </c>
    </row>
    <row r="205" spans="2:8" ht="9.75" customHeight="1" x14ac:dyDescent="0.4">
      <c r="B205" s="38"/>
      <c r="C205" s="38" t="s">
        <v>178</v>
      </c>
      <c r="D205" s="38"/>
      <c r="E205" s="20"/>
      <c r="F205" s="63"/>
      <c r="G205" s="63"/>
      <c r="H205" s="63"/>
    </row>
    <row r="206" spans="2:8" ht="9.75" customHeight="1" x14ac:dyDescent="0.4">
      <c r="B206" s="38"/>
      <c r="C206" s="38" t="s">
        <v>179</v>
      </c>
      <c r="D206" s="38"/>
      <c r="E206" s="20">
        <v>9</v>
      </c>
      <c r="F206" s="63">
        <v>25</v>
      </c>
      <c r="G206" s="63">
        <v>10</v>
      </c>
      <c r="H206" s="63">
        <v>15</v>
      </c>
    </row>
    <row r="207" spans="2:8" ht="9.75" customHeight="1" x14ac:dyDescent="0.4">
      <c r="B207" s="38"/>
      <c r="C207" s="38" t="s">
        <v>180</v>
      </c>
      <c r="D207" s="38"/>
      <c r="E207" s="20">
        <v>4</v>
      </c>
      <c r="F207" s="63">
        <v>9</v>
      </c>
      <c r="G207" s="63">
        <v>3</v>
      </c>
      <c r="H207" s="63">
        <v>6</v>
      </c>
    </row>
    <row r="208" spans="2:8" ht="9.75" customHeight="1" x14ac:dyDescent="0.4">
      <c r="B208" s="38"/>
      <c r="C208" s="38" t="s">
        <v>181</v>
      </c>
      <c r="D208" s="38"/>
      <c r="E208" s="20">
        <v>4</v>
      </c>
      <c r="F208" s="63">
        <v>16</v>
      </c>
      <c r="G208" s="63">
        <v>7</v>
      </c>
      <c r="H208" s="63">
        <v>9</v>
      </c>
    </row>
    <row r="209" spans="2:8" ht="9.75" customHeight="1" x14ac:dyDescent="0.4">
      <c r="B209" s="38"/>
      <c r="C209" s="38" t="s">
        <v>182</v>
      </c>
      <c r="D209" s="38"/>
      <c r="E209" s="20"/>
      <c r="F209" s="63"/>
      <c r="G209" s="63"/>
      <c r="H209" s="63"/>
    </row>
    <row r="210" spans="2:8" ht="9.75" customHeight="1" x14ac:dyDescent="0.4">
      <c r="B210" s="38"/>
      <c r="C210" s="38" t="s">
        <v>183</v>
      </c>
      <c r="D210" s="38"/>
      <c r="E210" s="20">
        <v>15</v>
      </c>
      <c r="F210" s="63">
        <v>66</v>
      </c>
      <c r="G210" s="63">
        <v>32</v>
      </c>
      <c r="H210" s="63">
        <v>34</v>
      </c>
    </row>
    <row r="211" spans="2:8" ht="9.75" customHeight="1" x14ac:dyDescent="0.4">
      <c r="B211" s="38"/>
      <c r="C211" s="38" t="s">
        <v>184</v>
      </c>
      <c r="D211" s="38"/>
      <c r="E211" s="20"/>
      <c r="F211" s="63"/>
      <c r="G211" s="63"/>
      <c r="H211" s="63"/>
    </row>
    <row r="212" spans="2:8" ht="9.75" customHeight="1" x14ac:dyDescent="0.4">
      <c r="B212" s="35"/>
      <c r="C212" s="35"/>
      <c r="D212" s="35"/>
      <c r="E212" s="65"/>
      <c r="F212" s="66"/>
      <c r="G212" s="66"/>
      <c r="H212" s="66"/>
    </row>
    <row r="213" spans="2:8" ht="9.75" customHeight="1" x14ac:dyDescent="0.4">
      <c r="B213" s="38"/>
      <c r="C213" s="38" t="s">
        <v>3235</v>
      </c>
      <c r="D213" s="38"/>
      <c r="E213" s="19">
        <f>SUM(E214:E222)</f>
        <v>167</v>
      </c>
      <c r="F213" s="48">
        <f>SUM(F214:F222)</f>
        <v>352</v>
      </c>
      <c r="G213" s="48">
        <f>SUM(G214:G222)</f>
        <v>155</v>
      </c>
      <c r="H213" s="48">
        <f>SUM(H214:H222)</f>
        <v>197</v>
      </c>
    </row>
    <row r="214" spans="2:8" ht="9.75" customHeight="1" x14ac:dyDescent="0.4">
      <c r="B214" s="38"/>
      <c r="C214" s="38" t="s">
        <v>185</v>
      </c>
      <c r="D214" s="38"/>
      <c r="E214" s="20">
        <v>11</v>
      </c>
      <c r="F214" s="63">
        <v>35</v>
      </c>
      <c r="G214" s="63">
        <v>16</v>
      </c>
      <c r="H214" s="63">
        <v>19</v>
      </c>
    </row>
    <row r="215" spans="2:8" ht="9.75" customHeight="1" x14ac:dyDescent="0.4">
      <c r="B215" s="38"/>
      <c r="C215" s="38" t="s">
        <v>186</v>
      </c>
      <c r="D215" s="38"/>
      <c r="E215" s="20">
        <v>5</v>
      </c>
      <c r="F215" s="63">
        <v>9</v>
      </c>
      <c r="G215" s="63">
        <v>5</v>
      </c>
      <c r="H215" s="63">
        <v>4</v>
      </c>
    </row>
    <row r="216" spans="2:8" ht="9.75" customHeight="1" x14ac:dyDescent="0.4">
      <c r="B216" s="38"/>
      <c r="C216" s="38" t="s">
        <v>187</v>
      </c>
      <c r="D216" s="38"/>
      <c r="E216" s="20"/>
      <c r="F216" s="63"/>
      <c r="G216" s="63"/>
      <c r="H216" s="63"/>
    </row>
    <row r="217" spans="2:8" ht="9.75" customHeight="1" x14ac:dyDescent="0.4">
      <c r="B217" s="38"/>
      <c r="C217" s="38" t="s">
        <v>188</v>
      </c>
      <c r="D217" s="38"/>
      <c r="E217" s="20">
        <v>6</v>
      </c>
      <c r="F217" s="63">
        <v>11</v>
      </c>
      <c r="G217" s="63">
        <v>5</v>
      </c>
      <c r="H217" s="63">
        <v>6</v>
      </c>
    </row>
    <row r="218" spans="2:8" ht="9.75" customHeight="1" x14ac:dyDescent="0.4">
      <c r="B218" s="38"/>
      <c r="C218" s="38" t="s">
        <v>189</v>
      </c>
      <c r="D218" s="38"/>
      <c r="E218" s="20"/>
      <c r="F218" s="63"/>
      <c r="G218" s="63"/>
      <c r="H218" s="63"/>
    </row>
    <row r="219" spans="2:8" ht="9.75" customHeight="1" x14ac:dyDescent="0.4">
      <c r="B219" s="38"/>
      <c r="C219" s="38" t="s">
        <v>190</v>
      </c>
      <c r="D219" s="38"/>
      <c r="E219" s="20">
        <v>9</v>
      </c>
      <c r="F219" s="63">
        <v>15</v>
      </c>
      <c r="G219" s="63">
        <v>7</v>
      </c>
      <c r="H219" s="63">
        <v>8</v>
      </c>
    </row>
    <row r="220" spans="2:8" ht="9.75" customHeight="1" x14ac:dyDescent="0.4">
      <c r="B220" s="38"/>
      <c r="C220" s="38" t="s">
        <v>191</v>
      </c>
      <c r="D220" s="38"/>
      <c r="E220" s="20"/>
      <c r="F220" s="63"/>
      <c r="G220" s="63"/>
      <c r="H220" s="63"/>
    </row>
    <row r="221" spans="2:8" ht="9.75" customHeight="1" x14ac:dyDescent="0.4">
      <c r="B221" s="38"/>
      <c r="C221" s="38" t="s">
        <v>192</v>
      </c>
      <c r="D221" s="38"/>
      <c r="E221" s="20">
        <v>6</v>
      </c>
      <c r="F221" s="63">
        <v>14</v>
      </c>
      <c r="G221" s="63">
        <v>6</v>
      </c>
      <c r="H221" s="63">
        <v>8</v>
      </c>
    </row>
    <row r="222" spans="2:8" ht="9.75" customHeight="1" x14ac:dyDescent="0.4">
      <c r="B222" s="38"/>
      <c r="C222" s="38" t="s">
        <v>193</v>
      </c>
      <c r="D222" s="38"/>
      <c r="E222" s="20">
        <v>130</v>
      </c>
      <c r="F222" s="63">
        <v>268</v>
      </c>
      <c r="G222" s="63">
        <v>116</v>
      </c>
      <c r="H222" s="63">
        <v>152</v>
      </c>
    </row>
    <row r="223" spans="2:8" ht="9.75" customHeight="1" x14ac:dyDescent="0.4">
      <c r="B223" s="38"/>
      <c r="C223" s="38"/>
      <c r="D223" s="38"/>
      <c r="E223" s="20"/>
      <c r="F223" s="63"/>
      <c r="G223" s="63"/>
      <c r="H223" s="63"/>
    </row>
    <row r="224" spans="2:8" ht="9.75" customHeight="1" x14ac:dyDescent="0.4">
      <c r="B224" s="38"/>
      <c r="C224" s="38" t="s">
        <v>3236</v>
      </c>
      <c r="D224" s="38"/>
      <c r="E224" s="19">
        <f>SUM(E225:E227)</f>
        <v>15</v>
      </c>
      <c r="F224" s="48">
        <f>SUM(F225:F227)</f>
        <v>45</v>
      </c>
      <c r="G224" s="48">
        <f>SUM(G225:G227)</f>
        <v>21</v>
      </c>
      <c r="H224" s="48">
        <f>SUM(H225:H227)</f>
        <v>24</v>
      </c>
    </row>
    <row r="225" spans="2:8" ht="9.75" customHeight="1" x14ac:dyDescent="0.4">
      <c r="B225" s="38"/>
      <c r="C225" s="38" t="s">
        <v>194</v>
      </c>
      <c r="D225" s="38"/>
      <c r="E225" s="20">
        <v>12</v>
      </c>
      <c r="F225" s="63">
        <v>34</v>
      </c>
      <c r="G225" s="63">
        <v>15</v>
      </c>
      <c r="H225" s="63">
        <v>19</v>
      </c>
    </row>
    <row r="226" spans="2:8" ht="9.75" customHeight="1" x14ac:dyDescent="0.4">
      <c r="B226" s="38"/>
      <c r="C226" s="38" t="s">
        <v>195</v>
      </c>
      <c r="D226" s="38"/>
      <c r="E226" s="20">
        <v>3</v>
      </c>
      <c r="F226" s="63">
        <v>11</v>
      </c>
      <c r="G226" s="63">
        <v>6</v>
      </c>
      <c r="H226" s="63">
        <v>5</v>
      </c>
    </row>
    <row r="227" spans="2:8" ht="9.75" customHeight="1" x14ac:dyDescent="0.4">
      <c r="B227" s="38"/>
      <c r="C227" s="38" t="s">
        <v>196</v>
      </c>
      <c r="D227" s="38"/>
      <c r="E227" s="20"/>
      <c r="F227" s="63"/>
      <c r="G227" s="63"/>
      <c r="H227" s="63"/>
    </row>
    <row r="228" spans="2:8" ht="9.75" customHeight="1" x14ac:dyDescent="0.4">
      <c r="B228" s="38"/>
      <c r="C228" s="38"/>
      <c r="D228" s="38"/>
      <c r="E228" s="20"/>
      <c r="F228" s="63"/>
      <c r="G228" s="63"/>
      <c r="H228" s="63"/>
    </row>
    <row r="229" spans="2:8" ht="9.75" customHeight="1" x14ac:dyDescent="0.4">
      <c r="B229" s="38"/>
      <c r="C229" s="38" t="s">
        <v>3237</v>
      </c>
      <c r="D229" s="38"/>
      <c r="E229" s="19">
        <f>SUM(E230:E254)</f>
        <v>1676</v>
      </c>
      <c r="F229" s="48">
        <f>SUM(F230:F254)</f>
        <v>3144</v>
      </c>
      <c r="G229" s="48">
        <f>SUM(G230:G254)</f>
        <v>1571</v>
      </c>
      <c r="H229" s="48">
        <f>SUM(H230:H254)</f>
        <v>1573</v>
      </c>
    </row>
    <row r="230" spans="2:8" ht="9.75" customHeight="1" x14ac:dyDescent="0.4">
      <c r="B230" s="38"/>
      <c r="C230" s="38" t="s">
        <v>197</v>
      </c>
      <c r="D230" s="38"/>
      <c r="E230" s="20">
        <v>8</v>
      </c>
      <c r="F230" s="63">
        <v>11</v>
      </c>
      <c r="G230" s="63">
        <v>5</v>
      </c>
      <c r="H230" s="63">
        <v>6</v>
      </c>
    </row>
    <row r="231" spans="2:8" ht="9.75" customHeight="1" x14ac:dyDescent="0.4">
      <c r="B231" s="38"/>
      <c r="C231" s="38" t="s">
        <v>198</v>
      </c>
      <c r="D231" s="38"/>
      <c r="E231" s="20">
        <v>47</v>
      </c>
      <c r="F231" s="63">
        <v>87</v>
      </c>
      <c r="G231" s="63">
        <v>42</v>
      </c>
      <c r="H231" s="63">
        <v>45</v>
      </c>
    </row>
    <row r="232" spans="2:8" ht="9.75" customHeight="1" x14ac:dyDescent="0.4">
      <c r="B232" s="38"/>
      <c r="C232" s="38" t="s">
        <v>199</v>
      </c>
      <c r="D232" s="38"/>
      <c r="E232" s="20">
        <v>4</v>
      </c>
      <c r="F232" s="63">
        <v>10</v>
      </c>
      <c r="G232" s="63">
        <v>6</v>
      </c>
      <c r="H232" s="63">
        <v>4</v>
      </c>
    </row>
    <row r="233" spans="2:8" ht="9.75" customHeight="1" x14ac:dyDescent="0.4">
      <c r="B233" s="38"/>
      <c r="C233" s="38" t="s">
        <v>200</v>
      </c>
      <c r="D233" s="38"/>
      <c r="E233" s="20">
        <v>32</v>
      </c>
      <c r="F233" s="63">
        <v>49</v>
      </c>
      <c r="G233" s="63">
        <v>29</v>
      </c>
      <c r="H233" s="63">
        <v>20</v>
      </c>
    </row>
    <row r="234" spans="2:8" ht="9.75" customHeight="1" x14ac:dyDescent="0.4">
      <c r="B234" s="38"/>
      <c r="C234" s="38" t="s">
        <v>201</v>
      </c>
      <c r="D234" s="38"/>
      <c r="E234" s="20">
        <v>14</v>
      </c>
      <c r="F234" s="63">
        <v>46</v>
      </c>
      <c r="G234" s="63">
        <v>20</v>
      </c>
      <c r="H234" s="63">
        <v>26</v>
      </c>
    </row>
    <row r="235" spans="2:8" ht="9.75" customHeight="1" x14ac:dyDescent="0.4">
      <c r="B235" s="38"/>
      <c r="C235" s="38" t="s">
        <v>202</v>
      </c>
      <c r="D235" s="38"/>
      <c r="E235" s="20">
        <v>19</v>
      </c>
      <c r="F235" s="63">
        <v>38</v>
      </c>
      <c r="G235" s="63">
        <v>22</v>
      </c>
      <c r="H235" s="63">
        <v>16</v>
      </c>
    </row>
    <row r="236" spans="2:8" ht="9.75" customHeight="1" x14ac:dyDescent="0.4">
      <c r="B236" s="38"/>
      <c r="C236" s="38" t="s">
        <v>203</v>
      </c>
      <c r="D236" s="38"/>
      <c r="E236" s="20">
        <v>14</v>
      </c>
      <c r="F236" s="63">
        <v>34</v>
      </c>
      <c r="G236" s="63">
        <v>18</v>
      </c>
      <c r="H236" s="63">
        <v>16</v>
      </c>
    </row>
    <row r="237" spans="2:8" ht="9.75" customHeight="1" x14ac:dyDescent="0.4">
      <c r="B237" s="38"/>
      <c r="C237" s="38" t="s">
        <v>204</v>
      </c>
      <c r="D237" s="38"/>
      <c r="E237" s="20">
        <v>8</v>
      </c>
      <c r="F237" s="63">
        <v>27</v>
      </c>
      <c r="G237" s="63">
        <v>12</v>
      </c>
      <c r="H237" s="63">
        <v>15</v>
      </c>
    </row>
    <row r="238" spans="2:8" ht="9.75" customHeight="1" x14ac:dyDescent="0.4">
      <c r="B238" s="38"/>
      <c r="C238" s="38" t="s">
        <v>205</v>
      </c>
      <c r="D238" s="38"/>
      <c r="E238" s="20">
        <v>34</v>
      </c>
      <c r="F238" s="63">
        <v>91</v>
      </c>
      <c r="G238" s="63">
        <v>48</v>
      </c>
      <c r="H238" s="63">
        <v>43</v>
      </c>
    </row>
    <row r="239" spans="2:8" ht="9.75" customHeight="1" x14ac:dyDescent="0.4">
      <c r="B239" s="38"/>
      <c r="C239" s="38" t="s">
        <v>206</v>
      </c>
      <c r="D239" s="38"/>
      <c r="E239" s="20">
        <v>27</v>
      </c>
      <c r="F239" s="63">
        <v>49</v>
      </c>
      <c r="G239" s="63">
        <v>26</v>
      </c>
      <c r="H239" s="63">
        <v>23</v>
      </c>
    </row>
    <row r="240" spans="2:8" ht="9.75" customHeight="1" x14ac:dyDescent="0.4">
      <c r="B240" s="38"/>
      <c r="C240" s="38" t="s">
        <v>207</v>
      </c>
      <c r="D240" s="38"/>
      <c r="E240" s="20">
        <v>70</v>
      </c>
      <c r="F240" s="63">
        <v>130</v>
      </c>
      <c r="G240" s="63">
        <v>68</v>
      </c>
      <c r="H240" s="63">
        <v>62</v>
      </c>
    </row>
    <row r="241" spans="2:8" ht="9.75" customHeight="1" x14ac:dyDescent="0.4">
      <c r="B241" s="38"/>
      <c r="C241" s="38" t="s">
        <v>209</v>
      </c>
      <c r="D241" s="38"/>
      <c r="E241" s="20"/>
      <c r="F241" s="63"/>
      <c r="G241" s="63"/>
      <c r="H241" s="63"/>
    </row>
    <row r="242" spans="2:8" ht="9.75" customHeight="1" x14ac:dyDescent="0.4">
      <c r="B242" s="38"/>
      <c r="C242" s="38" t="s">
        <v>208</v>
      </c>
      <c r="D242" s="38"/>
      <c r="E242" s="20">
        <v>45</v>
      </c>
      <c r="F242" s="63">
        <v>98</v>
      </c>
      <c r="G242" s="63">
        <v>51</v>
      </c>
      <c r="H242" s="63">
        <v>47</v>
      </c>
    </row>
    <row r="243" spans="2:8" ht="9.75" customHeight="1" x14ac:dyDescent="0.4">
      <c r="B243" s="38"/>
      <c r="C243" s="38" t="s">
        <v>210</v>
      </c>
      <c r="D243" s="38"/>
      <c r="E243" s="20">
        <v>327</v>
      </c>
      <c r="F243" s="63">
        <v>517</v>
      </c>
      <c r="G243" s="63">
        <v>249</v>
      </c>
      <c r="H243" s="63">
        <v>268</v>
      </c>
    </row>
    <row r="244" spans="2:8" ht="9.75" customHeight="1" x14ac:dyDescent="0.4">
      <c r="B244" s="38"/>
      <c r="C244" s="38" t="s">
        <v>211</v>
      </c>
      <c r="D244" s="38"/>
      <c r="E244" s="20"/>
      <c r="F244" s="63"/>
      <c r="G244" s="63"/>
      <c r="H244" s="63"/>
    </row>
    <row r="245" spans="2:8" ht="9.75" customHeight="1" x14ac:dyDescent="0.4">
      <c r="B245" s="38"/>
      <c r="C245" s="38" t="s">
        <v>212</v>
      </c>
      <c r="D245" s="38"/>
      <c r="E245" s="20">
        <v>316</v>
      </c>
      <c r="F245" s="63">
        <v>565</v>
      </c>
      <c r="G245" s="63">
        <v>270</v>
      </c>
      <c r="H245" s="63">
        <v>295</v>
      </c>
    </row>
    <row r="246" spans="2:8" ht="9.75" customHeight="1" x14ac:dyDescent="0.4">
      <c r="B246" s="38"/>
      <c r="C246" s="38" t="s">
        <v>213</v>
      </c>
      <c r="D246" s="38"/>
      <c r="E246" s="20"/>
      <c r="F246" s="63"/>
      <c r="G246" s="63"/>
      <c r="H246" s="63"/>
    </row>
    <row r="247" spans="2:8" ht="9.75" customHeight="1" x14ac:dyDescent="0.4">
      <c r="B247" s="38"/>
      <c r="C247" s="38" t="s">
        <v>218</v>
      </c>
      <c r="D247" s="38"/>
      <c r="E247" s="20">
        <v>6</v>
      </c>
      <c r="F247" s="63">
        <v>21</v>
      </c>
      <c r="G247" s="63">
        <v>9</v>
      </c>
      <c r="H247" s="63">
        <v>12</v>
      </c>
    </row>
    <row r="248" spans="2:8" ht="9.75" customHeight="1" x14ac:dyDescent="0.4">
      <c r="B248" s="38"/>
      <c r="C248" s="38" t="s">
        <v>215</v>
      </c>
      <c r="D248" s="38"/>
      <c r="E248" s="20"/>
      <c r="F248" s="63"/>
      <c r="G248" s="63"/>
      <c r="H248" s="63"/>
    </row>
    <row r="249" spans="2:8" ht="9.75" customHeight="1" x14ac:dyDescent="0.4">
      <c r="B249" s="38"/>
      <c r="C249" s="38" t="s">
        <v>214</v>
      </c>
      <c r="D249" s="38"/>
      <c r="E249" s="20">
        <v>14</v>
      </c>
      <c r="F249" s="63">
        <v>31</v>
      </c>
      <c r="G249" s="63">
        <v>19</v>
      </c>
      <c r="H249" s="63">
        <v>12</v>
      </c>
    </row>
    <row r="250" spans="2:8" ht="9.75" customHeight="1" x14ac:dyDescent="0.4">
      <c r="B250" s="38"/>
      <c r="C250" s="38" t="s">
        <v>217</v>
      </c>
      <c r="D250" s="38"/>
      <c r="E250" s="20"/>
      <c r="F250" s="63"/>
      <c r="G250" s="63"/>
      <c r="H250" s="63"/>
    </row>
    <row r="251" spans="2:8" ht="9.75" customHeight="1" x14ac:dyDescent="0.4">
      <c r="B251" s="38"/>
      <c r="C251" s="38" t="s">
        <v>216</v>
      </c>
      <c r="D251" s="38"/>
      <c r="E251" s="20">
        <v>7</v>
      </c>
      <c r="F251" s="63">
        <v>8</v>
      </c>
      <c r="G251" s="63">
        <v>5</v>
      </c>
      <c r="H251" s="63">
        <v>3</v>
      </c>
    </row>
    <row r="252" spans="2:8" ht="9.75" customHeight="1" x14ac:dyDescent="0.4">
      <c r="B252" s="38"/>
      <c r="C252" s="38" t="s">
        <v>219</v>
      </c>
      <c r="D252" s="38"/>
      <c r="E252" s="20">
        <v>39</v>
      </c>
      <c r="F252" s="63">
        <v>83</v>
      </c>
      <c r="G252" s="63">
        <v>41</v>
      </c>
      <c r="H252" s="63">
        <v>42</v>
      </c>
    </row>
    <row r="253" spans="2:8" ht="9.75" customHeight="1" x14ac:dyDescent="0.4">
      <c r="B253" s="38"/>
      <c r="C253" s="38" t="s">
        <v>220</v>
      </c>
      <c r="D253" s="38"/>
      <c r="E253" s="20">
        <v>299</v>
      </c>
      <c r="F253" s="63">
        <v>599</v>
      </c>
      <c r="G253" s="63">
        <v>298</v>
      </c>
      <c r="H253" s="63">
        <v>301</v>
      </c>
    </row>
    <row r="254" spans="2:8" ht="9.75" customHeight="1" x14ac:dyDescent="0.4">
      <c r="B254" s="38"/>
      <c r="C254" s="38" t="s">
        <v>221</v>
      </c>
      <c r="D254" s="38"/>
      <c r="E254" s="20">
        <v>346</v>
      </c>
      <c r="F254" s="63">
        <v>650</v>
      </c>
      <c r="G254" s="63">
        <v>333</v>
      </c>
      <c r="H254" s="63">
        <v>317</v>
      </c>
    </row>
    <row r="255" spans="2:8" ht="9.75" customHeight="1" x14ac:dyDescent="0.4">
      <c r="B255" s="38"/>
      <c r="C255" s="38"/>
      <c r="D255" s="38"/>
      <c r="E255" s="20"/>
      <c r="F255" s="63"/>
      <c r="G255" s="63"/>
      <c r="H255" s="63"/>
    </row>
    <row r="256" spans="2:8" ht="9.75" customHeight="1" x14ac:dyDescent="0.4">
      <c r="B256" s="38"/>
      <c r="C256" s="38" t="s">
        <v>3238</v>
      </c>
      <c r="D256" s="38"/>
      <c r="E256" s="19">
        <f>SUM(E257:E272)</f>
        <v>944</v>
      </c>
      <c r="F256" s="48">
        <f>SUM(F257:F272)</f>
        <v>1765</v>
      </c>
      <c r="G256" s="48">
        <f>SUM(G257:G272)</f>
        <v>911</v>
      </c>
      <c r="H256" s="48">
        <f>SUM(H257:H272)</f>
        <v>854</v>
      </c>
    </row>
    <row r="257" spans="2:8" ht="9.75" customHeight="1" x14ac:dyDescent="0.4">
      <c r="B257" s="38"/>
      <c r="C257" s="38" t="s">
        <v>222</v>
      </c>
      <c r="D257" s="38"/>
      <c r="E257" s="20">
        <v>218</v>
      </c>
      <c r="F257" s="63">
        <v>501</v>
      </c>
      <c r="G257" s="63">
        <v>243</v>
      </c>
      <c r="H257" s="63">
        <v>258</v>
      </c>
    </row>
    <row r="258" spans="2:8" ht="9.75" customHeight="1" x14ac:dyDescent="0.4">
      <c r="B258" s="38"/>
      <c r="C258" s="38" t="s">
        <v>223</v>
      </c>
      <c r="D258" s="38"/>
      <c r="E258" s="20">
        <v>31</v>
      </c>
      <c r="F258" s="63">
        <v>61</v>
      </c>
      <c r="G258" s="63">
        <v>26</v>
      </c>
      <c r="H258" s="63">
        <v>35</v>
      </c>
    </row>
    <row r="259" spans="2:8" ht="9.75" customHeight="1" x14ac:dyDescent="0.4">
      <c r="B259" s="38"/>
      <c r="C259" s="38" t="s">
        <v>224</v>
      </c>
      <c r="D259" s="38"/>
      <c r="E259" s="20">
        <v>70</v>
      </c>
      <c r="F259" s="63">
        <v>116</v>
      </c>
      <c r="G259" s="63">
        <v>61</v>
      </c>
      <c r="H259" s="63">
        <v>55</v>
      </c>
    </row>
    <row r="260" spans="2:8" ht="9.75" customHeight="1" x14ac:dyDescent="0.4">
      <c r="B260" s="38"/>
      <c r="C260" s="38" t="s">
        <v>3239</v>
      </c>
      <c r="D260" s="38"/>
      <c r="E260" s="20">
        <v>4</v>
      </c>
      <c r="F260" s="63">
        <v>10</v>
      </c>
      <c r="G260" s="63">
        <v>5</v>
      </c>
      <c r="H260" s="63">
        <v>5</v>
      </c>
    </row>
    <row r="261" spans="2:8" ht="9.75" customHeight="1" x14ac:dyDescent="0.4">
      <c r="B261" s="38"/>
      <c r="C261" s="38" t="s">
        <v>225</v>
      </c>
      <c r="D261" s="38"/>
      <c r="E261" s="20">
        <v>25</v>
      </c>
      <c r="F261" s="63">
        <v>29</v>
      </c>
      <c r="G261" s="63">
        <v>24</v>
      </c>
      <c r="H261" s="63">
        <v>5</v>
      </c>
    </row>
    <row r="262" spans="2:8" ht="9.75" customHeight="1" x14ac:dyDescent="0.4">
      <c r="B262" s="38"/>
      <c r="C262" s="38" t="s">
        <v>226</v>
      </c>
      <c r="D262" s="38"/>
      <c r="E262" s="20">
        <v>40</v>
      </c>
      <c r="F262" s="63">
        <v>86</v>
      </c>
      <c r="G262" s="63">
        <v>44</v>
      </c>
      <c r="H262" s="63">
        <v>42</v>
      </c>
    </row>
    <row r="263" spans="2:8" ht="9.75" customHeight="1" x14ac:dyDescent="0.4">
      <c r="B263" s="38"/>
      <c r="C263" s="38" t="s">
        <v>227</v>
      </c>
      <c r="D263" s="38"/>
      <c r="E263" s="20">
        <v>16</v>
      </c>
      <c r="F263" s="63">
        <v>35</v>
      </c>
      <c r="G263" s="63">
        <v>22</v>
      </c>
      <c r="H263" s="63">
        <v>13</v>
      </c>
    </row>
    <row r="264" spans="2:8" ht="9.75" customHeight="1" x14ac:dyDescent="0.4">
      <c r="B264" s="38"/>
      <c r="C264" s="38" t="s">
        <v>228</v>
      </c>
      <c r="D264" s="38"/>
      <c r="E264" s="20">
        <v>14</v>
      </c>
      <c r="F264" s="63">
        <v>31</v>
      </c>
      <c r="G264" s="63">
        <v>13</v>
      </c>
      <c r="H264" s="63">
        <v>18</v>
      </c>
    </row>
    <row r="265" spans="2:8" ht="9.75" customHeight="1" x14ac:dyDescent="0.4">
      <c r="B265" s="38"/>
      <c r="C265" s="38" t="s">
        <v>229</v>
      </c>
      <c r="D265" s="38"/>
      <c r="E265" s="20">
        <v>3</v>
      </c>
      <c r="F265" s="63">
        <v>13</v>
      </c>
      <c r="G265" s="63">
        <v>7</v>
      </c>
      <c r="H265" s="63">
        <v>6</v>
      </c>
    </row>
    <row r="266" spans="2:8" ht="9.75" customHeight="1" x14ac:dyDescent="0.4">
      <c r="B266" s="38"/>
      <c r="C266" s="38" t="s">
        <v>230</v>
      </c>
      <c r="D266" s="38"/>
      <c r="E266" s="20">
        <v>15</v>
      </c>
      <c r="F266" s="63">
        <v>45</v>
      </c>
      <c r="G266" s="63">
        <v>24</v>
      </c>
      <c r="H266" s="63">
        <v>21</v>
      </c>
    </row>
    <row r="267" spans="2:8" ht="9.75" customHeight="1" x14ac:dyDescent="0.4">
      <c r="B267" s="38"/>
      <c r="C267" s="38" t="s">
        <v>231</v>
      </c>
      <c r="D267" s="38"/>
      <c r="E267" s="20"/>
      <c r="F267" s="63"/>
      <c r="G267" s="63"/>
      <c r="H267" s="63"/>
    </row>
    <row r="268" spans="2:8" ht="9.75" customHeight="1" x14ac:dyDescent="0.4">
      <c r="B268" s="38"/>
      <c r="C268" s="38" t="s">
        <v>232</v>
      </c>
      <c r="D268" s="38"/>
      <c r="E268" s="20">
        <v>8</v>
      </c>
      <c r="F268" s="63">
        <v>15</v>
      </c>
      <c r="G268" s="63">
        <v>8</v>
      </c>
      <c r="H268" s="63">
        <v>7</v>
      </c>
    </row>
    <row r="269" spans="2:8" ht="9.75" customHeight="1" x14ac:dyDescent="0.4">
      <c r="B269" s="38"/>
      <c r="C269" s="38" t="s">
        <v>233</v>
      </c>
      <c r="D269" s="38"/>
      <c r="E269" s="20"/>
      <c r="F269" s="63"/>
      <c r="G269" s="63"/>
      <c r="H269" s="63"/>
    </row>
    <row r="270" spans="2:8" ht="9.75" customHeight="1" x14ac:dyDescent="0.4">
      <c r="B270" s="38"/>
      <c r="C270" s="38" t="s">
        <v>234</v>
      </c>
      <c r="D270" s="38"/>
      <c r="E270" s="20"/>
      <c r="F270" s="63"/>
      <c r="G270" s="63"/>
      <c r="H270" s="63"/>
    </row>
    <row r="271" spans="2:8" ht="9.75" customHeight="1" x14ac:dyDescent="0.4">
      <c r="B271" s="38"/>
      <c r="C271" s="38" t="s">
        <v>235</v>
      </c>
      <c r="D271" s="38"/>
      <c r="E271" s="20">
        <v>150</v>
      </c>
      <c r="F271" s="63">
        <v>249</v>
      </c>
      <c r="G271" s="63">
        <v>127</v>
      </c>
      <c r="H271" s="63">
        <v>122</v>
      </c>
    </row>
    <row r="272" spans="2:8" ht="9.75" customHeight="1" x14ac:dyDescent="0.4">
      <c r="B272" s="38"/>
      <c r="C272" s="38" t="s">
        <v>236</v>
      </c>
      <c r="D272" s="38"/>
      <c r="E272" s="20">
        <v>350</v>
      </c>
      <c r="F272" s="63">
        <v>574</v>
      </c>
      <c r="G272" s="63">
        <v>307</v>
      </c>
      <c r="H272" s="63">
        <v>267</v>
      </c>
    </row>
    <row r="273" spans="2:8" ht="9.75" customHeight="1" x14ac:dyDescent="0.4">
      <c r="B273" s="38"/>
      <c r="C273" s="38"/>
      <c r="D273" s="38"/>
      <c r="E273" s="20"/>
      <c r="F273" s="63"/>
      <c r="G273" s="63"/>
      <c r="H273" s="63"/>
    </row>
    <row r="274" spans="2:8" ht="9.75" customHeight="1" x14ac:dyDescent="0.4">
      <c r="B274" s="38"/>
      <c r="C274" s="38" t="s">
        <v>3240</v>
      </c>
      <c r="D274" s="38"/>
      <c r="E274" s="19">
        <f>SUM(E275:E288)</f>
        <v>803</v>
      </c>
      <c r="F274" s="48">
        <f>SUM(F275:F288)</f>
        <v>1399</v>
      </c>
      <c r="G274" s="48">
        <f>SUM(G275:G288)</f>
        <v>729</v>
      </c>
      <c r="H274" s="48">
        <f>SUM(H275:H288)</f>
        <v>670</v>
      </c>
    </row>
    <row r="275" spans="2:8" ht="9.75" customHeight="1" x14ac:dyDescent="0.4">
      <c r="B275" s="38"/>
      <c r="C275" s="38" t="s">
        <v>237</v>
      </c>
      <c r="D275" s="38"/>
      <c r="E275" s="20"/>
      <c r="F275" s="63"/>
      <c r="G275" s="63"/>
      <c r="H275" s="63"/>
    </row>
    <row r="276" spans="2:8" ht="9.75" customHeight="1" x14ac:dyDescent="0.4">
      <c r="B276" s="38"/>
      <c r="C276" s="38" t="s">
        <v>238</v>
      </c>
      <c r="D276" s="38"/>
      <c r="E276" s="20"/>
      <c r="F276" s="63"/>
      <c r="G276" s="63"/>
      <c r="H276" s="63"/>
    </row>
    <row r="277" spans="2:8" ht="9.75" customHeight="1" x14ac:dyDescent="0.4">
      <c r="B277" s="38"/>
      <c r="C277" s="38" t="s">
        <v>239</v>
      </c>
      <c r="D277" s="38"/>
      <c r="E277" s="20">
        <v>69</v>
      </c>
      <c r="F277" s="63">
        <v>131</v>
      </c>
      <c r="G277" s="63">
        <v>62</v>
      </c>
      <c r="H277" s="63">
        <v>69</v>
      </c>
    </row>
    <row r="278" spans="2:8" ht="9.75" customHeight="1" x14ac:dyDescent="0.4">
      <c r="B278" s="38"/>
      <c r="C278" s="38" t="s">
        <v>240</v>
      </c>
      <c r="D278" s="38"/>
      <c r="E278" s="20"/>
      <c r="F278" s="63"/>
      <c r="G278" s="63"/>
      <c r="H278" s="63"/>
    </row>
    <row r="279" spans="2:8" ht="9.75" customHeight="1" x14ac:dyDescent="0.4">
      <c r="B279" s="38"/>
      <c r="C279" s="38" t="s">
        <v>241</v>
      </c>
      <c r="D279" s="38"/>
      <c r="E279" s="20"/>
      <c r="F279" s="63"/>
      <c r="G279" s="63"/>
      <c r="H279" s="63"/>
    </row>
    <row r="280" spans="2:8" ht="9.75" customHeight="1" x14ac:dyDescent="0.4">
      <c r="B280" s="38"/>
      <c r="C280" s="38" t="s">
        <v>242</v>
      </c>
      <c r="D280" s="38"/>
      <c r="E280" s="20">
        <v>29</v>
      </c>
      <c r="F280" s="63">
        <v>57</v>
      </c>
      <c r="G280" s="63">
        <v>28</v>
      </c>
      <c r="H280" s="63">
        <v>29</v>
      </c>
    </row>
    <row r="281" spans="2:8" ht="9.75" customHeight="1" x14ac:dyDescent="0.4">
      <c r="B281" s="35"/>
      <c r="C281" s="35" t="s">
        <v>243</v>
      </c>
      <c r="D281" s="35"/>
      <c r="E281" s="65">
        <v>19</v>
      </c>
      <c r="F281" s="66">
        <v>36</v>
      </c>
      <c r="G281" s="66">
        <v>15</v>
      </c>
      <c r="H281" s="66">
        <v>21</v>
      </c>
    </row>
    <row r="282" spans="2:8" ht="9.75" customHeight="1" x14ac:dyDescent="0.4">
      <c r="B282" s="38"/>
      <c r="C282" s="38" t="s">
        <v>244</v>
      </c>
      <c r="D282" s="38"/>
      <c r="E282" s="20">
        <v>5</v>
      </c>
      <c r="F282" s="63">
        <v>14</v>
      </c>
      <c r="G282" s="63">
        <v>6</v>
      </c>
      <c r="H282" s="63">
        <v>8</v>
      </c>
    </row>
    <row r="283" spans="2:8" ht="9.75" customHeight="1" x14ac:dyDescent="0.4">
      <c r="B283" s="38"/>
      <c r="C283" s="38" t="s">
        <v>245</v>
      </c>
      <c r="D283" s="38"/>
      <c r="E283" s="20">
        <v>23</v>
      </c>
      <c r="F283" s="63">
        <v>106</v>
      </c>
      <c r="G283" s="63">
        <v>40</v>
      </c>
      <c r="H283" s="63">
        <v>66</v>
      </c>
    </row>
    <row r="284" spans="2:8" ht="9.75" customHeight="1" x14ac:dyDescent="0.4">
      <c r="B284" s="38"/>
      <c r="C284" s="38" t="s">
        <v>246</v>
      </c>
      <c r="D284" s="38"/>
      <c r="E284" s="20">
        <v>22</v>
      </c>
      <c r="F284" s="63">
        <v>40</v>
      </c>
      <c r="G284" s="63">
        <v>22</v>
      </c>
      <c r="H284" s="63">
        <v>18</v>
      </c>
    </row>
    <row r="285" spans="2:8" ht="9.75" customHeight="1" x14ac:dyDescent="0.4">
      <c r="B285" s="38"/>
      <c r="C285" s="38" t="s">
        <v>3523</v>
      </c>
      <c r="D285" s="38"/>
      <c r="E285" s="20">
        <v>6</v>
      </c>
      <c r="F285" s="63">
        <v>21</v>
      </c>
      <c r="G285" s="63">
        <v>13</v>
      </c>
      <c r="H285" s="63">
        <v>8</v>
      </c>
    </row>
    <row r="286" spans="2:8" ht="9.75" customHeight="1" x14ac:dyDescent="0.4">
      <c r="B286" s="38"/>
      <c r="C286" s="38" t="s">
        <v>247</v>
      </c>
      <c r="D286" s="38"/>
      <c r="E286" s="20">
        <v>193</v>
      </c>
      <c r="F286" s="63">
        <v>289</v>
      </c>
      <c r="G286" s="63">
        <v>167</v>
      </c>
      <c r="H286" s="63">
        <v>122</v>
      </c>
    </row>
    <row r="287" spans="2:8" ht="9.75" customHeight="1" x14ac:dyDescent="0.4">
      <c r="B287" s="38"/>
      <c r="C287" s="38" t="s">
        <v>248</v>
      </c>
      <c r="D287" s="38"/>
      <c r="E287" s="20">
        <v>294</v>
      </c>
      <c r="F287" s="63">
        <v>441</v>
      </c>
      <c r="G287" s="63">
        <v>237</v>
      </c>
      <c r="H287" s="63">
        <v>204</v>
      </c>
    </row>
    <row r="288" spans="2:8" ht="9.75" customHeight="1" x14ac:dyDescent="0.4">
      <c r="B288" s="38"/>
      <c r="C288" s="38" t="s">
        <v>249</v>
      </c>
      <c r="D288" s="38"/>
      <c r="E288" s="20">
        <v>143</v>
      </c>
      <c r="F288" s="63">
        <v>264</v>
      </c>
      <c r="G288" s="63">
        <v>139</v>
      </c>
      <c r="H288" s="63">
        <v>125</v>
      </c>
    </row>
    <row r="289" spans="2:8" ht="9.75" customHeight="1" x14ac:dyDescent="0.4">
      <c r="B289" s="38"/>
      <c r="C289" s="38"/>
      <c r="D289" s="38"/>
      <c r="E289" s="20"/>
      <c r="F289" s="63"/>
      <c r="G289" s="63"/>
      <c r="H289" s="63"/>
    </row>
    <row r="290" spans="2:8" ht="9.75" customHeight="1" x14ac:dyDescent="0.4">
      <c r="B290" s="38"/>
      <c r="C290" s="38" t="s">
        <v>3241</v>
      </c>
      <c r="D290" s="38"/>
      <c r="E290" s="19">
        <f>SUM(E291:E300)</f>
        <v>881</v>
      </c>
      <c r="F290" s="48">
        <f>SUM(F291:F300)</f>
        <v>2095</v>
      </c>
      <c r="G290" s="48">
        <f>SUM(G291:G300)</f>
        <v>1054</v>
      </c>
      <c r="H290" s="48">
        <f>SUM(H291:H300)</f>
        <v>1041</v>
      </c>
    </row>
    <row r="291" spans="2:8" ht="9.75" customHeight="1" x14ac:dyDescent="0.4">
      <c r="B291" s="38"/>
      <c r="C291" s="38" t="s">
        <v>250</v>
      </c>
      <c r="D291" s="38"/>
      <c r="E291" s="20">
        <v>146</v>
      </c>
      <c r="F291" s="63">
        <v>285</v>
      </c>
      <c r="G291" s="63">
        <v>132</v>
      </c>
      <c r="H291" s="63">
        <v>153</v>
      </c>
    </row>
    <row r="292" spans="2:8" ht="9.75" customHeight="1" x14ac:dyDescent="0.4">
      <c r="B292" s="38"/>
      <c r="C292" s="38" t="s">
        <v>251</v>
      </c>
      <c r="D292" s="38"/>
      <c r="E292" s="20">
        <v>167</v>
      </c>
      <c r="F292" s="63">
        <v>286</v>
      </c>
      <c r="G292" s="63">
        <v>152</v>
      </c>
      <c r="H292" s="63">
        <v>134</v>
      </c>
    </row>
    <row r="293" spans="2:8" ht="9.75" customHeight="1" x14ac:dyDescent="0.4">
      <c r="B293" s="38"/>
      <c r="C293" s="38" t="s">
        <v>252</v>
      </c>
      <c r="D293" s="38"/>
      <c r="E293" s="20">
        <v>98</v>
      </c>
      <c r="F293" s="63">
        <v>186</v>
      </c>
      <c r="G293" s="63">
        <v>89</v>
      </c>
      <c r="H293" s="63">
        <v>97</v>
      </c>
    </row>
    <row r="294" spans="2:8" ht="9.75" customHeight="1" x14ac:dyDescent="0.4">
      <c r="B294" s="38"/>
      <c r="C294" s="38" t="s">
        <v>253</v>
      </c>
      <c r="D294" s="38"/>
      <c r="E294" s="20">
        <v>246</v>
      </c>
      <c r="F294" s="63">
        <v>385</v>
      </c>
      <c r="G294" s="63">
        <v>216</v>
      </c>
      <c r="H294" s="63">
        <v>169</v>
      </c>
    </row>
    <row r="295" spans="2:8" ht="9.75" customHeight="1" x14ac:dyDescent="0.4">
      <c r="B295" s="38"/>
      <c r="C295" s="38" t="s">
        <v>254</v>
      </c>
      <c r="D295" s="38"/>
      <c r="E295" s="20">
        <v>79</v>
      </c>
      <c r="F295" s="63">
        <v>319</v>
      </c>
      <c r="G295" s="63">
        <v>207</v>
      </c>
      <c r="H295" s="63">
        <v>112</v>
      </c>
    </row>
    <row r="296" spans="2:8" ht="9.75" customHeight="1" x14ac:dyDescent="0.4">
      <c r="B296" s="38"/>
      <c r="C296" s="38" t="s">
        <v>255</v>
      </c>
      <c r="D296" s="38"/>
      <c r="E296" s="20">
        <v>43</v>
      </c>
      <c r="F296" s="63">
        <v>86</v>
      </c>
      <c r="G296" s="63">
        <v>36</v>
      </c>
      <c r="H296" s="63">
        <v>50</v>
      </c>
    </row>
    <row r="297" spans="2:8" ht="9.75" customHeight="1" x14ac:dyDescent="0.4">
      <c r="B297" s="38"/>
      <c r="C297" s="38" t="s">
        <v>256</v>
      </c>
      <c r="D297" s="38"/>
      <c r="E297" s="20">
        <v>19</v>
      </c>
      <c r="F297" s="63">
        <v>142</v>
      </c>
      <c r="G297" s="63">
        <v>39</v>
      </c>
      <c r="H297" s="63">
        <v>103</v>
      </c>
    </row>
    <row r="298" spans="2:8" ht="9.75" customHeight="1" x14ac:dyDescent="0.4">
      <c r="B298" s="38"/>
      <c r="C298" s="38" t="s">
        <v>257</v>
      </c>
      <c r="D298" s="38"/>
      <c r="E298" s="20">
        <v>3</v>
      </c>
      <c r="F298" s="63">
        <v>8</v>
      </c>
      <c r="G298" s="63">
        <v>3</v>
      </c>
      <c r="H298" s="63">
        <v>5</v>
      </c>
    </row>
    <row r="299" spans="2:8" ht="9.75" customHeight="1" x14ac:dyDescent="0.4">
      <c r="B299" s="38"/>
      <c r="C299" s="38" t="s">
        <v>258</v>
      </c>
      <c r="D299" s="38"/>
      <c r="E299" s="20">
        <v>47</v>
      </c>
      <c r="F299" s="63">
        <v>122</v>
      </c>
      <c r="G299" s="63">
        <v>68</v>
      </c>
      <c r="H299" s="63">
        <v>54</v>
      </c>
    </row>
    <row r="300" spans="2:8" ht="9.75" customHeight="1" x14ac:dyDescent="0.4">
      <c r="B300" s="38"/>
      <c r="C300" s="38" t="s">
        <v>259</v>
      </c>
      <c r="D300" s="38"/>
      <c r="E300" s="20">
        <v>33</v>
      </c>
      <c r="F300" s="63">
        <v>276</v>
      </c>
      <c r="G300" s="63">
        <v>112</v>
      </c>
      <c r="H300" s="63">
        <v>164</v>
      </c>
    </row>
    <row r="301" spans="2:8" ht="9.75" customHeight="1" x14ac:dyDescent="0.4">
      <c r="B301" s="38"/>
      <c r="C301" s="38"/>
      <c r="D301" s="38"/>
      <c r="E301" s="20"/>
      <c r="F301" s="63"/>
      <c r="G301" s="63"/>
      <c r="H301" s="63"/>
    </row>
    <row r="302" spans="2:8" ht="9.75" customHeight="1" x14ac:dyDescent="0.4">
      <c r="B302" s="38"/>
      <c r="C302" s="38" t="s">
        <v>3242</v>
      </c>
      <c r="D302" s="38"/>
      <c r="E302" s="19">
        <f>SUM(E303:E311)</f>
        <v>1615</v>
      </c>
      <c r="F302" s="48">
        <f>SUM(F303:F311)</f>
        <v>3492</v>
      </c>
      <c r="G302" s="48">
        <f>SUM(G303:G311)</f>
        <v>1697</v>
      </c>
      <c r="H302" s="48">
        <f>SUM(H303:H311)</f>
        <v>1795</v>
      </c>
    </row>
    <row r="303" spans="2:8" ht="9.75" customHeight="1" x14ac:dyDescent="0.4">
      <c r="B303" s="38"/>
      <c r="C303" s="38" t="s">
        <v>260</v>
      </c>
      <c r="D303" s="38"/>
      <c r="E303" s="20">
        <v>131</v>
      </c>
      <c r="F303" s="63">
        <v>246</v>
      </c>
      <c r="G303" s="63">
        <v>120</v>
      </c>
      <c r="H303" s="63">
        <v>126</v>
      </c>
    </row>
    <row r="304" spans="2:8" ht="9.75" customHeight="1" x14ac:dyDescent="0.4">
      <c r="B304" s="38"/>
      <c r="C304" s="38" t="s">
        <v>261</v>
      </c>
      <c r="D304" s="38"/>
      <c r="E304" s="20">
        <v>237</v>
      </c>
      <c r="F304" s="63">
        <v>535</v>
      </c>
      <c r="G304" s="63">
        <v>242</v>
      </c>
      <c r="H304" s="63">
        <v>293</v>
      </c>
    </row>
    <row r="305" spans="2:8" ht="9.75" customHeight="1" x14ac:dyDescent="0.4">
      <c r="B305" s="38"/>
      <c r="C305" s="38" t="s">
        <v>262</v>
      </c>
      <c r="D305" s="38"/>
      <c r="E305" s="20">
        <v>93</v>
      </c>
      <c r="F305" s="63">
        <v>205</v>
      </c>
      <c r="G305" s="63">
        <v>103</v>
      </c>
      <c r="H305" s="63">
        <v>102</v>
      </c>
    </row>
    <row r="306" spans="2:8" ht="9.75" customHeight="1" x14ac:dyDescent="0.4">
      <c r="B306" s="38"/>
      <c r="C306" s="38" t="s">
        <v>263</v>
      </c>
      <c r="D306" s="38"/>
      <c r="E306" s="20">
        <v>242</v>
      </c>
      <c r="F306" s="63">
        <v>566</v>
      </c>
      <c r="G306" s="63">
        <v>294</v>
      </c>
      <c r="H306" s="63">
        <v>272</v>
      </c>
    </row>
    <row r="307" spans="2:8" ht="9.75" customHeight="1" x14ac:dyDescent="0.4">
      <c r="B307" s="38"/>
      <c r="C307" s="38" t="s">
        <v>264</v>
      </c>
      <c r="D307" s="38"/>
      <c r="E307" s="20">
        <v>109</v>
      </c>
      <c r="F307" s="63">
        <v>289</v>
      </c>
      <c r="G307" s="63">
        <v>139</v>
      </c>
      <c r="H307" s="63">
        <v>150</v>
      </c>
    </row>
    <row r="308" spans="2:8" ht="9.75" customHeight="1" x14ac:dyDescent="0.4">
      <c r="B308" s="38"/>
      <c r="C308" s="38" t="s">
        <v>265</v>
      </c>
      <c r="D308" s="38"/>
      <c r="E308" s="20">
        <v>636</v>
      </c>
      <c r="F308" s="63">
        <v>1264</v>
      </c>
      <c r="G308" s="63">
        <v>616</v>
      </c>
      <c r="H308" s="63">
        <v>648</v>
      </c>
    </row>
    <row r="309" spans="2:8" ht="9.75" customHeight="1" x14ac:dyDescent="0.4">
      <c r="B309" s="38"/>
      <c r="C309" s="38" t="s">
        <v>266</v>
      </c>
      <c r="D309" s="38"/>
      <c r="E309" s="20">
        <v>120</v>
      </c>
      <c r="F309" s="63">
        <v>241</v>
      </c>
      <c r="G309" s="63">
        <v>127</v>
      </c>
      <c r="H309" s="63">
        <v>114</v>
      </c>
    </row>
    <row r="310" spans="2:8" ht="9.75" customHeight="1" x14ac:dyDescent="0.4">
      <c r="B310" s="38"/>
      <c r="C310" s="38" t="s">
        <v>267</v>
      </c>
      <c r="D310" s="38"/>
      <c r="E310" s="20">
        <v>10</v>
      </c>
      <c r="F310" s="63">
        <v>91</v>
      </c>
      <c r="G310" s="63">
        <v>28</v>
      </c>
      <c r="H310" s="63">
        <v>63</v>
      </c>
    </row>
    <row r="311" spans="2:8" ht="9.75" customHeight="1" x14ac:dyDescent="0.4">
      <c r="B311" s="38"/>
      <c r="C311" s="38" t="s">
        <v>268</v>
      </c>
      <c r="D311" s="38"/>
      <c r="E311" s="20">
        <v>37</v>
      </c>
      <c r="F311" s="63">
        <v>55</v>
      </c>
      <c r="G311" s="63">
        <v>28</v>
      </c>
      <c r="H311" s="63">
        <v>27</v>
      </c>
    </row>
    <row r="312" spans="2:8" ht="9.75" customHeight="1" x14ac:dyDescent="0.4">
      <c r="B312" s="38"/>
      <c r="C312" s="38"/>
      <c r="D312" s="38"/>
      <c r="E312" s="20"/>
      <c r="F312" s="63"/>
      <c r="G312" s="63"/>
      <c r="H312" s="63"/>
    </row>
    <row r="313" spans="2:8" ht="9.75" customHeight="1" x14ac:dyDescent="0.4">
      <c r="B313" s="38"/>
      <c r="C313" s="38" t="s">
        <v>3243</v>
      </c>
      <c r="D313" s="38"/>
      <c r="E313" s="19">
        <f>SUM(E314:E323)</f>
        <v>781</v>
      </c>
      <c r="F313" s="48">
        <f>SUM(F314:F323)</f>
        <v>1774</v>
      </c>
      <c r="G313" s="48">
        <f>SUM(G314:G323)</f>
        <v>907</v>
      </c>
      <c r="H313" s="48">
        <f>SUM(H314:H323)</f>
        <v>867</v>
      </c>
    </row>
    <row r="314" spans="2:8" ht="9.75" customHeight="1" x14ac:dyDescent="0.4">
      <c r="B314" s="38"/>
      <c r="C314" s="38" t="s">
        <v>269</v>
      </c>
      <c r="D314" s="38"/>
      <c r="E314" s="20">
        <v>115</v>
      </c>
      <c r="F314" s="63">
        <v>209</v>
      </c>
      <c r="G314" s="63">
        <v>105</v>
      </c>
      <c r="H314" s="63">
        <v>104</v>
      </c>
    </row>
    <row r="315" spans="2:8" ht="9.75" customHeight="1" x14ac:dyDescent="0.4">
      <c r="B315" s="38"/>
      <c r="C315" s="38" t="s">
        <v>270</v>
      </c>
      <c r="D315" s="38"/>
      <c r="E315" s="20">
        <v>130</v>
      </c>
      <c r="F315" s="63">
        <v>299</v>
      </c>
      <c r="G315" s="63">
        <v>159</v>
      </c>
      <c r="H315" s="63">
        <v>140</v>
      </c>
    </row>
    <row r="316" spans="2:8" ht="9.75" customHeight="1" x14ac:dyDescent="0.4">
      <c r="B316" s="38"/>
      <c r="C316" s="38" t="s">
        <v>271</v>
      </c>
      <c r="D316" s="38"/>
      <c r="E316" s="20">
        <v>38</v>
      </c>
      <c r="F316" s="63">
        <v>145</v>
      </c>
      <c r="G316" s="63">
        <v>77</v>
      </c>
      <c r="H316" s="63">
        <v>68</v>
      </c>
    </row>
    <row r="317" spans="2:8" ht="9.75" customHeight="1" x14ac:dyDescent="0.4">
      <c r="B317" s="38"/>
      <c r="C317" s="38" t="s">
        <v>272</v>
      </c>
      <c r="D317" s="38"/>
      <c r="E317" s="20">
        <v>7</v>
      </c>
      <c r="F317" s="63">
        <v>17</v>
      </c>
      <c r="G317" s="63">
        <v>8</v>
      </c>
      <c r="H317" s="63">
        <v>9</v>
      </c>
    </row>
    <row r="318" spans="2:8" ht="9.75" customHeight="1" x14ac:dyDescent="0.4">
      <c r="B318" s="38"/>
      <c r="C318" s="38" t="s">
        <v>273</v>
      </c>
      <c r="D318" s="38"/>
      <c r="E318" s="20">
        <v>16</v>
      </c>
      <c r="F318" s="63">
        <v>54</v>
      </c>
      <c r="G318" s="63">
        <v>26</v>
      </c>
      <c r="H318" s="63">
        <v>28</v>
      </c>
    </row>
    <row r="319" spans="2:8" ht="9.75" customHeight="1" x14ac:dyDescent="0.4">
      <c r="B319" s="38"/>
      <c r="C319" s="38" t="s">
        <v>274</v>
      </c>
      <c r="D319" s="38"/>
      <c r="E319" s="20">
        <v>8</v>
      </c>
      <c r="F319" s="63">
        <v>27</v>
      </c>
      <c r="G319" s="63">
        <v>14</v>
      </c>
      <c r="H319" s="63">
        <v>13</v>
      </c>
    </row>
    <row r="320" spans="2:8" ht="9.75" customHeight="1" x14ac:dyDescent="0.4">
      <c r="B320" s="38"/>
      <c r="C320" s="38" t="s">
        <v>275</v>
      </c>
      <c r="D320" s="38"/>
      <c r="E320" s="20">
        <v>11</v>
      </c>
      <c r="F320" s="63">
        <v>31</v>
      </c>
      <c r="G320" s="63">
        <v>16</v>
      </c>
      <c r="H320" s="63">
        <v>15</v>
      </c>
    </row>
    <row r="321" spans="2:8" ht="9.75" customHeight="1" x14ac:dyDescent="0.4">
      <c r="B321" s="38"/>
      <c r="C321" s="38" t="s">
        <v>276</v>
      </c>
      <c r="D321" s="38"/>
      <c r="E321" s="20">
        <v>302</v>
      </c>
      <c r="F321" s="63">
        <v>657</v>
      </c>
      <c r="G321" s="63">
        <v>334</v>
      </c>
      <c r="H321" s="63">
        <v>323</v>
      </c>
    </row>
    <row r="322" spans="2:8" ht="9.75" customHeight="1" x14ac:dyDescent="0.4">
      <c r="B322" s="38"/>
      <c r="C322" s="38" t="s">
        <v>277</v>
      </c>
      <c r="D322" s="38"/>
      <c r="E322" s="20">
        <v>7</v>
      </c>
      <c r="F322" s="63">
        <v>19</v>
      </c>
      <c r="G322" s="63">
        <v>10</v>
      </c>
      <c r="H322" s="63">
        <v>9</v>
      </c>
    </row>
    <row r="323" spans="2:8" ht="9.75" customHeight="1" x14ac:dyDescent="0.4">
      <c r="B323" s="38"/>
      <c r="C323" s="38" t="s">
        <v>278</v>
      </c>
      <c r="D323" s="38"/>
      <c r="E323" s="20">
        <v>147</v>
      </c>
      <c r="F323" s="63">
        <v>316</v>
      </c>
      <c r="G323" s="63">
        <v>158</v>
      </c>
      <c r="H323" s="63">
        <v>158</v>
      </c>
    </row>
    <row r="324" spans="2:8" ht="9.75" customHeight="1" x14ac:dyDescent="0.4">
      <c r="B324" s="38"/>
      <c r="C324" s="38"/>
      <c r="D324" s="38"/>
      <c r="E324" s="20"/>
      <c r="F324" s="63"/>
      <c r="G324" s="63"/>
      <c r="H324" s="63"/>
    </row>
    <row r="325" spans="2:8" ht="9.75" customHeight="1" x14ac:dyDescent="0.4">
      <c r="B325" s="38"/>
      <c r="C325" s="38" t="s">
        <v>3244</v>
      </c>
      <c r="D325" s="38"/>
      <c r="E325" s="19">
        <f>SUM(E326:E330)</f>
        <v>31</v>
      </c>
      <c r="F325" s="48">
        <f>SUM(F326:F330)</f>
        <v>80</v>
      </c>
      <c r="G325" s="48">
        <f>SUM(G326:G330)</f>
        <v>36</v>
      </c>
      <c r="H325" s="48">
        <f>SUM(H326:H330)</f>
        <v>44</v>
      </c>
    </row>
    <row r="326" spans="2:8" ht="9.75" customHeight="1" x14ac:dyDescent="0.4">
      <c r="B326" s="38"/>
      <c r="C326" s="38" t="s">
        <v>279</v>
      </c>
      <c r="D326" s="38"/>
      <c r="E326" s="20"/>
      <c r="F326" s="63"/>
      <c r="G326" s="63"/>
      <c r="H326" s="63"/>
    </row>
    <row r="327" spans="2:8" ht="9.75" customHeight="1" x14ac:dyDescent="0.4">
      <c r="B327" s="38"/>
      <c r="C327" s="38" t="s">
        <v>280</v>
      </c>
      <c r="D327" s="38"/>
      <c r="E327" s="20">
        <v>15</v>
      </c>
      <c r="F327" s="63">
        <v>31</v>
      </c>
      <c r="G327" s="63">
        <v>13</v>
      </c>
      <c r="H327" s="63">
        <v>18</v>
      </c>
    </row>
    <row r="328" spans="2:8" ht="9.75" customHeight="1" x14ac:dyDescent="0.4">
      <c r="B328" s="38"/>
      <c r="C328" s="38" t="s">
        <v>281</v>
      </c>
      <c r="D328" s="38"/>
      <c r="E328" s="20"/>
      <c r="F328" s="63"/>
      <c r="G328" s="63"/>
      <c r="H328" s="63"/>
    </row>
    <row r="329" spans="2:8" ht="9.75" customHeight="1" x14ac:dyDescent="0.4">
      <c r="B329" s="38"/>
      <c r="C329" s="38" t="s">
        <v>282</v>
      </c>
      <c r="D329" s="38"/>
      <c r="E329" s="20">
        <v>12</v>
      </c>
      <c r="F329" s="63">
        <v>39</v>
      </c>
      <c r="G329" s="63">
        <v>18</v>
      </c>
      <c r="H329" s="63">
        <v>21</v>
      </c>
    </row>
    <row r="330" spans="2:8" ht="9.75" customHeight="1" x14ac:dyDescent="0.4">
      <c r="B330" s="38"/>
      <c r="C330" s="38" t="s">
        <v>283</v>
      </c>
      <c r="D330" s="38"/>
      <c r="E330" s="20">
        <v>4</v>
      </c>
      <c r="F330" s="63">
        <v>10</v>
      </c>
      <c r="G330" s="63">
        <v>5</v>
      </c>
      <c r="H330" s="63">
        <v>5</v>
      </c>
    </row>
    <row r="331" spans="2:8" ht="9.75" customHeight="1" x14ac:dyDescent="0.4">
      <c r="B331" s="38"/>
      <c r="C331" s="38"/>
      <c r="D331" s="38"/>
      <c r="E331" s="20"/>
      <c r="F331" s="63"/>
      <c r="G331" s="63"/>
      <c r="H331" s="63"/>
    </row>
    <row r="332" spans="2:8" ht="9.75" customHeight="1" x14ac:dyDescent="0.4">
      <c r="B332" s="38"/>
      <c r="C332" s="38" t="s">
        <v>3245</v>
      </c>
      <c r="D332" s="38"/>
      <c r="E332" s="19">
        <f>SUM(E333:E337)</f>
        <v>38</v>
      </c>
      <c r="F332" s="48">
        <f>SUM(F333:F337)</f>
        <v>79</v>
      </c>
      <c r="G332" s="48">
        <f>SUM(G333:G337)</f>
        <v>45</v>
      </c>
      <c r="H332" s="48">
        <f>SUM(H333:H337)</f>
        <v>34</v>
      </c>
    </row>
    <row r="333" spans="2:8" ht="9.75" customHeight="1" x14ac:dyDescent="0.4">
      <c r="B333" s="38"/>
      <c r="C333" s="38" t="s">
        <v>284</v>
      </c>
      <c r="D333" s="38"/>
      <c r="E333" s="20">
        <v>8</v>
      </c>
      <c r="F333" s="63">
        <v>17</v>
      </c>
      <c r="G333" s="63">
        <v>11</v>
      </c>
      <c r="H333" s="63">
        <v>6</v>
      </c>
    </row>
    <row r="334" spans="2:8" ht="9.75" customHeight="1" x14ac:dyDescent="0.4">
      <c r="B334" s="38"/>
      <c r="C334" s="38" t="s">
        <v>285</v>
      </c>
      <c r="D334" s="38"/>
      <c r="E334" s="20">
        <v>17</v>
      </c>
      <c r="F334" s="63">
        <v>45</v>
      </c>
      <c r="G334" s="63">
        <v>24</v>
      </c>
      <c r="H334" s="63">
        <v>21</v>
      </c>
    </row>
    <row r="335" spans="2:8" ht="9.75" customHeight="1" x14ac:dyDescent="0.4">
      <c r="B335" s="38"/>
      <c r="C335" s="38" t="s">
        <v>286</v>
      </c>
      <c r="D335" s="38"/>
      <c r="E335" s="20">
        <v>6</v>
      </c>
      <c r="F335" s="63">
        <v>6</v>
      </c>
      <c r="G335" s="63">
        <v>4</v>
      </c>
      <c r="H335" s="63">
        <v>2</v>
      </c>
    </row>
    <row r="336" spans="2:8" ht="9.75" customHeight="1" x14ac:dyDescent="0.4">
      <c r="B336" s="38"/>
      <c r="C336" s="38" t="s">
        <v>287</v>
      </c>
      <c r="D336" s="38"/>
      <c r="E336" s="20">
        <v>7</v>
      </c>
      <c r="F336" s="63">
        <v>11</v>
      </c>
      <c r="G336" s="63">
        <v>6</v>
      </c>
      <c r="H336" s="63">
        <v>5</v>
      </c>
    </row>
    <row r="337" spans="2:8" ht="9.75" customHeight="1" x14ac:dyDescent="0.4">
      <c r="B337" s="38"/>
      <c r="C337" s="38" t="s">
        <v>288</v>
      </c>
      <c r="D337" s="38"/>
      <c r="E337" s="20"/>
      <c r="F337" s="63"/>
      <c r="G337" s="63"/>
      <c r="H337" s="63"/>
    </row>
    <row r="338" spans="2:8" ht="9.75" customHeight="1" x14ac:dyDescent="0.4">
      <c r="B338" s="38"/>
      <c r="C338" s="38"/>
      <c r="D338" s="38"/>
      <c r="E338" s="20"/>
      <c r="F338" s="63"/>
      <c r="G338" s="63"/>
      <c r="H338" s="63"/>
    </row>
    <row r="339" spans="2:8" ht="9.75" customHeight="1" x14ac:dyDescent="0.4">
      <c r="B339" s="38"/>
      <c r="C339" s="38" t="s">
        <v>3246</v>
      </c>
      <c r="D339" s="38"/>
      <c r="E339" s="19">
        <f>SUM(E340:E359)</f>
        <v>92</v>
      </c>
      <c r="F339" s="48">
        <f>SUM(F340:F359)</f>
        <v>244</v>
      </c>
      <c r="G339" s="48">
        <f>SUM(G340:G359)</f>
        <v>122</v>
      </c>
      <c r="H339" s="48">
        <f>SUM(H340:H359)</f>
        <v>122</v>
      </c>
    </row>
    <row r="340" spans="2:8" ht="9.75" customHeight="1" x14ac:dyDescent="0.4">
      <c r="B340" s="38"/>
      <c r="C340" s="38" t="s">
        <v>289</v>
      </c>
      <c r="D340" s="38"/>
      <c r="E340" s="20">
        <v>13</v>
      </c>
      <c r="F340" s="63">
        <v>31</v>
      </c>
      <c r="G340" s="63">
        <v>13</v>
      </c>
      <c r="H340" s="63">
        <v>18</v>
      </c>
    </row>
    <row r="341" spans="2:8" ht="9.75" customHeight="1" x14ac:dyDescent="0.4">
      <c r="B341" s="38"/>
      <c r="C341" s="38" t="s">
        <v>290</v>
      </c>
      <c r="D341" s="38"/>
      <c r="E341" s="20"/>
      <c r="F341" s="63"/>
      <c r="G341" s="63"/>
      <c r="H341" s="63"/>
    </row>
    <row r="342" spans="2:8" ht="9.75" customHeight="1" x14ac:dyDescent="0.4">
      <c r="B342" s="38"/>
      <c r="C342" s="38" t="s">
        <v>291</v>
      </c>
      <c r="D342" s="38"/>
      <c r="E342" s="20"/>
      <c r="F342" s="63"/>
      <c r="G342" s="63"/>
      <c r="H342" s="63"/>
    </row>
    <row r="343" spans="2:8" ht="9.75" customHeight="1" x14ac:dyDescent="0.4">
      <c r="B343" s="38"/>
      <c r="C343" s="38" t="s">
        <v>292</v>
      </c>
      <c r="D343" s="38"/>
      <c r="E343" s="20">
        <v>21</v>
      </c>
      <c r="F343" s="63">
        <v>54</v>
      </c>
      <c r="G343" s="63">
        <v>29</v>
      </c>
      <c r="H343" s="63">
        <v>25</v>
      </c>
    </row>
    <row r="344" spans="2:8" ht="9.75" customHeight="1" x14ac:dyDescent="0.4">
      <c r="B344" s="38"/>
      <c r="C344" s="38" t="s">
        <v>293</v>
      </c>
      <c r="D344" s="38"/>
      <c r="E344" s="20"/>
      <c r="F344" s="63"/>
      <c r="G344" s="63"/>
      <c r="H344" s="63"/>
    </row>
    <row r="345" spans="2:8" ht="9.75" customHeight="1" x14ac:dyDescent="0.4">
      <c r="B345" s="38"/>
      <c r="C345" s="38" t="s">
        <v>294</v>
      </c>
      <c r="D345" s="38"/>
      <c r="E345" s="20">
        <v>5</v>
      </c>
      <c r="F345" s="63">
        <v>19</v>
      </c>
      <c r="G345" s="63">
        <v>10</v>
      </c>
      <c r="H345" s="63">
        <v>9</v>
      </c>
    </row>
    <row r="346" spans="2:8" ht="9.75" customHeight="1" x14ac:dyDescent="0.4">
      <c r="B346" s="38"/>
      <c r="C346" s="38" t="s">
        <v>295</v>
      </c>
      <c r="D346" s="38"/>
      <c r="E346" s="20">
        <v>8</v>
      </c>
      <c r="F346" s="63">
        <v>19</v>
      </c>
      <c r="G346" s="63">
        <v>11</v>
      </c>
      <c r="H346" s="63">
        <v>8</v>
      </c>
    </row>
    <row r="347" spans="2:8" ht="9.75" customHeight="1" x14ac:dyDescent="0.4">
      <c r="B347" s="38"/>
      <c r="C347" s="38" t="s">
        <v>296</v>
      </c>
      <c r="D347" s="38"/>
      <c r="E347" s="20"/>
      <c r="F347" s="63"/>
      <c r="G347" s="63"/>
      <c r="H347" s="63"/>
    </row>
    <row r="348" spans="2:8" ht="9.75" customHeight="1" x14ac:dyDescent="0.4">
      <c r="B348" s="38"/>
      <c r="C348" s="38" t="s">
        <v>297</v>
      </c>
      <c r="D348" s="38"/>
      <c r="E348" s="20">
        <v>15</v>
      </c>
      <c r="F348" s="63">
        <v>38</v>
      </c>
      <c r="G348" s="63">
        <v>18</v>
      </c>
      <c r="H348" s="63">
        <v>20</v>
      </c>
    </row>
    <row r="349" spans="2:8" ht="9.75" customHeight="1" x14ac:dyDescent="0.4">
      <c r="B349" s="38"/>
      <c r="C349" s="38" t="s">
        <v>298</v>
      </c>
      <c r="D349" s="38"/>
      <c r="E349" s="20"/>
      <c r="F349" s="63"/>
      <c r="G349" s="63"/>
      <c r="H349" s="63"/>
    </row>
    <row r="350" spans="2:8" ht="9.75" customHeight="1" x14ac:dyDescent="0.4">
      <c r="B350" s="35"/>
      <c r="C350" s="35" t="s">
        <v>299</v>
      </c>
      <c r="D350" s="35"/>
      <c r="E350" s="65"/>
      <c r="F350" s="66"/>
      <c r="G350" s="66"/>
      <c r="H350" s="66"/>
    </row>
    <row r="351" spans="2:8" ht="9.75" customHeight="1" x14ac:dyDescent="0.4">
      <c r="B351" s="38"/>
      <c r="C351" s="38" t="s">
        <v>3247</v>
      </c>
      <c r="D351" s="38"/>
      <c r="E351" s="20"/>
      <c r="F351" s="63"/>
      <c r="G351" s="63"/>
      <c r="H351" s="63"/>
    </row>
    <row r="352" spans="2:8" ht="9.75" customHeight="1" x14ac:dyDescent="0.4">
      <c r="B352" s="38"/>
      <c r="C352" s="38" t="s">
        <v>300</v>
      </c>
      <c r="D352" s="38"/>
      <c r="E352" s="20">
        <v>13</v>
      </c>
      <c r="F352" s="63">
        <v>33</v>
      </c>
      <c r="G352" s="63">
        <v>17</v>
      </c>
      <c r="H352" s="63">
        <v>16</v>
      </c>
    </row>
    <row r="353" spans="2:8" ht="9.75" customHeight="1" x14ac:dyDescent="0.4">
      <c r="B353" s="38"/>
      <c r="C353" s="38" t="s">
        <v>301</v>
      </c>
      <c r="D353" s="38"/>
      <c r="E353" s="20"/>
      <c r="F353" s="63"/>
      <c r="G353" s="63"/>
      <c r="H353" s="63"/>
    </row>
    <row r="354" spans="2:8" ht="9.75" customHeight="1" x14ac:dyDescent="0.4">
      <c r="B354" s="38"/>
      <c r="C354" s="38" t="s">
        <v>302</v>
      </c>
      <c r="D354" s="38"/>
      <c r="E354" s="20"/>
      <c r="F354" s="63"/>
      <c r="G354" s="63"/>
      <c r="H354" s="63"/>
    </row>
    <row r="355" spans="2:8" ht="9.75" customHeight="1" x14ac:dyDescent="0.4">
      <c r="B355" s="38"/>
      <c r="C355" s="38" t="s">
        <v>303</v>
      </c>
      <c r="D355" s="38"/>
      <c r="E355" s="20">
        <v>3</v>
      </c>
      <c r="F355" s="63">
        <v>10</v>
      </c>
      <c r="G355" s="63">
        <v>4</v>
      </c>
      <c r="H355" s="63">
        <v>6</v>
      </c>
    </row>
    <row r="356" spans="2:8" ht="9.75" customHeight="1" x14ac:dyDescent="0.4">
      <c r="B356" s="38"/>
      <c r="C356" s="38" t="s">
        <v>304</v>
      </c>
      <c r="D356" s="38"/>
      <c r="E356" s="20"/>
      <c r="F356" s="63"/>
      <c r="G356" s="63"/>
      <c r="H356" s="63"/>
    </row>
    <row r="357" spans="2:8" ht="9.75" customHeight="1" x14ac:dyDescent="0.4">
      <c r="B357" s="38"/>
      <c r="C357" s="38" t="s">
        <v>305</v>
      </c>
      <c r="D357" s="38"/>
      <c r="E357" s="20">
        <v>9</v>
      </c>
      <c r="F357" s="63">
        <v>32</v>
      </c>
      <c r="G357" s="63">
        <v>16</v>
      </c>
      <c r="H357" s="63">
        <v>16</v>
      </c>
    </row>
    <row r="358" spans="2:8" ht="9.75" customHeight="1" x14ac:dyDescent="0.4">
      <c r="B358" s="38"/>
      <c r="C358" s="38" t="s">
        <v>306</v>
      </c>
      <c r="D358" s="38"/>
      <c r="E358" s="20"/>
      <c r="F358" s="63"/>
      <c r="G358" s="63"/>
      <c r="H358" s="63"/>
    </row>
    <row r="359" spans="2:8" ht="9.75" customHeight="1" x14ac:dyDescent="0.4">
      <c r="B359" s="38"/>
      <c r="C359" s="38" t="s">
        <v>307</v>
      </c>
      <c r="D359" s="38"/>
      <c r="E359" s="20">
        <v>5</v>
      </c>
      <c r="F359" s="63">
        <v>8</v>
      </c>
      <c r="G359" s="63">
        <v>4</v>
      </c>
      <c r="H359" s="63">
        <v>4</v>
      </c>
    </row>
    <row r="360" spans="2:8" ht="9.75" customHeight="1" x14ac:dyDescent="0.4">
      <c r="B360" s="38"/>
      <c r="C360" s="38"/>
      <c r="D360" s="38"/>
      <c r="E360" s="20"/>
      <c r="F360" s="63"/>
      <c r="G360" s="63"/>
      <c r="H360" s="63"/>
    </row>
    <row r="361" spans="2:8" ht="9.75" customHeight="1" x14ac:dyDescent="0.4">
      <c r="B361" s="38"/>
      <c r="C361" s="38" t="s">
        <v>3248</v>
      </c>
      <c r="D361" s="38"/>
      <c r="E361" s="19">
        <f>SUM(E362:E390)</f>
        <v>1655</v>
      </c>
      <c r="F361" s="48">
        <f t="shared" ref="F361:H361" si="1">SUM(F362:F390)</f>
        <v>3437</v>
      </c>
      <c r="G361" s="48">
        <f t="shared" si="1"/>
        <v>1710</v>
      </c>
      <c r="H361" s="48">
        <f t="shared" si="1"/>
        <v>1727</v>
      </c>
    </row>
    <row r="362" spans="2:8" ht="9.75" customHeight="1" x14ac:dyDescent="0.4">
      <c r="B362" s="38"/>
      <c r="C362" s="38" t="s">
        <v>308</v>
      </c>
      <c r="D362" s="38"/>
      <c r="E362" s="20">
        <v>5</v>
      </c>
      <c r="F362" s="63">
        <v>18</v>
      </c>
      <c r="G362" s="63">
        <v>6</v>
      </c>
      <c r="H362" s="63">
        <v>12</v>
      </c>
    </row>
    <row r="363" spans="2:8" ht="9.75" customHeight="1" x14ac:dyDescent="0.4">
      <c r="B363" s="38"/>
      <c r="C363" s="38" t="s">
        <v>309</v>
      </c>
      <c r="D363" s="38"/>
      <c r="E363" s="20"/>
      <c r="F363" s="63"/>
      <c r="G363" s="63"/>
      <c r="H363" s="63"/>
    </row>
    <row r="364" spans="2:8" ht="9.75" customHeight="1" x14ac:dyDescent="0.4">
      <c r="B364" s="38"/>
      <c r="C364" s="38" t="s">
        <v>310</v>
      </c>
      <c r="D364" s="38"/>
      <c r="E364" s="20">
        <v>11</v>
      </c>
      <c r="F364" s="63">
        <v>24</v>
      </c>
      <c r="G364" s="63">
        <v>13</v>
      </c>
      <c r="H364" s="63">
        <v>11</v>
      </c>
    </row>
    <row r="365" spans="2:8" ht="9.75" customHeight="1" x14ac:dyDescent="0.4">
      <c r="B365" s="38"/>
      <c r="C365" s="38" t="s">
        <v>311</v>
      </c>
      <c r="D365" s="38"/>
      <c r="E365" s="20"/>
      <c r="F365" s="63"/>
      <c r="G365" s="63"/>
      <c r="H365" s="63"/>
    </row>
    <row r="366" spans="2:8" ht="9.75" customHeight="1" x14ac:dyDescent="0.4">
      <c r="B366" s="38"/>
      <c r="C366" s="38" t="s">
        <v>312</v>
      </c>
      <c r="D366" s="38"/>
      <c r="E366" s="20">
        <v>3</v>
      </c>
      <c r="F366" s="63">
        <v>14</v>
      </c>
      <c r="G366" s="63">
        <v>6</v>
      </c>
      <c r="H366" s="63">
        <v>8</v>
      </c>
    </row>
    <row r="367" spans="2:8" ht="9.75" customHeight="1" x14ac:dyDescent="0.4">
      <c r="B367" s="38"/>
      <c r="C367" s="38" t="s">
        <v>313</v>
      </c>
      <c r="D367" s="38"/>
      <c r="E367" s="20">
        <v>103</v>
      </c>
      <c r="F367" s="63">
        <v>175</v>
      </c>
      <c r="G367" s="63">
        <v>100</v>
      </c>
      <c r="H367" s="63">
        <v>75</v>
      </c>
    </row>
    <row r="368" spans="2:8" ht="9.75" customHeight="1" x14ac:dyDescent="0.4">
      <c r="B368" s="38"/>
      <c r="C368" s="38" t="s">
        <v>314</v>
      </c>
      <c r="D368" s="38"/>
      <c r="E368" s="20">
        <v>101</v>
      </c>
      <c r="F368" s="63">
        <v>204</v>
      </c>
      <c r="G368" s="63">
        <v>111</v>
      </c>
      <c r="H368" s="63">
        <v>93</v>
      </c>
    </row>
    <row r="369" spans="2:8" ht="9.75" customHeight="1" x14ac:dyDescent="0.4">
      <c r="B369" s="38"/>
      <c r="C369" s="38" t="s">
        <v>315</v>
      </c>
      <c r="D369" s="38"/>
      <c r="E369" s="20">
        <v>5</v>
      </c>
      <c r="F369" s="63">
        <v>10</v>
      </c>
      <c r="G369" s="63">
        <v>7</v>
      </c>
      <c r="H369" s="63">
        <v>3</v>
      </c>
    </row>
    <row r="370" spans="2:8" ht="9.75" customHeight="1" x14ac:dyDescent="0.4">
      <c r="B370" s="38"/>
      <c r="C370" s="38" t="s">
        <v>3524</v>
      </c>
      <c r="D370" s="38"/>
      <c r="E370" s="20">
        <v>174</v>
      </c>
      <c r="F370" s="63">
        <v>344</v>
      </c>
      <c r="G370" s="63">
        <v>177</v>
      </c>
      <c r="H370" s="63">
        <v>167</v>
      </c>
    </row>
    <row r="371" spans="2:8" ht="9.75" customHeight="1" x14ac:dyDescent="0.4">
      <c r="B371" s="38"/>
      <c r="C371" s="38" t="s">
        <v>316</v>
      </c>
      <c r="D371" s="38"/>
      <c r="E371" s="20">
        <v>115</v>
      </c>
      <c r="F371" s="63">
        <v>263</v>
      </c>
      <c r="G371" s="63">
        <v>138</v>
      </c>
      <c r="H371" s="63">
        <v>125</v>
      </c>
    </row>
    <row r="372" spans="2:8" ht="9.75" customHeight="1" x14ac:dyDescent="0.4">
      <c r="B372" s="38"/>
      <c r="C372" s="38" t="s">
        <v>317</v>
      </c>
      <c r="D372" s="38"/>
      <c r="E372" s="20">
        <v>47</v>
      </c>
      <c r="F372" s="63">
        <v>111</v>
      </c>
      <c r="G372" s="63">
        <v>59</v>
      </c>
      <c r="H372" s="63">
        <v>52</v>
      </c>
    </row>
    <row r="373" spans="2:8" ht="9.75" customHeight="1" x14ac:dyDescent="0.4">
      <c r="B373" s="38"/>
      <c r="C373" s="38" t="s">
        <v>318</v>
      </c>
      <c r="D373" s="38"/>
      <c r="E373" s="20">
        <v>48</v>
      </c>
      <c r="F373" s="63">
        <v>89</v>
      </c>
      <c r="G373" s="63">
        <v>45</v>
      </c>
      <c r="H373" s="63">
        <v>44</v>
      </c>
    </row>
    <row r="374" spans="2:8" ht="9.75" customHeight="1" x14ac:dyDescent="0.4">
      <c r="B374" s="38"/>
      <c r="C374" s="38" t="s">
        <v>319</v>
      </c>
      <c r="D374" s="38"/>
      <c r="E374" s="20">
        <v>3</v>
      </c>
      <c r="F374" s="63">
        <v>5</v>
      </c>
      <c r="G374" s="63">
        <v>2</v>
      </c>
      <c r="H374" s="63">
        <v>3</v>
      </c>
    </row>
    <row r="375" spans="2:8" ht="9.75" customHeight="1" x14ac:dyDescent="0.4">
      <c r="B375" s="38"/>
      <c r="C375" s="38" t="s">
        <v>320</v>
      </c>
      <c r="D375" s="38"/>
      <c r="E375" s="20"/>
      <c r="F375" s="63"/>
      <c r="G375" s="63"/>
      <c r="H375" s="63"/>
    </row>
    <row r="376" spans="2:8" ht="9.75" customHeight="1" x14ac:dyDescent="0.4">
      <c r="B376" s="38"/>
      <c r="C376" s="38" t="s">
        <v>321</v>
      </c>
      <c r="D376" s="38"/>
      <c r="E376" s="20">
        <v>5</v>
      </c>
      <c r="F376" s="63">
        <v>5</v>
      </c>
      <c r="G376" s="63">
        <v>1</v>
      </c>
      <c r="H376" s="63">
        <v>4</v>
      </c>
    </row>
    <row r="377" spans="2:8" ht="9.75" customHeight="1" x14ac:dyDescent="0.4">
      <c r="B377" s="38"/>
      <c r="C377" s="38" t="s">
        <v>322</v>
      </c>
      <c r="D377" s="38"/>
      <c r="E377" s="20">
        <v>42</v>
      </c>
      <c r="F377" s="63">
        <v>91</v>
      </c>
      <c r="G377" s="63">
        <v>42</v>
      </c>
      <c r="H377" s="63">
        <v>49</v>
      </c>
    </row>
    <row r="378" spans="2:8" ht="9.75" customHeight="1" x14ac:dyDescent="0.4">
      <c r="B378" s="38"/>
      <c r="C378" s="38" t="s">
        <v>323</v>
      </c>
      <c r="D378" s="38"/>
      <c r="E378" s="20">
        <v>204</v>
      </c>
      <c r="F378" s="63">
        <v>441</v>
      </c>
      <c r="G378" s="63">
        <v>219</v>
      </c>
      <c r="H378" s="63">
        <v>222</v>
      </c>
    </row>
    <row r="379" spans="2:8" ht="9.75" customHeight="1" x14ac:dyDescent="0.4">
      <c r="B379" s="38"/>
      <c r="C379" s="38" t="s">
        <v>324</v>
      </c>
      <c r="D379" s="38"/>
      <c r="E379" s="20">
        <v>26</v>
      </c>
      <c r="F379" s="63">
        <v>56</v>
      </c>
      <c r="G379" s="63">
        <v>29</v>
      </c>
      <c r="H379" s="63">
        <v>27</v>
      </c>
    </row>
    <row r="380" spans="2:8" ht="9.75" customHeight="1" x14ac:dyDescent="0.4">
      <c r="B380" s="38"/>
      <c r="C380" s="38" t="s">
        <v>325</v>
      </c>
      <c r="D380" s="38"/>
      <c r="E380" s="20">
        <v>49</v>
      </c>
      <c r="F380" s="63">
        <v>104</v>
      </c>
      <c r="G380" s="63">
        <v>49</v>
      </c>
      <c r="H380" s="63">
        <v>55</v>
      </c>
    </row>
    <row r="381" spans="2:8" ht="9.75" customHeight="1" x14ac:dyDescent="0.4">
      <c r="B381" s="38"/>
      <c r="C381" s="38" t="s">
        <v>326</v>
      </c>
      <c r="D381" s="38"/>
      <c r="E381" s="20">
        <v>223</v>
      </c>
      <c r="F381" s="63">
        <v>427</v>
      </c>
      <c r="G381" s="63">
        <v>194</v>
      </c>
      <c r="H381" s="63">
        <v>233</v>
      </c>
    </row>
    <row r="382" spans="2:8" ht="9.75" customHeight="1" x14ac:dyDescent="0.4">
      <c r="B382" s="38"/>
      <c r="C382" s="38" t="s">
        <v>327</v>
      </c>
      <c r="D382" s="38"/>
      <c r="E382" s="20">
        <v>21</v>
      </c>
      <c r="F382" s="63">
        <v>68</v>
      </c>
      <c r="G382" s="63">
        <v>30</v>
      </c>
      <c r="H382" s="63">
        <v>38</v>
      </c>
    </row>
    <row r="383" spans="2:8" ht="9.75" customHeight="1" x14ac:dyDescent="0.4">
      <c r="B383" s="38"/>
      <c r="C383" s="38" t="s">
        <v>328</v>
      </c>
      <c r="D383" s="38"/>
      <c r="E383" s="20">
        <v>3</v>
      </c>
      <c r="F383" s="63">
        <v>13</v>
      </c>
      <c r="G383" s="63">
        <v>6</v>
      </c>
      <c r="H383" s="63">
        <v>7</v>
      </c>
    </row>
    <row r="384" spans="2:8" ht="9.75" customHeight="1" x14ac:dyDescent="0.4">
      <c r="B384" s="38"/>
      <c r="C384" s="38" t="s">
        <v>329</v>
      </c>
      <c r="D384" s="38"/>
      <c r="E384" s="20"/>
      <c r="F384" s="63"/>
      <c r="G384" s="63"/>
      <c r="H384" s="63"/>
    </row>
    <row r="385" spans="2:8" ht="9.75" customHeight="1" x14ac:dyDescent="0.4">
      <c r="B385" s="38"/>
      <c r="C385" s="38" t="s">
        <v>330</v>
      </c>
      <c r="D385" s="38"/>
      <c r="E385" s="20">
        <v>116</v>
      </c>
      <c r="F385" s="63">
        <v>260</v>
      </c>
      <c r="G385" s="63">
        <v>135</v>
      </c>
      <c r="H385" s="63">
        <v>125</v>
      </c>
    </row>
    <row r="386" spans="2:8" ht="9.75" customHeight="1" x14ac:dyDescent="0.4">
      <c r="B386" s="38"/>
      <c r="C386" s="38" t="s">
        <v>331</v>
      </c>
      <c r="D386" s="38"/>
      <c r="E386" s="20">
        <v>36</v>
      </c>
      <c r="F386" s="63">
        <v>97</v>
      </c>
      <c r="G386" s="63">
        <v>49</v>
      </c>
      <c r="H386" s="63">
        <v>48</v>
      </c>
    </row>
    <row r="387" spans="2:8" ht="9.75" customHeight="1" x14ac:dyDescent="0.4">
      <c r="B387" s="38"/>
      <c r="C387" s="38" t="s">
        <v>332</v>
      </c>
      <c r="D387" s="38"/>
      <c r="E387" s="20">
        <v>86</v>
      </c>
      <c r="F387" s="63">
        <v>175</v>
      </c>
      <c r="G387" s="63">
        <v>87</v>
      </c>
      <c r="H387" s="63">
        <v>88</v>
      </c>
    </row>
    <row r="388" spans="2:8" ht="9.75" customHeight="1" x14ac:dyDescent="0.4">
      <c r="B388" s="38"/>
      <c r="C388" s="38" t="s">
        <v>333</v>
      </c>
      <c r="D388" s="38"/>
      <c r="E388" s="20">
        <v>168</v>
      </c>
      <c r="F388" s="63">
        <v>347</v>
      </c>
      <c r="G388" s="63">
        <v>154</v>
      </c>
      <c r="H388" s="63">
        <v>193</v>
      </c>
    </row>
    <row r="389" spans="2:8" ht="9.75" customHeight="1" x14ac:dyDescent="0.4">
      <c r="B389" s="38"/>
      <c r="C389" s="38" t="s">
        <v>334</v>
      </c>
      <c r="D389" s="38"/>
      <c r="E389" s="20">
        <v>61</v>
      </c>
      <c r="F389" s="63">
        <v>96</v>
      </c>
      <c r="G389" s="63">
        <v>51</v>
      </c>
      <c r="H389" s="63">
        <v>45</v>
      </c>
    </row>
    <row r="390" spans="2:8" ht="9.75" customHeight="1" x14ac:dyDescent="0.4">
      <c r="B390" s="38"/>
      <c r="C390" s="38" t="s">
        <v>335</v>
      </c>
      <c r="D390" s="38"/>
      <c r="E390" s="20"/>
      <c r="F390" s="63"/>
      <c r="G390" s="63"/>
      <c r="H390" s="63"/>
    </row>
    <row r="391" spans="2:8" ht="9.75" customHeight="1" x14ac:dyDescent="0.4">
      <c r="B391" s="38"/>
      <c r="C391" s="38"/>
      <c r="D391" s="38"/>
      <c r="E391" s="20"/>
      <c r="F391" s="63"/>
      <c r="G391" s="63"/>
      <c r="H391" s="63"/>
    </row>
    <row r="392" spans="2:8" ht="9.75" customHeight="1" x14ac:dyDescent="0.4">
      <c r="B392" s="38"/>
      <c r="C392" s="38" t="s">
        <v>3249</v>
      </c>
      <c r="D392" s="38"/>
      <c r="E392" s="19">
        <f>SUM(E393:E404)</f>
        <v>490</v>
      </c>
      <c r="F392" s="48">
        <f>SUM(F393:F404)</f>
        <v>947</v>
      </c>
      <c r="G392" s="48">
        <f>SUM(G393:G404)</f>
        <v>492</v>
      </c>
      <c r="H392" s="48">
        <f>SUM(H393:H404)</f>
        <v>455</v>
      </c>
    </row>
    <row r="393" spans="2:8" ht="9.75" customHeight="1" x14ac:dyDescent="0.4">
      <c r="B393" s="38"/>
      <c r="C393" s="38" t="s">
        <v>336</v>
      </c>
      <c r="D393" s="38"/>
      <c r="E393" s="20">
        <v>32</v>
      </c>
      <c r="F393" s="63">
        <v>64</v>
      </c>
      <c r="G393" s="63">
        <v>28</v>
      </c>
      <c r="H393" s="63">
        <v>36</v>
      </c>
    </row>
    <row r="394" spans="2:8" ht="9.75" customHeight="1" x14ac:dyDescent="0.4">
      <c r="B394" s="38"/>
      <c r="C394" s="38" t="s">
        <v>337</v>
      </c>
      <c r="D394" s="38"/>
      <c r="E394" s="20">
        <v>29</v>
      </c>
      <c r="F394" s="63">
        <v>73</v>
      </c>
      <c r="G394" s="63">
        <v>38</v>
      </c>
      <c r="H394" s="63">
        <v>35</v>
      </c>
    </row>
    <row r="395" spans="2:8" ht="9.75" customHeight="1" x14ac:dyDescent="0.4">
      <c r="B395" s="38"/>
      <c r="C395" s="38" t="s">
        <v>338</v>
      </c>
      <c r="D395" s="38"/>
      <c r="E395" s="20">
        <v>70</v>
      </c>
      <c r="F395" s="63">
        <v>131</v>
      </c>
      <c r="G395" s="63">
        <v>72</v>
      </c>
      <c r="H395" s="63">
        <v>59</v>
      </c>
    </row>
    <row r="396" spans="2:8" ht="9.75" customHeight="1" x14ac:dyDescent="0.4">
      <c r="B396" s="38"/>
      <c r="C396" s="38" t="s">
        <v>339</v>
      </c>
      <c r="D396" s="38"/>
      <c r="E396" s="20">
        <v>134</v>
      </c>
      <c r="F396" s="63">
        <v>258</v>
      </c>
      <c r="G396" s="63">
        <v>125</v>
      </c>
      <c r="H396" s="63">
        <v>133</v>
      </c>
    </row>
    <row r="397" spans="2:8" ht="9.75" customHeight="1" x14ac:dyDescent="0.4">
      <c r="B397" s="38"/>
      <c r="C397" s="38" t="s">
        <v>340</v>
      </c>
      <c r="D397" s="38"/>
      <c r="E397" s="20"/>
      <c r="F397" s="63"/>
      <c r="G397" s="63"/>
      <c r="H397" s="63"/>
    </row>
    <row r="398" spans="2:8" ht="9.75" customHeight="1" x14ac:dyDescent="0.4">
      <c r="B398" s="38"/>
      <c r="C398" s="38" t="s">
        <v>341</v>
      </c>
      <c r="D398" s="38"/>
      <c r="E398" s="20">
        <v>41</v>
      </c>
      <c r="F398" s="63">
        <v>59</v>
      </c>
      <c r="G398" s="63">
        <v>31</v>
      </c>
      <c r="H398" s="63">
        <v>28</v>
      </c>
    </row>
    <row r="399" spans="2:8" ht="9.75" customHeight="1" x14ac:dyDescent="0.4">
      <c r="B399" s="38"/>
      <c r="C399" s="38" t="s">
        <v>342</v>
      </c>
      <c r="D399" s="38"/>
      <c r="E399" s="20"/>
      <c r="F399" s="63"/>
      <c r="G399" s="63"/>
      <c r="H399" s="63"/>
    </row>
    <row r="400" spans="2:8" ht="9.75" customHeight="1" x14ac:dyDescent="0.4">
      <c r="B400" s="38"/>
      <c r="C400" s="38" t="s">
        <v>343</v>
      </c>
      <c r="D400" s="38"/>
      <c r="E400" s="20">
        <v>7</v>
      </c>
      <c r="F400" s="63">
        <v>17</v>
      </c>
      <c r="G400" s="63">
        <v>12</v>
      </c>
      <c r="H400" s="63">
        <v>5</v>
      </c>
    </row>
    <row r="401" spans="2:8" ht="9.75" customHeight="1" x14ac:dyDescent="0.4">
      <c r="B401" s="38"/>
      <c r="C401" s="38" t="s">
        <v>344</v>
      </c>
      <c r="D401" s="38"/>
      <c r="E401" s="20">
        <v>61</v>
      </c>
      <c r="F401" s="63">
        <v>131</v>
      </c>
      <c r="G401" s="63">
        <v>71</v>
      </c>
      <c r="H401" s="63">
        <v>60</v>
      </c>
    </row>
    <row r="402" spans="2:8" ht="9.75" customHeight="1" x14ac:dyDescent="0.4">
      <c r="B402" s="38"/>
      <c r="C402" s="38" t="s">
        <v>345</v>
      </c>
      <c r="D402" s="38"/>
      <c r="E402" s="20">
        <v>62</v>
      </c>
      <c r="F402" s="63">
        <v>116</v>
      </c>
      <c r="G402" s="63">
        <v>64</v>
      </c>
      <c r="H402" s="63">
        <v>52</v>
      </c>
    </row>
    <row r="403" spans="2:8" ht="9.75" customHeight="1" x14ac:dyDescent="0.4">
      <c r="B403" s="38"/>
      <c r="C403" s="38" t="s">
        <v>346</v>
      </c>
      <c r="D403" s="38"/>
      <c r="E403" s="20">
        <v>47</v>
      </c>
      <c r="F403" s="63">
        <v>90</v>
      </c>
      <c r="G403" s="63">
        <v>46</v>
      </c>
      <c r="H403" s="63">
        <v>44</v>
      </c>
    </row>
    <row r="404" spans="2:8" ht="9.75" customHeight="1" x14ac:dyDescent="0.4">
      <c r="B404" s="38"/>
      <c r="C404" s="38" t="s">
        <v>347</v>
      </c>
      <c r="D404" s="38"/>
      <c r="E404" s="20">
        <v>7</v>
      </c>
      <c r="F404" s="63">
        <v>8</v>
      </c>
      <c r="G404" s="63">
        <v>5</v>
      </c>
      <c r="H404" s="63">
        <v>3</v>
      </c>
    </row>
    <row r="405" spans="2:8" ht="9.75" customHeight="1" x14ac:dyDescent="0.4">
      <c r="B405" s="38"/>
      <c r="C405" s="38"/>
      <c r="D405" s="38"/>
      <c r="E405" s="20"/>
      <c r="F405" s="63"/>
      <c r="G405" s="63"/>
      <c r="H405" s="63"/>
    </row>
    <row r="406" spans="2:8" ht="9.75" customHeight="1" x14ac:dyDescent="0.4">
      <c r="B406" s="38"/>
      <c r="C406" s="38" t="s">
        <v>3250</v>
      </c>
      <c r="D406" s="38"/>
      <c r="E406" s="19">
        <f>SUM(E407:E421)</f>
        <v>477</v>
      </c>
      <c r="F406" s="48">
        <f>SUM(F407:F421)</f>
        <v>931</v>
      </c>
      <c r="G406" s="48">
        <f>SUM(G407:G421)</f>
        <v>519</v>
      </c>
      <c r="H406" s="48">
        <f>SUM(H407:H421)</f>
        <v>412</v>
      </c>
    </row>
    <row r="407" spans="2:8" ht="9.75" customHeight="1" x14ac:dyDescent="0.4">
      <c r="B407" s="38"/>
      <c r="C407" s="38" t="s">
        <v>348</v>
      </c>
      <c r="D407" s="38"/>
      <c r="E407" s="20">
        <v>4</v>
      </c>
      <c r="F407" s="63">
        <v>10</v>
      </c>
      <c r="G407" s="63">
        <v>6</v>
      </c>
      <c r="H407" s="63">
        <v>4</v>
      </c>
    </row>
    <row r="408" spans="2:8" ht="9.75" customHeight="1" x14ac:dyDescent="0.4">
      <c r="B408" s="38"/>
      <c r="C408" s="38" t="s">
        <v>349</v>
      </c>
      <c r="D408" s="38"/>
      <c r="E408" s="20">
        <v>142</v>
      </c>
      <c r="F408" s="63">
        <v>384</v>
      </c>
      <c r="G408" s="63">
        <v>218</v>
      </c>
      <c r="H408" s="63">
        <v>166</v>
      </c>
    </row>
    <row r="409" spans="2:8" ht="9.75" customHeight="1" x14ac:dyDescent="0.4">
      <c r="B409" s="38"/>
      <c r="C409" s="38" t="s">
        <v>350</v>
      </c>
      <c r="D409" s="38"/>
      <c r="E409" s="20">
        <v>3</v>
      </c>
      <c r="F409" s="63">
        <v>7</v>
      </c>
      <c r="G409" s="63">
        <v>4</v>
      </c>
      <c r="H409" s="63">
        <v>3</v>
      </c>
    </row>
    <row r="410" spans="2:8" ht="9.75" customHeight="1" x14ac:dyDescent="0.4">
      <c r="B410" s="38"/>
      <c r="C410" s="38" t="s">
        <v>351</v>
      </c>
      <c r="D410" s="38"/>
      <c r="E410" s="20">
        <v>4</v>
      </c>
      <c r="F410" s="63">
        <v>10</v>
      </c>
      <c r="G410" s="63">
        <v>5</v>
      </c>
      <c r="H410" s="63">
        <v>5</v>
      </c>
    </row>
    <row r="411" spans="2:8" ht="9.75" customHeight="1" x14ac:dyDescent="0.4">
      <c r="B411" s="38"/>
      <c r="C411" s="38" t="s">
        <v>352</v>
      </c>
      <c r="D411" s="38"/>
      <c r="E411" s="20">
        <v>3</v>
      </c>
      <c r="F411" s="63">
        <v>6</v>
      </c>
      <c r="G411" s="63">
        <v>4</v>
      </c>
      <c r="H411" s="63">
        <v>2</v>
      </c>
    </row>
    <row r="412" spans="2:8" ht="9.75" customHeight="1" x14ac:dyDescent="0.4">
      <c r="B412" s="38"/>
      <c r="C412" s="38" t="s">
        <v>353</v>
      </c>
      <c r="D412" s="38"/>
      <c r="E412" s="20">
        <v>6</v>
      </c>
      <c r="F412" s="63">
        <v>12</v>
      </c>
      <c r="G412" s="63">
        <v>8</v>
      </c>
      <c r="H412" s="63">
        <v>4</v>
      </c>
    </row>
    <row r="413" spans="2:8" ht="9.75" customHeight="1" x14ac:dyDescent="0.4">
      <c r="B413" s="38"/>
      <c r="C413" s="38" t="s">
        <v>354</v>
      </c>
      <c r="D413" s="38"/>
      <c r="E413" s="20">
        <v>83</v>
      </c>
      <c r="F413" s="63">
        <v>133</v>
      </c>
      <c r="G413" s="63">
        <v>63</v>
      </c>
      <c r="H413" s="63">
        <v>70</v>
      </c>
    </row>
    <row r="414" spans="2:8" ht="9.75" customHeight="1" x14ac:dyDescent="0.4">
      <c r="B414" s="38"/>
      <c r="C414" s="38" t="s">
        <v>355</v>
      </c>
      <c r="D414" s="38"/>
      <c r="E414" s="20">
        <v>5</v>
      </c>
      <c r="F414" s="63">
        <v>9</v>
      </c>
      <c r="G414" s="63">
        <v>6</v>
      </c>
      <c r="H414" s="63">
        <v>3</v>
      </c>
    </row>
    <row r="415" spans="2:8" ht="9.75" customHeight="1" x14ac:dyDescent="0.4">
      <c r="B415" s="38"/>
      <c r="C415" s="38" t="s">
        <v>356</v>
      </c>
      <c r="D415" s="38"/>
      <c r="E415" s="20">
        <v>15</v>
      </c>
      <c r="F415" s="63">
        <v>32</v>
      </c>
      <c r="G415" s="63">
        <v>18</v>
      </c>
      <c r="H415" s="63">
        <v>14</v>
      </c>
    </row>
    <row r="416" spans="2:8" ht="9.75" customHeight="1" x14ac:dyDescent="0.4">
      <c r="B416" s="38"/>
      <c r="C416" s="38" t="s">
        <v>357</v>
      </c>
      <c r="D416" s="38"/>
      <c r="E416" s="20">
        <v>4</v>
      </c>
      <c r="F416" s="63">
        <v>7</v>
      </c>
      <c r="G416" s="63">
        <v>5</v>
      </c>
      <c r="H416" s="63">
        <v>2</v>
      </c>
    </row>
    <row r="417" spans="2:8" ht="9.75" customHeight="1" x14ac:dyDescent="0.4">
      <c r="B417" s="38"/>
      <c r="C417" s="38" t="s">
        <v>358</v>
      </c>
      <c r="D417" s="38"/>
      <c r="E417" s="20">
        <v>4</v>
      </c>
      <c r="F417" s="63">
        <v>12</v>
      </c>
      <c r="G417" s="63">
        <v>8</v>
      </c>
      <c r="H417" s="63">
        <v>4</v>
      </c>
    </row>
    <row r="418" spans="2:8" ht="9.75" customHeight="1" x14ac:dyDescent="0.4">
      <c r="B418" s="38"/>
      <c r="C418" s="38" t="s">
        <v>359</v>
      </c>
      <c r="D418" s="38"/>
      <c r="E418" s="20">
        <v>7</v>
      </c>
      <c r="F418" s="63">
        <v>9</v>
      </c>
      <c r="G418" s="63">
        <v>6</v>
      </c>
      <c r="H418" s="63">
        <v>3</v>
      </c>
    </row>
    <row r="419" spans="2:8" ht="9.75" customHeight="1" x14ac:dyDescent="0.4">
      <c r="B419" s="35"/>
      <c r="C419" s="35" t="s">
        <v>360</v>
      </c>
      <c r="D419" s="35"/>
      <c r="E419" s="65">
        <v>9</v>
      </c>
      <c r="F419" s="66">
        <v>26</v>
      </c>
      <c r="G419" s="66">
        <v>15</v>
      </c>
      <c r="H419" s="66">
        <v>11</v>
      </c>
    </row>
    <row r="420" spans="2:8" ht="9.75" customHeight="1" x14ac:dyDescent="0.4">
      <c r="B420" s="38"/>
      <c r="C420" s="38" t="s">
        <v>361</v>
      </c>
      <c r="D420" s="38"/>
      <c r="E420" s="20">
        <v>144</v>
      </c>
      <c r="F420" s="63">
        <v>198</v>
      </c>
      <c r="G420" s="63">
        <v>114</v>
      </c>
      <c r="H420" s="63">
        <v>84</v>
      </c>
    </row>
    <row r="421" spans="2:8" ht="9.75" customHeight="1" x14ac:dyDescent="0.4">
      <c r="B421" s="38"/>
      <c r="C421" s="38" t="s">
        <v>362</v>
      </c>
      <c r="D421" s="38"/>
      <c r="E421" s="20">
        <v>44</v>
      </c>
      <c r="F421" s="63">
        <v>76</v>
      </c>
      <c r="G421" s="63">
        <v>39</v>
      </c>
      <c r="H421" s="63">
        <v>37</v>
      </c>
    </row>
    <row r="422" spans="2:8" ht="9.75" customHeight="1" x14ac:dyDescent="0.4">
      <c r="B422" s="38"/>
      <c r="C422" s="38"/>
      <c r="D422" s="38"/>
      <c r="E422" s="20"/>
      <c r="F422" s="63"/>
      <c r="G422" s="63"/>
      <c r="H422" s="63"/>
    </row>
    <row r="423" spans="2:8" ht="9.75" customHeight="1" x14ac:dyDescent="0.4">
      <c r="B423" s="38"/>
      <c r="C423" s="38" t="s">
        <v>3251</v>
      </c>
      <c r="D423" s="38"/>
      <c r="E423" s="19">
        <f>SUM(E424:E434)</f>
        <v>103</v>
      </c>
      <c r="F423" s="48">
        <f>SUM(F424:F434)</f>
        <v>244</v>
      </c>
      <c r="G423" s="48">
        <f>SUM(G424:G434)</f>
        <v>110</v>
      </c>
      <c r="H423" s="48">
        <f>SUM(H424:H434)</f>
        <v>134</v>
      </c>
    </row>
    <row r="424" spans="2:8" ht="9.75" customHeight="1" x14ac:dyDescent="0.4">
      <c r="B424" s="38"/>
      <c r="C424" s="38" t="s">
        <v>363</v>
      </c>
      <c r="D424" s="38"/>
      <c r="E424" s="20">
        <v>8</v>
      </c>
      <c r="F424" s="63">
        <v>21</v>
      </c>
      <c r="G424" s="63">
        <v>9</v>
      </c>
      <c r="H424" s="63">
        <v>12</v>
      </c>
    </row>
    <row r="425" spans="2:8" ht="9.75" customHeight="1" x14ac:dyDescent="0.4">
      <c r="B425" s="38"/>
      <c r="C425" s="38" t="s">
        <v>364</v>
      </c>
      <c r="D425" s="38"/>
      <c r="E425" s="20">
        <v>7</v>
      </c>
      <c r="F425" s="63">
        <v>19</v>
      </c>
      <c r="G425" s="63">
        <v>8</v>
      </c>
      <c r="H425" s="63">
        <v>11</v>
      </c>
    </row>
    <row r="426" spans="2:8" ht="9.75" customHeight="1" x14ac:dyDescent="0.4">
      <c r="B426" s="38"/>
      <c r="C426" s="38" t="s">
        <v>365</v>
      </c>
      <c r="D426" s="38"/>
      <c r="E426" s="20">
        <v>10</v>
      </c>
      <c r="F426" s="63">
        <v>21</v>
      </c>
      <c r="G426" s="63">
        <v>8</v>
      </c>
      <c r="H426" s="63">
        <v>13</v>
      </c>
    </row>
    <row r="427" spans="2:8" ht="9.75" customHeight="1" x14ac:dyDescent="0.4">
      <c r="B427" s="38"/>
      <c r="C427" s="38" t="s">
        <v>366</v>
      </c>
      <c r="D427" s="38"/>
      <c r="E427" s="20">
        <v>31</v>
      </c>
      <c r="F427" s="63">
        <v>65</v>
      </c>
      <c r="G427" s="63">
        <v>28</v>
      </c>
      <c r="H427" s="63">
        <v>37</v>
      </c>
    </row>
    <row r="428" spans="2:8" ht="9.75" customHeight="1" x14ac:dyDescent="0.4">
      <c r="B428" s="38"/>
      <c r="C428" s="38" t="s">
        <v>367</v>
      </c>
      <c r="D428" s="38"/>
      <c r="E428" s="20">
        <v>5</v>
      </c>
      <c r="F428" s="63">
        <v>13</v>
      </c>
      <c r="G428" s="63">
        <v>6</v>
      </c>
      <c r="H428" s="63">
        <v>7</v>
      </c>
    </row>
    <row r="429" spans="2:8" ht="9.75" customHeight="1" x14ac:dyDescent="0.4">
      <c r="B429" s="38"/>
      <c r="C429" s="38" t="s">
        <v>368</v>
      </c>
      <c r="D429" s="38"/>
      <c r="E429" s="20">
        <v>17</v>
      </c>
      <c r="F429" s="63">
        <v>47</v>
      </c>
      <c r="G429" s="63">
        <v>20</v>
      </c>
      <c r="H429" s="63">
        <v>27</v>
      </c>
    </row>
    <row r="430" spans="2:8" ht="9.75" customHeight="1" x14ac:dyDescent="0.4">
      <c r="B430" s="38"/>
      <c r="C430" s="38" t="s">
        <v>369</v>
      </c>
      <c r="D430" s="38"/>
      <c r="E430" s="20">
        <v>3</v>
      </c>
      <c r="F430" s="63">
        <v>6</v>
      </c>
      <c r="G430" s="63">
        <v>4</v>
      </c>
      <c r="H430" s="63">
        <v>2</v>
      </c>
    </row>
    <row r="431" spans="2:8" ht="9.75" customHeight="1" x14ac:dyDescent="0.4">
      <c r="B431" s="38"/>
      <c r="C431" s="38" t="s">
        <v>370</v>
      </c>
      <c r="D431" s="38"/>
      <c r="E431" s="20"/>
      <c r="F431" s="63"/>
      <c r="G431" s="63"/>
      <c r="H431" s="63"/>
    </row>
    <row r="432" spans="2:8" ht="9.75" customHeight="1" x14ac:dyDescent="0.4">
      <c r="B432" s="38"/>
      <c r="C432" s="38" t="s">
        <v>371</v>
      </c>
      <c r="D432" s="38"/>
      <c r="E432" s="20">
        <v>4</v>
      </c>
      <c r="F432" s="63">
        <v>11</v>
      </c>
      <c r="G432" s="63">
        <v>7</v>
      </c>
      <c r="H432" s="63">
        <v>4</v>
      </c>
    </row>
    <row r="433" spans="2:8" ht="9.75" customHeight="1" x14ac:dyDescent="0.4">
      <c r="B433" s="38"/>
      <c r="C433" s="38" t="s">
        <v>372</v>
      </c>
      <c r="D433" s="38"/>
      <c r="E433" s="20"/>
      <c r="F433" s="63"/>
      <c r="G433" s="63"/>
      <c r="H433" s="63"/>
    </row>
    <row r="434" spans="2:8" ht="9.75" customHeight="1" x14ac:dyDescent="0.4">
      <c r="B434" s="38"/>
      <c r="C434" s="38" t="s">
        <v>373</v>
      </c>
      <c r="D434" s="38"/>
      <c r="E434" s="20">
        <v>18</v>
      </c>
      <c r="F434" s="63">
        <v>41</v>
      </c>
      <c r="G434" s="63">
        <v>20</v>
      </c>
      <c r="H434" s="63">
        <v>21</v>
      </c>
    </row>
    <row r="435" spans="2:8" ht="9.75" customHeight="1" x14ac:dyDescent="0.4">
      <c r="B435" s="38"/>
      <c r="C435" s="38"/>
      <c r="D435" s="38"/>
      <c r="E435" s="20"/>
      <c r="F435" s="63"/>
      <c r="G435" s="63"/>
      <c r="H435" s="63"/>
    </row>
    <row r="436" spans="2:8" ht="9.75" customHeight="1" x14ac:dyDescent="0.4">
      <c r="B436" s="38"/>
      <c r="C436" s="38" t="s">
        <v>3252</v>
      </c>
      <c r="D436" s="38"/>
      <c r="E436" s="19">
        <f>SUM(E437:E454)</f>
        <v>77</v>
      </c>
      <c r="F436" s="48">
        <f>SUM(F437:F454)</f>
        <v>450</v>
      </c>
      <c r="G436" s="48">
        <f>SUM(G437:G454)</f>
        <v>176</v>
      </c>
      <c r="H436" s="48">
        <f>SUM(H437:H454)</f>
        <v>274</v>
      </c>
    </row>
    <row r="437" spans="2:8" ht="9.75" customHeight="1" x14ac:dyDescent="0.4">
      <c r="B437" s="38"/>
      <c r="C437" s="38" t="s">
        <v>374</v>
      </c>
      <c r="D437" s="38"/>
      <c r="E437" s="20">
        <v>8</v>
      </c>
      <c r="F437" s="63">
        <v>18</v>
      </c>
      <c r="G437" s="63">
        <v>10</v>
      </c>
      <c r="H437" s="63">
        <v>8</v>
      </c>
    </row>
    <row r="438" spans="2:8" ht="9.75" customHeight="1" x14ac:dyDescent="0.4">
      <c r="B438" s="38"/>
      <c r="C438" s="38" t="s">
        <v>375</v>
      </c>
      <c r="D438" s="38"/>
      <c r="E438" s="20"/>
      <c r="F438" s="63"/>
      <c r="G438" s="63"/>
      <c r="H438" s="63"/>
    </row>
    <row r="439" spans="2:8" ht="9.75" customHeight="1" x14ac:dyDescent="0.4">
      <c r="B439" s="38"/>
      <c r="C439" s="38" t="s">
        <v>376</v>
      </c>
      <c r="D439" s="38"/>
      <c r="E439" s="20">
        <v>4</v>
      </c>
      <c r="F439" s="63">
        <v>10</v>
      </c>
      <c r="G439" s="63">
        <v>6</v>
      </c>
      <c r="H439" s="63">
        <v>4</v>
      </c>
    </row>
    <row r="440" spans="2:8" ht="9.75" customHeight="1" x14ac:dyDescent="0.4">
      <c r="B440" s="38"/>
      <c r="C440" s="38" t="s">
        <v>377</v>
      </c>
      <c r="D440" s="38"/>
      <c r="E440" s="20"/>
      <c r="F440" s="63"/>
      <c r="G440" s="63"/>
      <c r="H440" s="63"/>
    </row>
    <row r="441" spans="2:8" ht="9.75" customHeight="1" x14ac:dyDescent="0.4">
      <c r="B441" s="38"/>
      <c r="C441" s="38" t="s">
        <v>378</v>
      </c>
      <c r="D441" s="38"/>
      <c r="E441" s="20">
        <v>4</v>
      </c>
      <c r="F441" s="63">
        <v>8</v>
      </c>
      <c r="G441" s="63">
        <v>5</v>
      </c>
      <c r="H441" s="63">
        <v>3</v>
      </c>
    </row>
    <row r="442" spans="2:8" ht="9.75" customHeight="1" x14ac:dyDescent="0.4">
      <c r="B442" s="38"/>
      <c r="C442" s="38" t="s">
        <v>379</v>
      </c>
      <c r="D442" s="38"/>
      <c r="E442" s="20">
        <v>6</v>
      </c>
      <c r="F442" s="63">
        <v>11</v>
      </c>
      <c r="G442" s="63">
        <v>8</v>
      </c>
      <c r="H442" s="63">
        <v>3</v>
      </c>
    </row>
    <row r="443" spans="2:8" ht="9.75" customHeight="1" x14ac:dyDescent="0.4">
      <c r="B443" s="38"/>
      <c r="C443" s="38" t="s">
        <v>380</v>
      </c>
      <c r="D443" s="38"/>
      <c r="E443" s="20">
        <v>6</v>
      </c>
      <c r="F443" s="63">
        <v>17</v>
      </c>
      <c r="G443" s="63">
        <v>9</v>
      </c>
      <c r="H443" s="63">
        <v>8</v>
      </c>
    </row>
    <row r="444" spans="2:8" ht="9.75" customHeight="1" x14ac:dyDescent="0.4">
      <c r="B444" s="38"/>
      <c r="C444" s="38" t="s">
        <v>381</v>
      </c>
      <c r="D444" s="38"/>
      <c r="E444" s="20">
        <v>3</v>
      </c>
      <c r="F444" s="63">
        <v>7</v>
      </c>
      <c r="G444" s="63">
        <v>4</v>
      </c>
      <c r="H444" s="63">
        <v>3</v>
      </c>
    </row>
    <row r="445" spans="2:8" ht="9.75" customHeight="1" x14ac:dyDescent="0.4">
      <c r="B445" s="38"/>
      <c r="C445" s="38" t="s">
        <v>382</v>
      </c>
      <c r="D445" s="38"/>
      <c r="E445" s="20"/>
      <c r="F445" s="63"/>
      <c r="G445" s="63"/>
      <c r="H445" s="63"/>
    </row>
    <row r="446" spans="2:8" ht="9.75" customHeight="1" x14ac:dyDescent="0.4">
      <c r="B446" s="38"/>
      <c r="C446" s="38" t="s">
        <v>383</v>
      </c>
      <c r="D446" s="38"/>
      <c r="E446" s="20">
        <v>3</v>
      </c>
      <c r="F446" s="63">
        <v>6</v>
      </c>
      <c r="G446" s="63">
        <v>4</v>
      </c>
      <c r="H446" s="63">
        <v>2</v>
      </c>
    </row>
    <row r="447" spans="2:8" ht="9.75" customHeight="1" x14ac:dyDescent="0.4">
      <c r="B447" s="38"/>
      <c r="C447" s="38" t="s">
        <v>384</v>
      </c>
      <c r="D447" s="38"/>
      <c r="E447" s="20"/>
      <c r="F447" s="63"/>
      <c r="G447" s="63"/>
      <c r="H447" s="63"/>
    </row>
    <row r="448" spans="2:8" ht="9.75" customHeight="1" x14ac:dyDescent="0.4">
      <c r="B448" s="38"/>
      <c r="C448" s="38" t="s">
        <v>385</v>
      </c>
      <c r="D448" s="38"/>
      <c r="E448" s="20">
        <v>4</v>
      </c>
      <c r="F448" s="63">
        <v>9</v>
      </c>
      <c r="G448" s="63">
        <v>5</v>
      </c>
      <c r="H448" s="63">
        <v>4</v>
      </c>
    </row>
    <row r="449" spans="2:8" ht="9.75" customHeight="1" x14ac:dyDescent="0.4">
      <c r="B449" s="38"/>
      <c r="C449" s="38" t="s">
        <v>386</v>
      </c>
      <c r="D449" s="38"/>
      <c r="E449" s="20">
        <v>4</v>
      </c>
      <c r="F449" s="63">
        <v>9</v>
      </c>
      <c r="G449" s="63">
        <v>4</v>
      </c>
      <c r="H449" s="63">
        <v>5</v>
      </c>
    </row>
    <row r="450" spans="2:8" ht="9.75" customHeight="1" x14ac:dyDescent="0.4">
      <c r="B450" s="38"/>
      <c r="C450" s="38" t="s">
        <v>387</v>
      </c>
      <c r="D450" s="38"/>
      <c r="E450" s="20">
        <v>4</v>
      </c>
      <c r="F450" s="63">
        <v>10</v>
      </c>
      <c r="G450" s="63">
        <v>5</v>
      </c>
      <c r="H450" s="63">
        <v>5</v>
      </c>
    </row>
    <row r="451" spans="2:8" ht="9.75" customHeight="1" x14ac:dyDescent="0.4">
      <c r="B451" s="38"/>
      <c r="C451" s="38" t="s">
        <v>388</v>
      </c>
      <c r="D451" s="38"/>
      <c r="E451" s="20"/>
      <c r="F451" s="63"/>
      <c r="G451" s="63"/>
      <c r="H451" s="63"/>
    </row>
    <row r="452" spans="2:8" ht="9.75" customHeight="1" x14ac:dyDescent="0.4">
      <c r="B452" s="38"/>
      <c r="C452" s="38" t="s">
        <v>389</v>
      </c>
      <c r="D452" s="38"/>
      <c r="E452" s="20">
        <v>12</v>
      </c>
      <c r="F452" s="63">
        <v>37</v>
      </c>
      <c r="G452" s="63">
        <v>18</v>
      </c>
      <c r="H452" s="63">
        <v>19</v>
      </c>
    </row>
    <row r="453" spans="2:8" ht="9.75" customHeight="1" x14ac:dyDescent="0.4">
      <c r="B453" s="38"/>
      <c r="C453" s="38" t="s">
        <v>390</v>
      </c>
      <c r="D453" s="38"/>
      <c r="E453" s="20"/>
      <c r="F453" s="63"/>
      <c r="G453" s="63"/>
      <c r="H453" s="63"/>
    </row>
    <row r="454" spans="2:8" ht="9.75" customHeight="1" x14ac:dyDescent="0.4">
      <c r="B454" s="38"/>
      <c r="C454" s="38" t="s">
        <v>391</v>
      </c>
      <c r="D454" s="38"/>
      <c r="E454" s="20">
        <v>19</v>
      </c>
      <c r="F454" s="63">
        <v>308</v>
      </c>
      <c r="G454" s="63">
        <v>98</v>
      </c>
      <c r="H454" s="63">
        <v>210</v>
      </c>
    </row>
    <row r="455" spans="2:8" ht="9.75" customHeight="1" x14ac:dyDescent="0.4">
      <c r="B455" s="38"/>
      <c r="C455" s="38"/>
      <c r="D455" s="38"/>
      <c r="E455" s="20"/>
      <c r="F455" s="63"/>
      <c r="G455" s="63"/>
      <c r="H455" s="63"/>
    </row>
    <row r="456" spans="2:8" ht="9.75" customHeight="1" x14ac:dyDescent="0.4">
      <c r="B456" s="38"/>
      <c r="C456" s="38" t="s">
        <v>3253</v>
      </c>
      <c r="D456" s="38"/>
      <c r="E456" s="19">
        <f>SUM(E457:E469)</f>
        <v>59</v>
      </c>
      <c r="F456" s="48">
        <f>SUM(F457:F469)</f>
        <v>154</v>
      </c>
      <c r="G456" s="48">
        <f>SUM(G457:G469)</f>
        <v>79</v>
      </c>
      <c r="H456" s="48">
        <f>SUM(H457:H469)</f>
        <v>75</v>
      </c>
    </row>
    <row r="457" spans="2:8" ht="9.75" customHeight="1" x14ac:dyDescent="0.4">
      <c r="B457" s="38"/>
      <c r="C457" s="38" t="s">
        <v>392</v>
      </c>
      <c r="D457" s="38"/>
      <c r="E457" s="20">
        <v>5</v>
      </c>
      <c r="F457" s="63">
        <v>15</v>
      </c>
      <c r="G457" s="63">
        <v>8</v>
      </c>
      <c r="H457" s="63">
        <v>7</v>
      </c>
    </row>
    <row r="458" spans="2:8" ht="9.75" customHeight="1" x14ac:dyDescent="0.4">
      <c r="B458" s="38"/>
      <c r="C458" s="38" t="s">
        <v>393</v>
      </c>
      <c r="D458" s="38"/>
      <c r="E458" s="20"/>
      <c r="F458" s="63"/>
      <c r="G458" s="63"/>
      <c r="H458" s="63"/>
    </row>
    <row r="459" spans="2:8" ht="9.75" customHeight="1" x14ac:dyDescent="0.4">
      <c r="B459" s="38"/>
      <c r="C459" s="38" t="s">
        <v>394</v>
      </c>
      <c r="D459" s="38"/>
      <c r="E459" s="20">
        <v>13</v>
      </c>
      <c r="F459" s="63">
        <v>29</v>
      </c>
      <c r="G459" s="63">
        <v>11</v>
      </c>
      <c r="H459" s="63">
        <v>18</v>
      </c>
    </row>
    <row r="460" spans="2:8" ht="9.75" customHeight="1" x14ac:dyDescent="0.4">
      <c r="B460" s="38"/>
      <c r="C460" s="38" t="s">
        <v>395</v>
      </c>
      <c r="D460" s="38"/>
      <c r="E460" s="20">
        <v>4</v>
      </c>
      <c r="F460" s="63">
        <v>7</v>
      </c>
      <c r="G460" s="63">
        <v>3</v>
      </c>
      <c r="H460" s="63">
        <v>4</v>
      </c>
    </row>
    <row r="461" spans="2:8" ht="9.75" customHeight="1" x14ac:dyDescent="0.4">
      <c r="B461" s="38"/>
      <c r="C461" s="38" t="s">
        <v>396</v>
      </c>
      <c r="D461" s="38"/>
      <c r="E461" s="20"/>
      <c r="F461" s="63"/>
      <c r="G461" s="63"/>
      <c r="H461" s="63"/>
    </row>
    <row r="462" spans="2:8" ht="9.75" customHeight="1" x14ac:dyDescent="0.4">
      <c r="B462" s="38"/>
      <c r="C462" s="38" t="s">
        <v>397</v>
      </c>
      <c r="D462" s="38"/>
      <c r="E462" s="20"/>
      <c r="F462" s="63"/>
      <c r="G462" s="63"/>
      <c r="H462" s="63"/>
    </row>
    <row r="463" spans="2:8" ht="9.75" customHeight="1" x14ac:dyDescent="0.4">
      <c r="B463" s="38"/>
      <c r="C463" s="38" t="s">
        <v>398</v>
      </c>
      <c r="D463" s="38"/>
      <c r="E463" s="20">
        <v>6</v>
      </c>
      <c r="F463" s="63">
        <v>12</v>
      </c>
      <c r="G463" s="63">
        <v>8</v>
      </c>
      <c r="H463" s="63">
        <v>4</v>
      </c>
    </row>
    <row r="464" spans="2:8" ht="9.75" customHeight="1" x14ac:dyDescent="0.4">
      <c r="B464" s="38"/>
      <c r="C464" s="38" t="s">
        <v>3816</v>
      </c>
      <c r="D464" s="38"/>
      <c r="E464" s="20"/>
      <c r="F464" s="63"/>
      <c r="G464" s="63"/>
      <c r="H464" s="63"/>
    </row>
    <row r="465" spans="2:8" ht="9.75" customHeight="1" x14ac:dyDescent="0.4">
      <c r="B465" s="38"/>
      <c r="C465" s="38" t="s">
        <v>399</v>
      </c>
      <c r="D465" s="38"/>
      <c r="E465" s="20">
        <v>15</v>
      </c>
      <c r="F465" s="63">
        <v>48</v>
      </c>
      <c r="G465" s="63">
        <v>26</v>
      </c>
      <c r="H465" s="63">
        <v>22</v>
      </c>
    </row>
    <row r="466" spans="2:8" ht="9.75" customHeight="1" x14ac:dyDescent="0.4">
      <c r="B466" s="38"/>
      <c r="C466" s="38" t="s">
        <v>400</v>
      </c>
      <c r="D466" s="38"/>
      <c r="E466" s="20">
        <v>6</v>
      </c>
      <c r="F466" s="63">
        <v>19</v>
      </c>
      <c r="G466" s="63">
        <v>10</v>
      </c>
      <c r="H466" s="63">
        <v>9</v>
      </c>
    </row>
    <row r="467" spans="2:8" ht="9.75" customHeight="1" x14ac:dyDescent="0.4">
      <c r="B467" s="38"/>
      <c r="C467" s="38" t="s">
        <v>401</v>
      </c>
      <c r="D467" s="38"/>
      <c r="E467" s="20">
        <v>3</v>
      </c>
      <c r="F467" s="63">
        <v>7</v>
      </c>
      <c r="G467" s="63">
        <v>5</v>
      </c>
      <c r="H467" s="63">
        <v>2</v>
      </c>
    </row>
    <row r="468" spans="2:8" ht="9.75" customHeight="1" x14ac:dyDescent="0.4">
      <c r="B468" s="38"/>
      <c r="C468" s="38" t="s">
        <v>402</v>
      </c>
      <c r="D468" s="38"/>
      <c r="E468" s="20">
        <v>7</v>
      </c>
      <c r="F468" s="63">
        <v>17</v>
      </c>
      <c r="G468" s="63">
        <v>8</v>
      </c>
      <c r="H468" s="63">
        <v>9</v>
      </c>
    </row>
    <row r="469" spans="2:8" ht="9.75" customHeight="1" x14ac:dyDescent="0.4">
      <c r="B469" s="38"/>
      <c r="C469" s="38" t="s">
        <v>403</v>
      </c>
      <c r="D469" s="38"/>
      <c r="E469" s="20"/>
      <c r="F469" s="63"/>
      <c r="G469" s="63"/>
      <c r="H469" s="63"/>
    </row>
    <row r="470" spans="2:8" ht="9.75" customHeight="1" x14ac:dyDescent="0.4">
      <c r="B470" s="38"/>
      <c r="C470" s="38"/>
      <c r="D470" s="38"/>
      <c r="E470" s="20"/>
      <c r="F470" s="63"/>
      <c r="G470" s="63"/>
      <c r="H470" s="63"/>
    </row>
    <row r="471" spans="2:8" ht="9.75" customHeight="1" x14ac:dyDescent="0.4">
      <c r="B471" s="38"/>
      <c r="C471" s="38" t="s">
        <v>3254</v>
      </c>
      <c r="D471" s="38"/>
      <c r="E471" s="19">
        <f>SUM(E472:E490)</f>
        <v>683</v>
      </c>
      <c r="F471" s="48">
        <f>SUM(F472:F490)</f>
        <v>1723</v>
      </c>
      <c r="G471" s="48">
        <f>SUM(G472:G490)</f>
        <v>847</v>
      </c>
      <c r="H471" s="48">
        <f>SUM(H472:H490)</f>
        <v>876</v>
      </c>
    </row>
    <row r="472" spans="2:8" ht="9.75" customHeight="1" x14ac:dyDescent="0.4">
      <c r="B472" s="38"/>
      <c r="C472" s="38" t="s">
        <v>404</v>
      </c>
      <c r="D472" s="38"/>
      <c r="E472" s="20">
        <v>31</v>
      </c>
      <c r="F472" s="63">
        <v>79</v>
      </c>
      <c r="G472" s="63">
        <v>37</v>
      </c>
      <c r="H472" s="63">
        <v>42</v>
      </c>
    </row>
    <row r="473" spans="2:8" ht="9.75" customHeight="1" x14ac:dyDescent="0.4">
      <c r="B473" s="38"/>
      <c r="C473" s="38" t="s">
        <v>405</v>
      </c>
      <c r="D473" s="38"/>
      <c r="E473" s="20"/>
      <c r="F473" s="63"/>
      <c r="G473" s="63"/>
      <c r="H473" s="63"/>
    </row>
    <row r="474" spans="2:8" ht="9.75" customHeight="1" x14ac:dyDescent="0.4">
      <c r="B474" s="38"/>
      <c r="C474" s="38" t="s">
        <v>406</v>
      </c>
      <c r="D474" s="38"/>
      <c r="E474" s="20">
        <v>15</v>
      </c>
      <c r="F474" s="63">
        <v>34</v>
      </c>
      <c r="G474" s="63">
        <v>15</v>
      </c>
      <c r="H474" s="63">
        <v>19</v>
      </c>
    </row>
    <row r="475" spans="2:8" ht="9.75" customHeight="1" x14ac:dyDescent="0.4">
      <c r="B475" s="38"/>
      <c r="C475" s="38" t="s">
        <v>407</v>
      </c>
      <c r="D475" s="38"/>
      <c r="E475" s="20"/>
      <c r="F475" s="63"/>
      <c r="G475" s="63"/>
      <c r="H475" s="63"/>
    </row>
    <row r="476" spans="2:8" ht="9.75" customHeight="1" x14ac:dyDescent="0.4">
      <c r="B476" s="38"/>
      <c r="C476" s="38" t="s">
        <v>408</v>
      </c>
      <c r="D476" s="38"/>
      <c r="E476" s="20">
        <v>66</v>
      </c>
      <c r="F476" s="63">
        <v>185</v>
      </c>
      <c r="G476" s="63">
        <v>88</v>
      </c>
      <c r="H476" s="63">
        <v>97</v>
      </c>
    </row>
    <row r="477" spans="2:8" ht="9.75" customHeight="1" x14ac:dyDescent="0.4">
      <c r="B477" s="38"/>
      <c r="C477" s="38" t="s">
        <v>409</v>
      </c>
      <c r="D477" s="38"/>
      <c r="E477" s="20">
        <v>67</v>
      </c>
      <c r="F477" s="63">
        <v>174</v>
      </c>
      <c r="G477" s="63">
        <v>89</v>
      </c>
      <c r="H477" s="63">
        <v>85</v>
      </c>
    </row>
    <row r="478" spans="2:8" ht="9.75" customHeight="1" x14ac:dyDescent="0.4">
      <c r="B478" s="38"/>
      <c r="C478" s="38" t="s">
        <v>410</v>
      </c>
      <c r="D478" s="38"/>
      <c r="E478" s="20">
        <v>32</v>
      </c>
      <c r="F478" s="63">
        <v>77</v>
      </c>
      <c r="G478" s="63">
        <v>44</v>
      </c>
      <c r="H478" s="63">
        <v>33</v>
      </c>
    </row>
    <row r="479" spans="2:8" ht="9.75" customHeight="1" x14ac:dyDescent="0.4">
      <c r="B479" s="38"/>
      <c r="C479" s="38" t="s">
        <v>411</v>
      </c>
      <c r="D479" s="38"/>
      <c r="E479" s="20">
        <v>72</v>
      </c>
      <c r="F479" s="63">
        <v>226</v>
      </c>
      <c r="G479" s="63">
        <v>108</v>
      </c>
      <c r="H479" s="63">
        <v>118</v>
      </c>
    </row>
    <row r="480" spans="2:8" ht="9.75" customHeight="1" x14ac:dyDescent="0.4">
      <c r="B480" s="38"/>
      <c r="C480" s="38" t="s">
        <v>412</v>
      </c>
      <c r="D480" s="38"/>
      <c r="E480" s="20">
        <v>69</v>
      </c>
      <c r="F480" s="63">
        <v>164</v>
      </c>
      <c r="G480" s="63">
        <v>84</v>
      </c>
      <c r="H480" s="63">
        <v>80</v>
      </c>
    </row>
    <row r="481" spans="2:8" ht="9.75" customHeight="1" x14ac:dyDescent="0.4">
      <c r="B481" s="38"/>
      <c r="C481" s="38" t="s">
        <v>413</v>
      </c>
      <c r="D481" s="38"/>
      <c r="E481" s="20">
        <v>7</v>
      </c>
      <c r="F481" s="63">
        <v>18</v>
      </c>
      <c r="G481" s="63">
        <v>8</v>
      </c>
      <c r="H481" s="63">
        <v>10</v>
      </c>
    </row>
    <row r="482" spans="2:8" ht="9.75" customHeight="1" x14ac:dyDescent="0.4">
      <c r="B482" s="38"/>
      <c r="C482" s="38" t="s">
        <v>414</v>
      </c>
      <c r="D482" s="38"/>
      <c r="E482" s="20">
        <v>3</v>
      </c>
      <c r="F482" s="63">
        <v>6</v>
      </c>
      <c r="G482" s="63">
        <v>2</v>
      </c>
      <c r="H482" s="63">
        <v>4</v>
      </c>
    </row>
    <row r="483" spans="2:8" ht="9.75" customHeight="1" x14ac:dyDescent="0.4">
      <c r="B483" s="38"/>
      <c r="C483" s="38" t="s">
        <v>415</v>
      </c>
      <c r="D483" s="38"/>
      <c r="E483" s="20">
        <v>3</v>
      </c>
      <c r="F483" s="63">
        <v>10</v>
      </c>
      <c r="G483" s="63">
        <v>5</v>
      </c>
      <c r="H483" s="63">
        <v>5</v>
      </c>
    </row>
    <row r="484" spans="2:8" ht="9.75" customHeight="1" x14ac:dyDescent="0.4">
      <c r="B484" s="38"/>
      <c r="C484" s="38" t="s">
        <v>416</v>
      </c>
      <c r="D484" s="38"/>
      <c r="E484" s="20"/>
      <c r="F484" s="63"/>
      <c r="G484" s="63"/>
      <c r="H484" s="63"/>
    </row>
    <row r="485" spans="2:8" ht="9.75" customHeight="1" x14ac:dyDescent="0.4">
      <c r="B485" s="38"/>
      <c r="C485" s="38" t="s">
        <v>417</v>
      </c>
      <c r="D485" s="38"/>
      <c r="E485" s="20">
        <v>7</v>
      </c>
      <c r="F485" s="63">
        <v>13</v>
      </c>
      <c r="G485" s="63">
        <v>4</v>
      </c>
      <c r="H485" s="63">
        <v>9</v>
      </c>
    </row>
    <row r="486" spans="2:8" ht="9.75" customHeight="1" x14ac:dyDescent="0.4">
      <c r="B486" s="38"/>
      <c r="C486" s="38" t="s">
        <v>418</v>
      </c>
      <c r="D486" s="38"/>
      <c r="E486" s="20"/>
      <c r="F486" s="63"/>
      <c r="G486" s="63"/>
      <c r="H486" s="63"/>
    </row>
    <row r="487" spans="2:8" ht="9.75" customHeight="1" x14ac:dyDescent="0.4">
      <c r="B487" s="38"/>
      <c r="C487" s="38" t="s">
        <v>420</v>
      </c>
      <c r="D487" s="38"/>
      <c r="E487" s="20">
        <v>96</v>
      </c>
      <c r="F487" s="63">
        <v>330</v>
      </c>
      <c r="G487" s="63">
        <v>167</v>
      </c>
      <c r="H487" s="63">
        <v>163</v>
      </c>
    </row>
    <row r="488" spans="2:8" ht="9.75" customHeight="1" x14ac:dyDescent="0.4">
      <c r="B488" s="35"/>
      <c r="C488" s="35" t="s">
        <v>421</v>
      </c>
      <c r="D488" s="35"/>
      <c r="E488" s="65"/>
      <c r="F488" s="66"/>
      <c r="G488" s="66"/>
      <c r="H488" s="66"/>
    </row>
    <row r="489" spans="2:8" ht="9.75" customHeight="1" x14ac:dyDescent="0.4">
      <c r="B489" s="38"/>
      <c r="C489" s="38" t="s">
        <v>419</v>
      </c>
      <c r="D489" s="38"/>
      <c r="E489" s="20">
        <v>190</v>
      </c>
      <c r="F489" s="63">
        <v>329</v>
      </c>
      <c r="G489" s="63">
        <v>158</v>
      </c>
      <c r="H489" s="63">
        <v>171</v>
      </c>
    </row>
    <row r="490" spans="2:8" ht="9.75" customHeight="1" x14ac:dyDescent="0.4">
      <c r="B490" s="38"/>
      <c r="C490" s="38" t="s">
        <v>422</v>
      </c>
      <c r="D490" s="38"/>
      <c r="E490" s="20">
        <v>25</v>
      </c>
      <c r="F490" s="63">
        <v>78</v>
      </c>
      <c r="G490" s="63">
        <v>38</v>
      </c>
      <c r="H490" s="63">
        <v>40</v>
      </c>
    </row>
    <row r="491" spans="2:8" ht="9.75" customHeight="1" x14ac:dyDescent="0.4">
      <c r="E491" s="20"/>
      <c r="F491" s="12"/>
      <c r="G491" s="12"/>
      <c r="H491" s="12"/>
    </row>
    <row r="492" spans="2:8" ht="9.75" customHeight="1" x14ac:dyDescent="0.4">
      <c r="C492" s="11" t="s">
        <v>3255</v>
      </c>
      <c r="E492" s="19">
        <f>SUM(E493:E497)</f>
        <v>100</v>
      </c>
      <c r="F492" s="13">
        <f>SUM(F493:F497)</f>
        <v>212</v>
      </c>
      <c r="G492" s="13">
        <f>SUM(G493:G497)</f>
        <v>102</v>
      </c>
      <c r="H492" s="13">
        <f>SUM(H493:H497)</f>
        <v>110</v>
      </c>
    </row>
    <row r="493" spans="2:8" ht="9.75" customHeight="1" x14ac:dyDescent="0.4">
      <c r="C493" s="11" t="s">
        <v>423</v>
      </c>
      <c r="E493" s="20"/>
      <c r="F493" s="12"/>
      <c r="G493" s="12"/>
      <c r="H493" s="12"/>
    </row>
    <row r="494" spans="2:8" ht="9.75" customHeight="1" x14ac:dyDescent="0.4">
      <c r="C494" s="11" t="s">
        <v>424</v>
      </c>
      <c r="E494" s="20">
        <v>7</v>
      </c>
      <c r="F494" s="12">
        <v>19</v>
      </c>
      <c r="G494" s="12">
        <v>8</v>
      </c>
      <c r="H494" s="12">
        <v>11</v>
      </c>
    </row>
    <row r="495" spans="2:8" ht="9.75" customHeight="1" x14ac:dyDescent="0.4">
      <c r="C495" s="11" t="s">
        <v>425</v>
      </c>
      <c r="E495" s="20"/>
      <c r="F495" s="12"/>
      <c r="G495" s="12"/>
      <c r="H495" s="12"/>
    </row>
    <row r="496" spans="2:8" ht="9.75" customHeight="1" x14ac:dyDescent="0.4">
      <c r="C496" s="11" t="s">
        <v>426</v>
      </c>
      <c r="E496" s="20">
        <v>85</v>
      </c>
      <c r="F496" s="12">
        <v>172</v>
      </c>
      <c r="G496" s="12">
        <v>84</v>
      </c>
      <c r="H496" s="12">
        <v>88</v>
      </c>
    </row>
    <row r="497" spans="3:8" ht="9.75" customHeight="1" x14ac:dyDescent="0.4">
      <c r="C497" s="11" t="s">
        <v>3525</v>
      </c>
      <c r="E497" s="20">
        <v>8</v>
      </c>
      <c r="F497" s="12">
        <v>21</v>
      </c>
      <c r="G497" s="12">
        <v>10</v>
      </c>
      <c r="H497" s="12">
        <v>11</v>
      </c>
    </row>
    <row r="498" spans="3:8" ht="9.75" customHeight="1" x14ac:dyDescent="0.4">
      <c r="E498" s="20"/>
      <c r="F498" s="12"/>
      <c r="G498" s="12"/>
      <c r="H498" s="12"/>
    </row>
    <row r="499" spans="3:8" ht="9.75" customHeight="1" x14ac:dyDescent="0.4">
      <c r="C499" s="11" t="s">
        <v>3256</v>
      </c>
      <c r="E499" s="19">
        <f>SUM(E500:E509)</f>
        <v>898</v>
      </c>
      <c r="F499" s="13">
        <f>SUM(F500:F509)</f>
        <v>2017</v>
      </c>
      <c r="G499" s="13">
        <f>SUM(G500:G509)</f>
        <v>1032</v>
      </c>
      <c r="H499" s="13">
        <f>SUM(H500:H509)</f>
        <v>985</v>
      </c>
    </row>
    <row r="500" spans="3:8" ht="9.75" customHeight="1" x14ac:dyDescent="0.4">
      <c r="C500" s="11" t="s">
        <v>427</v>
      </c>
      <c r="E500" s="20">
        <v>121</v>
      </c>
      <c r="F500" s="12">
        <v>317</v>
      </c>
      <c r="G500" s="12">
        <v>172</v>
      </c>
      <c r="H500" s="12">
        <v>145</v>
      </c>
    </row>
    <row r="501" spans="3:8" ht="9.75" customHeight="1" x14ac:dyDescent="0.4">
      <c r="C501" s="11" t="s">
        <v>428</v>
      </c>
      <c r="E501" s="20">
        <v>43</v>
      </c>
      <c r="F501" s="12">
        <v>104</v>
      </c>
      <c r="G501" s="12">
        <v>51</v>
      </c>
      <c r="H501" s="12">
        <v>53</v>
      </c>
    </row>
    <row r="502" spans="3:8" ht="9.75" customHeight="1" x14ac:dyDescent="0.4">
      <c r="C502" s="11" t="s">
        <v>429</v>
      </c>
      <c r="E502" s="20">
        <v>7</v>
      </c>
      <c r="F502" s="12">
        <v>14</v>
      </c>
      <c r="G502" s="12">
        <v>6</v>
      </c>
      <c r="H502" s="12">
        <v>8</v>
      </c>
    </row>
    <row r="503" spans="3:8" ht="9.75" customHeight="1" x14ac:dyDescent="0.4">
      <c r="C503" s="11" t="s">
        <v>430</v>
      </c>
      <c r="E503" s="20">
        <v>4</v>
      </c>
      <c r="F503" s="12">
        <v>8</v>
      </c>
      <c r="G503" s="12">
        <v>5</v>
      </c>
      <c r="H503" s="12">
        <v>3</v>
      </c>
    </row>
    <row r="504" spans="3:8" ht="9.75" customHeight="1" x14ac:dyDescent="0.4">
      <c r="C504" s="11" t="s">
        <v>431</v>
      </c>
      <c r="E504" s="20">
        <v>61</v>
      </c>
      <c r="F504" s="12">
        <v>152</v>
      </c>
      <c r="G504" s="12">
        <v>75</v>
      </c>
      <c r="H504" s="12">
        <v>77</v>
      </c>
    </row>
    <row r="505" spans="3:8" ht="9.75" customHeight="1" x14ac:dyDescent="0.4">
      <c r="C505" s="11" t="s">
        <v>432</v>
      </c>
      <c r="E505" s="20">
        <v>33</v>
      </c>
      <c r="F505" s="12">
        <v>87</v>
      </c>
      <c r="G505" s="12">
        <v>43</v>
      </c>
      <c r="H505" s="12">
        <v>44</v>
      </c>
    </row>
    <row r="506" spans="3:8" ht="9.75" customHeight="1" x14ac:dyDescent="0.4">
      <c r="C506" s="11" t="s">
        <v>433</v>
      </c>
      <c r="E506" s="20">
        <v>59</v>
      </c>
      <c r="F506" s="12">
        <v>111</v>
      </c>
      <c r="G506" s="12">
        <v>48</v>
      </c>
      <c r="H506" s="12">
        <v>63</v>
      </c>
    </row>
    <row r="507" spans="3:8" ht="9.75" customHeight="1" x14ac:dyDescent="0.4">
      <c r="C507" s="11" t="s">
        <v>434</v>
      </c>
      <c r="E507" s="20"/>
      <c r="F507" s="12"/>
      <c r="G507" s="12"/>
      <c r="H507" s="12"/>
    </row>
    <row r="508" spans="3:8" ht="9.75" customHeight="1" x14ac:dyDescent="0.4">
      <c r="C508" s="11" t="s">
        <v>435</v>
      </c>
      <c r="E508" s="20">
        <v>424</v>
      </c>
      <c r="F508" s="12">
        <v>896</v>
      </c>
      <c r="G508" s="12">
        <v>454</v>
      </c>
      <c r="H508" s="12">
        <v>442</v>
      </c>
    </row>
    <row r="509" spans="3:8" ht="9.75" customHeight="1" x14ac:dyDescent="0.4">
      <c r="C509" s="11" t="s">
        <v>436</v>
      </c>
      <c r="E509" s="20">
        <v>146</v>
      </c>
      <c r="F509" s="12">
        <v>328</v>
      </c>
      <c r="G509" s="12">
        <v>178</v>
      </c>
      <c r="H509" s="12">
        <v>150</v>
      </c>
    </row>
    <row r="510" spans="3:8" ht="9.75" customHeight="1" x14ac:dyDescent="0.4">
      <c r="E510" s="20"/>
      <c r="F510" s="12"/>
      <c r="G510" s="12"/>
      <c r="H510" s="12"/>
    </row>
    <row r="511" spans="3:8" ht="9.75" customHeight="1" x14ac:dyDescent="0.4">
      <c r="C511" s="11" t="s">
        <v>3257</v>
      </c>
      <c r="E511" s="19">
        <f>SUM(E512:E536)</f>
        <v>502</v>
      </c>
      <c r="F511" s="13">
        <f>SUM(F512:F536)</f>
        <v>1439</v>
      </c>
      <c r="G511" s="13">
        <f>SUM(G512:G536)</f>
        <v>693</v>
      </c>
      <c r="H511" s="13">
        <f>SUM(H512:H536)</f>
        <v>746</v>
      </c>
    </row>
    <row r="512" spans="3:8" ht="9.75" customHeight="1" x14ac:dyDescent="0.4">
      <c r="C512" s="11" t="s">
        <v>437</v>
      </c>
      <c r="E512" s="20">
        <v>13</v>
      </c>
      <c r="F512" s="12">
        <v>28</v>
      </c>
      <c r="G512" s="12">
        <v>14</v>
      </c>
      <c r="H512" s="12">
        <v>14</v>
      </c>
    </row>
    <row r="513" spans="3:8" ht="9.75" customHeight="1" x14ac:dyDescent="0.4">
      <c r="C513" s="11" t="s">
        <v>438</v>
      </c>
      <c r="E513" s="20">
        <v>5</v>
      </c>
      <c r="F513" s="12">
        <v>17</v>
      </c>
      <c r="G513" s="12">
        <v>8</v>
      </c>
      <c r="H513" s="12">
        <v>9</v>
      </c>
    </row>
    <row r="514" spans="3:8" ht="9.75" customHeight="1" x14ac:dyDescent="0.4">
      <c r="C514" s="11" t="s">
        <v>439</v>
      </c>
      <c r="E514" s="20"/>
      <c r="F514" s="12"/>
      <c r="G514" s="12"/>
      <c r="H514" s="12"/>
    </row>
    <row r="515" spans="3:8" ht="9.75" customHeight="1" x14ac:dyDescent="0.4">
      <c r="C515" s="11" t="s">
        <v>440</v>
      </c>
      <c r="E515" s="20">
        <v>5</v>
      </c>
      <c r="F515" s="12">
        <v>16</v>
      </c>
      <c r="G515" s="12">
        <v>10</v>
      </c>
      <c r="H515" s="12">
        <v>6</v>
      </c>
    </row>
    <row r="516" spans="3:8" ht="9.75" customHeight="1" x14ac:dyDescent="0.4">
      <c r="C516" s="11" t="s">
        <v>441</v>
      </c>
      <c r="E516" s="20">
        <v>28</v>
      </c>
      <c r="F516" s="12">
        <v>67</v>
      </c>
      <c r="G516" s="12">
        <v>32</v>
      </c>
      <c r="H516" s="12">
        <v>35</v>
      </c>
    </row>
    <row r="517" spans="3:8" ht="9.75" customHeight="1" x14ac:dyDescent="0.4">
      <c r="C517" s="11" t="s">
        <v>442</v>
      </c>
      <c r="E517" s="20">
        <v>58</v>
      </c>
      <c r="F517" s="12">
        <v>175</v>
      </c>
      <c r="G517" s="12">
        <v>84</v>
      </c>
      <c r="H517" s="12">
        <v>91</v>
      </c>
    </row>
    <row r="518" spans="3:8" ht="9.75" customHeight="1" x14ac:dyDescent="0.4">
      <c r="C518" s="11" t="s">
        <v>443</v>
      </c>
      <c r="E518" s="20">
        <v>28</v>
      </c>
      <c r="F518" s="12">
        <v>74</v>
      </c>
      <c r="G518" s="12">
        <v>40</v>
      </c>
      <c r="H518" s="12">
        <v>34</v>
      </c>
    </row>
    <row r="519" spans="3:8" ht="9.75" customHeight="1" x14ac:dyDescent="0.4">
      <c r="C519" s="11" t="s">
        <v>444</v>
      </c>
      <c r="E519" s="20"/>
      <c r="F519" s="12"/>
      <c r="G519" s="12"/>
      <c r="H519" s="12"/>
    </row>
    <row r="520" spans="3:8" ht="9.75" customHeight="1" x14ac:dyDescent="0.4">
      <c r="C520" s="11" t="s">
        <v>445</v>
      </c>
      <c r="E520" s="20">
        <v>8</v>
      </c>
      <c r="F520" s="12">
        <v>19</v>
      </c>
      <c r="G520" s="12">
        <v>10</v>
      </c>
      <c r="H520" s="12">
        <v>9</v>
      </c>
    </row>
    <row r="521" spans="3:8" ht="9.75" customHeight="1" x14ac:dyDescent="0.4">
      <c r="C521" s="11" t="s">
        <v>446</v>
      </c>
      <c r="E521" s="20">
        <v>28</v>
      </c>
      <c r="F521" s="12">
        <v>80</v>
      </c>
      <c r="G521" s="12">
        <v>32</v>
      </c>
      <c r="H521" s="12">
        <v>48</v>
      </c>
    </row>
    <row r="522" spans="3:8" ht="9.75" customHeight="1" x14ac:dyDescent="0.4">
      <c r="C522" s="11" t="s">
        <v>447</v>
      </c>
      <c r="E522" s="20">
        <v>25</v>
      </c>
      <c r="F522" s="12">
        <v>65</v>
      </c>
      <c r="G522" s="12">
        <v>30</v>
      </c>
      <c r="H522" s="12">
        <v>35</v>
      </c>
    </row>
    <row r="523" spans="3:8" ht="9.75" customHeight="1" x14ac:dyDescent="0.4">
      <c r="C523" s="11" t="s">
        <v>448</v>
      </c>
      <c r="E523" s="20">
        <v>70</v>
      </c>
      <c r="F523" s="12">
        <v>177</v>
      </c>
      <c r="G523" s="12">
        <v>91</v>
      </c>
      <c r="H523" s="12">
        <v>86</v>
      </c>
    </row>
    <row r="524" spans="3:8" ht="9.75" customHeight="1" x14ac:dyDescent="0.4">
      <c r="C524" s="11" t="s">
        <v>449</v>
      </c>
      <c r="E524" s="20">
        <v>24</v>
      </c>
      <c r="F524" s="12">
        <v>61</v>
      </c>
      <c r="G524" s="12">
        <v>32</v>
      </c>
      <c r="H524" s="12">
        <v>29</v>
      </c>
    </row>
    <row r="525" spans="3:8" ht="9.75" customHeight="1" x14ac:dyDescent="0.4">
      <c r="C525" s="11" t="s">
        <v>450</v>
      </c>
      <c r="E525" s="20">
        <v>38</v>
      </c>
      <c r="F525" s="12">
        <v>103</v>
      </c>
      <c r="G525" s="12">
        <v>55</v>
      </c>
      <c r="H525" s="12">
        <v>48</v>
      </c>
    </row>
    <row r="526" spans="3:8" ht="9.75" customHeight="1" x14ac:dyDescent="0.4">
      <c r="C526" s="11" t="s">
        <v>451</v>
      </c>
      <c r="E526" s="20">
        <v>57</v>
      </c>
      <c r="F526" s="12">
        <v>162</v>
      </c>
      <c r="G526" s="12">
        <v>75</v>
      </c>
      <c r="H526" s="12">
        <v>87</v>
      </c>
    </row>
    <row r="527" spans="3:8" ht="9.75" customHeight="1" x14ac:dyDescent="0.4">
      <c r="C527" s="11" t="s">
        <v>452</v>
      </c>
      <c r="E527" s="20">
        <v>24</v>
      </c>
      <c r="F527" s="12">
        <v>147</v>
      </c>
      <c r="G527" s="12">
        <v>62</v>
      </c>
      <c r="H527" s="12">
        <v>85</v>
      </c>
    </row>
    <row r="528" spans="3:8" ht="9.75" customHeight="1" x14ac:dyDescent="0.4">
      <c r="C528" s="11" t="s">
        <v>453</v>
      </c>
      <c r="E528" s="20">
        <v>4</v>
      </c>
      <c r="F528" s="12">
        <v>10</v>
      </c>
      <c r="G528" s="12">
        <v>4</v>
      </c>
      <c r="H528" s="12">
        <v>6</v>
      </c>
    </row>
    <row r="529" spans="3:8" ht="9.75" customHeight="1" x14ac:dyDescent="0.4">
      <c r="C529" s="11" t="s">
        <v>454</v>
      </c>
      <c r="E529" s="20">
        <v>9</v>
      </c>
      <c r="F529" s="12">
        <v>18</v>
      </c>
      <c r="G529" s="12">
        <v>8</v>
      </c>
      <c r="H529" s="12">
        <v>10</v>
      </c>
    </row>
    <row r="530" spans="3:8" ht="9.75" customHeight="1" x14ac:dyDescent="0.4">
      <c r="C530" s="11" t="s">
        <v>455</v>
      </c>
      <c r="E530" s="20">
        <v>40</v>
      </c>
      <c r="F530" s="12">
        <v>118</v>
      </c>
      <c r="G530" s="12">
        <v>52</v>
      </c>
      <c r="H530" s="12">
        <v>66</v>
      </c>
    </row>
    <row r="531" spans="3:8" ht="9.75" customHeight="1" x14ac:dyDescent="0.4">
      <c r="C531" s="11" t="s">
        <v>456</v>
      </c>
      <c r="E531" s="20">
        <v>8</v>
      </c>
      <c r="F531" s="12">
        <v>19</v>
      </c>
      <c r="G531" s="12">
        <v>9</v>
      </c>
      <c r="H531" s="12">
        <v>10</v>
      </c>
    </row>
    <row r="532" spans="3:8" ht="9.75" customHeight="1" x14ac:dyDescent="0.4">
      <c r="C532" s="11" t="s">
        <v>457</v>
      </c>
      <c r="E532" s="20">
        <v>10</v>
      </c>
      <c r="F532" s="12">
        <v>23</v>
      </c>
      <c r="G532" s="12">
        <v>11</v>
      </c>
      <c r="H532" s="12">
        <v>12</v>
      </c>
    </row>
    <row r="533" spans="3:8" ht="9.75" customHeight="1" x14ac:dyDescent="0.4">
      <c r="C533" s="11" t="s">
        <v>458</v>
      </c>
      <c r="E533" s="20">
        <v>6</v>
      </c>
      <c r="F533" s="12">
        <v>21</v>
      </c>
      <c r="G533" s="12">
        <v>12</v>
      </c>
      <c r="H533" s="12">
        <v>9</v>
      </c>
    </row>
    <row r="534" spans="3:8" ht="9.75" customHeight="1" x14ac:dyDescent="0.4">
      <c r="C534" s="11" t="s">
        <v>459</v>
      </c>
      <c r="E534" s="20"/>
      <c r="F534" s="12"/>
      <c r="G534" s="12"/>
      <c r="H534" s="12"/>
    </row>
    <row r="535" spans="3:8" ht="9.75" customHeight="1" x14ac:dyDescent="0.4">
      <c r="C535" s="11" t="s">
        <v>460</v>
      </c>
      <c r="E535" s="20">
        <v>6</v>
      </c>
      <c r="F535" s="12">
        <v>22</v>
      </c>
      <c r="G535" s="12">
        <v>11</v>
      </c>
      <c r="H535" s="12">
        <v>11</v>
      </c>
    </row>
    <row r="536" spans="3:8" ht="9.75" customHeight="1" x14ac:dyDescent="0.4">
      <c r="C536" s="11" t="s">
        <v>461</v>
      </c>
      <c r="E536" s="20">
        <v>8</v>
      </c>
      <c r="F536" s="12">
        <v>17</v>
      </c>
      <c r="G536" s="12">
        <v>11</v>
      </c>
      <c r="H536" s="12">
        <v>6</v>
      </c>
    </row>
    <row r="537" spans="3:8" ht="9.75" customHeight="1" x14ac:dyDescent="0.4">
      <c r="E537" s="20"/>
      <c r="F537" s="12"/>
      <c r="G537" s="12"/>
      <c r="H537" s="12"/>
    </row>
    <row r="538" spans="3:8" ht="9.75" customHeight="1" x14ac:dyDescent="0.4">
      <c r="C538" s="17" t="s">
        <v>3258</v>
      </c>
      <c r="D538" s="17"/>
      <c r="E538" s="49">
        <f>SUM(E539:E547)</f>
        <v>84</v>
      </c>
      <c r="F538" s="47">
        <f>SUM(F539:F547)</f>
        <v>237</v>
      </c>
      <c r="G538" s="47">
        <f>SUM(G539:G547)</f>
        <v>113</v>
      </c>
      <c r="H538" s="47">
        <f>SUM(H539:H547)</f>
        <v>124</v>
      </c>
    </row>
    <row r="539" spans="3:8" ht="9.75" customHeight="1" x14ac:dyDescent="0.4">
      <c r="C539" s="11" t="s">
        <v>462</v>
      </c>
      <c r="E539" s="20">
        <v>11</v>
      </c>
      <c r="F539" s="12">
        <v>30</v>
      </c>
      <c r="G539" s="12">
        <v>15</v>
      </c>
      <c r="H539" s="12">
        <v>15</v>
      </c>
    </row>
    <row r="540" spans="3:8" ht="9.75" customHeight="1" x14ac:dyDescent="0.4">
      <c r="C540" s="11" t="s">
        <v>463</v>
      </c>
      <c r="E540" s="20">
        <v>6</v>
      </c>
      <c r="F540" s="12">
        <v>12</v>
      </c>
      <c r="G540" s="12">
        <v>8</v>
      </c>
      <c r="H540" s="12">
        <v>4</v>
      </c>
    </row>
    <row r="541" spans="3:8" ht="9.75" customHeight="1" x14ac:dyDescent="0.4">
      <c r="C541" s="11" t="s">
        <v>464</v>
      </c>
      <c r="E541" s="20">
        <v>40</v>
      </c>
      <c r="F541" s="12">
        <v>115</v>
      </c>
      <c r="G541" s="12">
        <v>54</v>
      </c>
      <c r="H541" s="12">
        <v>61</v>
      </c>
    </row>
    <row r="542" spans="3:8" ht="9.75" customHeight="1" x14ac:dyDescent="0.4">
      <c r="C542" s="11" t="s">
        <v>465</v>
      </c>
      <c r="E542" s="20">
        <v>15</v>
      </c>
      <c r="F542" s="12">
        <v>46</v>
      </c>
      <c r="G542" s="12">
        <v>20</v>
      </c>
      <c r="H542" s="12">
        <v>26</v>
      </c>
    </row>
    <row r="543" spans="3:8" ht="9.75" customHeight="1" x14ac:dyDescent="0.4">
      <c r="C543" s="11" t="s">
        <v>466</v>
      </c>
      <c r="E543" s="20">
        <v>6</v>
      </c>
      <c r="F543" s="12">
        <v>20</v>
      </c>
      <c r="G543" s="12">
        <v>10</v>
      </c>
      <c r="H543" s="12">
        <v>10</v>
      </c>
    </row>
    <row r="544" spans="3:8" ht="9.75" customHeight="1" x14ac:dyDescent="0.4">
      <c r="C544" s="11" t="s">
        <v>467</v>
      </c>
      <c r="E544" s="20"/>
      <c r="F544" s="12"/>
      <c r="G544" s="12"/>
      <c r="H544" s="12"/>
    </row>
    <row r="545" spans="2:8" ht="9.75" customHeight="1" x14ac:dyDescent="0.4">
      <c r="C545" s="11" t="s">
        <v>468</v>
      </c>
      <c r="E545" s="20">
        <v>6</v>
      </c>
      <c r="F545" s="12">
        <v>14</v>
      </c>
      <c r="G545" s="12">
        <v>6</v>
      </c>
      <c r="H545" s="12">
        <v>8</v>
      </c>
    </row>
    <row r="546" spans="2:8" ht="9.75" customHeight="1" x14ac:dyDescent="0.4">
      <c r="C546" s="11" t="s">
        <v>469</v>
      </c>
      <c r="E546" s="20"/>
      <c r="F546" s="12"/>
      <c r="G546" s="12"/>
      <c r="H546" s="12"/>
    </row>
    <row r="547" spans="2:8" ht="9.75" customHeight="1" x14ac:dyDescent="0.4">
      <c r="C547" s="11" t="s">
        <v>470</v>
      </c>
      <c r="E547" s="20"/>
      <c r="F547" s="12"/>
      <c r="G547" s="12"/>
      <c r="H547" s="12"/>
    </row>
    <row r="548" spans="2:8" ht="9.75" customHeight="1" x14ac:dyDescent="0.4">
      <c r="E548" s="20"/>
      <c r="F548" s="12"/>
      <c r="G548" s="12"/>
      <c r="H548" s="12"/>
    </row>
    <row r="549" spans="2:8" ht="9.75" customHeight="1" x14ac:dyDescent="0.4">
      <c r="C549" s="11" t="s">
        <v>3259</v>
      </c>
      <c r="E549" s="19">
        <f>SUM(E550:E566)</f>
        <v>45</v>
      </c>
      <c r="F549" s="13">
        <f>SUM(F550:F566)</f>
        <v>141</v>
      </c>
      <c r="G549" s="13">
        <f>SUM(G550:G566)</f>
        <v>69</v>
      </c>
      <c r="H549" s="13">
        <f>SUM(H550:H566)</f>
        <v>72</v>
      </c>
    </row>
    <row r="550" spans="2:8" ht="9.75" customHeight="1" x14ac:dyDescent="0.4">
      <c r="C550" s="11" t="s">
        <v>471</v>
      </c>
      <c r="E550" s="20">
        <v>3</v>
      </c>
      <c r="F550" s="12">
        <v>15</v>
      </c>
      <c r="G550" s="12">
        <v>6</v>
      </c>
      <c r="H550" s="12">
        <v>9</v>
      </c>
    </row>
    <row r="551" spans="2:8" ht="9.75" customHeight="1" x14ac:dyDescent="0.4">
      <c r="C551" s="11" t="s">
        <v>472</v>
      </c>
      <c r="E551" s="20"/>
      <c r="F551" s="12"/>
      <c r="G551" s="12"/>
      <c r="H551" s="12"/>
    </row>
    <row r="552" spans="2:8" ht="9.75" customHeight="1" x14ac:dyDescent="0.4">
      <c r="C552" s="11" t="s">
        <v>473</v>
      </c>
      <c r="E552" s="20">
        <v>5</v>
      </c>
      <c r="F552" s="12">
        <v>15</v>
      </c>
      <c r="G552" s="12">
        <v>9</v>
      </c>
      <c r="H552" s="12">
        <v>6</v>
      </c>
    </row>
    <row r="553" spans="2:8" ht="9.75" customHeight="1" x14ac:dyDescent="0.4">
      <c r="C553" s="11" t="s">
        <v>474</v>
      </c>
      <c r="E553" s="20"/>
      <c r="F553" s="12"/>
      <c r="G553" s="12"/>
      <c r="H553" s="12"/>
    </row>
    <row r="554" spans="2:8" ht="9.75" customHeight="1" x14ac:dyDescent="0.4">
      <c r="C554" s="11" t="s">
        <v>475</v>
      </c>
      <c r="E554" s="20">
        <v>6</v>
      </c>
      <c r="F554" s="12">
        <v>17</v>
      </c>
      <c r="G554" s="12">
        <v>10</v>
      </c>
      <c r="H554" s="12">
        <v>7</v>
      </c>
    </row>
    <row r="555" spans="2:8" ht="9.75" customHeight="1" x14ac:dyDescent="0.4">
      <c r="C555" s="11" t="s">
        <v>476</v>
      </c>
      <c r="E555" s="20">
        <v>4</v>
      </c>
      <c r="F555" s="12">
        <v>10</v>
      </c>
      <c r="G555" s="12">
        <v>5</v>
      </c>
      <c r="H555" s="12">
        <v>5</v>
      </c>
    </row>
    <row r="556" spans="2:8" ht="9.75" customHeight="1" x14ac:dyDescent="0.4">
      <c r="C556" s="11" t="s">
        <v>477</v>
      </c>
      <c r="E556" s="20">
        <v>7</v>
      </c>
      <c r="F556" s="12">
        <v>24</v>
      </c>
      <c r="G556" s="12">
        <v>12</v>
      </c>
      <c r="H556" s="12">
        <v>12</v>
      </c>
    </row>
    <row r="557" spans="2:8" ht="9.75" customHeight="1" x14ac:dyDescent="0.4">
      <c r="B557" s="35"/>
      <c r="C557" s="35" t="s">
        <v>478</v>
      </c>
      <c r="D557" s="35"/>
      <c r="E557" s="65">
        <v>4</v>
      </c>
      <c r="F557" s="66">
        <v>13</v>
      </c>
      <c r="G557" s="66">
        <v>5</v>
      </c>
      <c r="H557" s="66">
        <v>8</v>
      </c>
    </row>
    <row r="558" spans="2:8" ht="9.75" customHeight="1" x14ac:dyDescent="0.4">
      <c r="C558" s="11" t="s">
        <v>479</v>
      </c>
      <c r="E558" s="20"/>
      <c r="F558" s="12"/>
      <c r="G558" s="12"/>
      <c r="H558" s="12"/>
    </row>
    <row r="559" spans="2:8" ht="9.75" customHeight="1" x14ac:dyDescent="0.4">
      <c r="C559" s="11" t="s">
        <v>480</v>
      </c>
      <c r="E559" s="20">
        <v>8</v>
      </c>
      <c r="F559" s="12">
        <v>21</v>
      </c>
      <c r="G559" s="12">
        <v>12</v>
      </c>
      <c r="H559" s="12">
        <v>9</v>
      </c>
    </row>
    <row r="560" spans="2:8" ht="9.75" customHeight="1" x14ac:dyDescent="0.4">
      <c r="C560" s="11" t="s">
        <v>481</v>
      </c>
      <c r="E560" s="20"/>
      <c r="F560" s="12"/>
      <c r="G560" s="12"/>
      <c r="H560" s="12"/>
    </row>
    <row r="561" spans="3:8" ht="9.75" customHeight="1" x14ac:dyDescent="0.4">
      <c r="C561" s="11" t="s">
        <v>482</v>
      </c>
      <c r="E561" s="20"/>
      <c r="F561" s="12"/>
      <c r="G561" s="12"/>
      <c r="H561" s="12"/>
    </row>
    <row r="562" spans="3:8" ht="9.75" customHeight="1" x14ac:dyDescent="0.4">
      <c r="C562" s="11" t="s">
        <v>483</v>
      </c>
      <c r="E562" s="20">
        <v>3</v>
      </c>
      <c r="F562" s="12">
        <v>14</v>
      </c>
      <c r="G562" s="12">
        <v>3</v>
      </c>
      <c r="H562" s="12">
        <v>11</v>
      </c>
    </row>
    <row r="563" spans="3:8" ht="9.75" customHeight="1" x14ac:dyDescent="0.4">
      <c r="C563" s="11" t="s">
        <v>484</v>
      </c>
      <c r="E563" s="20"/>
      <c r="F563" s="12"/>
      <c r="G563" s="12"/>
      <c r="H563" s="12"/>
    </row>
    <row r="564" spans="3:8" ht="9.75" customHeight="1" x14ac:dyDescent="0.4">
      <c r="C564" s="11" t="s">
        <v>485</v>
      </c>
      <c r="E564" s="20"/>
      <c r="F564" s="12"/>
      <c r="G564" s="12"/>
      <c r="H564" s="12"/>
    </row>
    <row r="565" spans="3:8" ht="9.75" customHeight="1" x14ac:dyDescent="0.4">
      <c r="C565" s="11" t="s">
        <v>486</v>
      </c>
      <c r="E565" s="20">
        <v>5</v>
      </c>
      <c r="F565" s="12">
        <v>12</v>
      </c>
      <c r="G565" s="12">
        <v>7</v>
      </c>
      <c r="H565" s="12">
        <v>5</v>
      </c>
    </row>
    <row r="566" spans="3:8" ht="9.75" customHeight="1" x14ac:dyDescent="0.4">
      <c r="C566" s="11" t="s">
        <v>487</v>
      </c>
      <c r="E566" s="20"/>
      <c r="F566" s="12"/>
      <c r="G566" s="12"/>
      <c r="H566" s="12"/>
    </row>
    <row r="567" spans="3:8" ht="9.75" customHeight="1" x14ac:dyDescent="0.4">
      <c r="E567" s="20"/>
      <c r="F567" s="12"/>
      <c r="G567" s="12"/>
      <c r="H567" s="12"/>
    </row>
    <row r="568" spans="3:8" ht="9.75" customHeight="1" x14ac:dyDescent="0.4">
      <c r="C568" s="11" t="s">
        <v>3260</v>
      </c>
      <c r="E568" s="19">
        <f>SUM(E569:E586)</f>
        <v>41</v>
      </c>
      <c r="F568" s="13">
        <f>SUM(F569:F586)</f>
        <v>104</v>
      </c>
      <c r="G568" s="13">
        <f>SUM(G569:G586)</f>
        <v>53</v>
      </c>
      <c r="H568" s="13">
        <f>SUM(H569:H586)</f>
        <v>51</v>
      </c>
    </row>
    <row r="569" spans="3:8" ht="9.75" customHeight="1" x14ac:dyDescent="0.4">
      <c r="C569" s="11" t="s">
        <v>488</v>
      </c>
      <c r="E569" s="20">
        <v>4</v>
      </c>
      <c r="F569" s="12">
        <v>8</v>
      </c>
      <c r="G569" s="12">
        <v>4</v>
      </c>
      <c r="H569" s="12">
        <v>4</v>
      </c>
    </row>
    <row r="570" spans="3:8" ht="9.75" customHeight="1" x14ac:dyDescent="0.4">
      <c r="C570" s="11" t="s">
        <v>489</v>
      </c>
      <c r="E570" s="20"/>
      <c r="F570" s="12"/>
      <c r="G570" s="12"/>
      <c r="H570" s="12"/>
    </row>
    <row r="571" spans="3:8" ht="9.75" customHeight="1" x14ac:dyDescent="0.4">
      <c r="C571" s="11" t="s">
        <v>490</v>
      </c>
      <c r="E571" s="20">
        <v>3</v>
      </c>
      <c r="F571" s="12">
        <v>7</v>
      </c>
      <c r="G571" s="12">
        <v>3</v>
      </c>
      <c r="H571" s="12">
        <v>4</v>
      </c>
    </row>
    <row r="572" spans="3:8" ht="9.75" customHeight="1" x14ac:dyDescent="0.4">
      <c r="C572" s="11" t="s">
        <v>491</v>
      </c>
      <c r="E572" s="20"/>
      <c r="F572" s="12"/>
      <c r="G572" s="12"/>
      <c r="H572" s="12"/>
    </row>
    <row r="573" spans="3:8" ht="9.75" customHeight="1" x14ac:dyDescent="0.4">
      <c r="C573" s="11" t="s">
        <v>492</v>
      </c>
      <c r="E573" s="20">
        <v>3</v>
      </c>
      <c r="F573" s="12">
        <v>9</v>
      </c>
      <c r="G573" s="12">
        <v>5</v>
      </c>
      <c r="H573" s="12">
        <v>4</v>
      </c>
    </row>
    <row r="574" spans="3:8" ht="9.75" customHeight="1" x14ac:dyDescent="0.4">
      <c r="C574" s="11" t="s">
        <v>493</v>
      </c>
      <c r="E574" s="20">
        <v>3</v>
      </c>
      <c r="F574" s="12">
        <v>4</v>
      </c>
      <c r="G574" s="12">
        <v>1</v>
      </c>
      <c r="H574" s="12">
        <v>3</v>
      </c>
    </row>
    <row r="575" spans="3:8" ht="9.75" customHeight="1" x14ac:dyDescent="0.4">
      <c r="C575" s="11" t="s">
        <v>494</v>
      </c>
      <c r="E575" s="20"/>
      <c r="F575" s="12"/>
      <c r="G575" s="12"/>
      <c r="H575" s="12"/>
    </row>
    <row r="576" spans="3:8" ht="9.75" customHeight="1" x14ac:dyDescent="0.4">
      <c r="C576" s="11" t="s">
        <v>495</v>
      </c>
      <c r="E576" s="20">
        <v>3</v>
      </c>
      <c r="F576" s="12">
        <v>8</v>
      </c>
      <c r="G576" s="12">
        <v>4</v>
      </c>
      <c r="H576" s="12">
        <v>4</v>
      </c>
    </row>
    <row r="577" spans="3:8" ht="9.75" customHeight="1" x14ac:dyDescent="0.4">
      <c r="C577" s="11" t="s">
        <v>496</v>
      </c>
      <c r="E577" s="20"/>
      <c r="F577" s="12"/>
      <c r="G577" s="12"/>
      <c r="H577" s="12"/>
    </row>
    <row r="578" spans="3:8" ht="9.75" customHeight="1" x14ac:dyDescent="0.4">
      <c r="C578" s="11" t="s">
        <v>497</v>
      </c>
      <c r="E578" s="20"/>
      <c r="F578" s="12"/>
      <c r="G578" s="12"/>
      <c r="H578" s="12"/>
    </row>
    <row r="579" spans="3:8" ht="9.75" customHeight="1" x14ac:dyDescent="0.4">
      <c r="C579" s="11" t="s">
        <v>498</v>
      </c>
      <c r="E579" s="20">
        <v>4</v>
      </c>
      <c r="F579" s="12">
        <v>7</v>
      </c>
      <c r="G579" s="12">
        <v>3</v>
      </c>
      <c r="H579" s="12">
        <v>4</v>
      </c>
    </row>
    <row r="580" spans="3:8" ht="9.75" customHeight="1" x14ac:dyDescent="0.4">
      <c r="C580" s="11" t="s">
        <v>499</v>
      </c>
      <c r="E580" s="20"/>
      <c r="F580" s="12"/>
      <c r="G580" s="12"/>
      <c r="H580" s="12"/>
    </row>
    <row r="581" spans="3:8" ht="9.75" customHeight="1" x14ac:dyDescent="0.4">
      <c r="C581" s="11" t="s">
        <v>500</v>
      </c>
      <c r="E581" s="20">
        <v>6</v>
      </c>
      <c r="F581" s="12">
        <v>12</v>
      </c>
      <c r="G581" s="12">
        <v>10</v>
      </c>
      <c r="H581" s="12">
        <v>2</v>
      </c>
    </row>
    <row r="582" spans="3:8" ht="9.75" customHeight="1" x14ac:dyDescent="0.4">
      <c r="C582" s="11" t="s">
        <v>501</v>
      </c>
      <c r="E582" s="20">
        <v>6</v>
      </c>
      <c r="F582" s="12">
        <v>24</v>
      </c>
      <c r="G582" s="12">
        <v>11</v>
      </c>
      <c r="H582" s="12">
        <v>13</v>
      </c>
    </row>
    <row r="583" spans="3:8" ht="9.75" customHeight="1" x14ac:dyDescent="0.4">
      <c r="C583" s="11" t="s">
        <v>502</v>
      </c>
      <c r="E583" s="20"/>
      <c r="F583" s="12"/>
      <c r="G583" s="12"/>
      <c r="H583" s="12"/>
    </row>
    <row r="584" spans="3:8" ht="9.75" customHeight="1" x14ac:dyDescent="0.4">
      <c r="C584" s="11" t="s">
        <v>503</v>
      </c>
      <c r="E584" s="20">
        <v>9</v>
      </c>
      <c r="F584" s="12">
        <v>25</v>
      </c>
      <c r="G584" s="12">
        <v>12</v>
      </c>
      <c r="H584" s="12">
        <v>13</v>
      </c>
    </row>
    <row r="585" spans="3:8" ht="9.75" customHeight="1" x14ac:dyDescent="0.4">
      <c r="C585" s="11" t="s">
        <v>3261</v>
      </c>
      <c r="E585" s="20"/>
      <c r="F585" s="12"/>
      <c r="G585" s="12"/>
      <c r="H585" s="12"/>
    </row>
    <row r="586" spans="3:8" ht="9.75" customHeight="1" x14ac:dyDescent="0.4">
      <c r="C586" s="11" t="s">
        <v>504</v>
      </c>
      <c r="E586" s="20"/>
      <c r="F586" s="12"/>
      <c r="G586" s="12"/>
      <c r="H586" s="12"/>
    </row>
    <row r="587" spans="3:8" ht="9.75" customHeight="1" x14ac:dyDescent="0.4">
      <c r="E587" s="20"/>
      <c r="F587" s="12"/>
      <c r="G587" s="12"/>
      <c r="H587" s="12"/>
    </row>
    <row r="588" spans="3:8" ht="9.75" customHeight="1" x14ac:dyDescent="0.4">
      <c r="C588" s="11" t="s">
        <v>3262</v>
      </c>
      <c r="E588" s="19">
        <f>SUM(E589:E600)</f>
        <v>154</v>
      </c>
      <c r="F588" s="13">
        <f>SUM(F589:F600)</f>
        <v>400</v>
      </c>
      <c r="G588" s="13">
        <f>SUM(G589:G600)</f>
        <v>181</v>
      </c>
      <c r="H588" s="13">
        <f>SUM(H589:H600)</f>
        <v>219</v>
      </c>
    </row>
    <row r="589" spans="3:8" ht="9.75" customHeight="1" x14ac:dyDescent="0.4">
      <c r="C589" s="11" t="s">
        <v>505</v>
      </c>
      <c r="E589" s="20">
        <v>4</v>
      </c>
      <c r="F589" s="12">
        <v>8</v>
      </c>
      <c r="G589" s="12">
        <v>2</v>
      </c>
      <c r="H589" s="12">
        <v>6</v>
      </c>
    </row>
    <row r="590" spans="3:8" ht="9.75" customHeight="1" x14ac:dyDescent="0.4">
      <c r="C590" s="11" t="s">
        <v>506</v>
      </c>
      <c r="E590" s="20">
        <v>10</v>
      </c>
      <c r="F590" s="12">
        <v>21</v>
      </c>
      <c r="G590" s="12">
        <v>13</v>
      </c>
      <c r="H590" s="12">
        <v>8</v>
      </c>
    </row>
    <row r="591" spans="3:8" ht="9.75" customHeight="1" x14ac:dyDescent="0.4">
      <c r="C591" s="11" t="s">
        <v>507</v>
      </c>
      <c r="E591" s="20">
        <v>4</v>
      </c>
      <c r="F591" s="12">
        <v>17</v>
      </c>
      <c r="G591" s="12">
        <v>8</v>
      </c>
      <c r="H591" s="12">
        <v>9</v>
      </c>
    </row>
    <row r="592" spans="3:8" ht="9.75" customHeight="1" x14ac:dyDescent="0.4">
      <c r="C592" s="11" t="s">
        <v>508</v>
      </c>
      <c r="E592" s="20">
        <v>4</v>
      </c>
      <c r="F592" s="12">
        <v>16</v>
      </c>
      <c r="G592" s="12">
        <v>9</v>
      </c>
      <c r="H592" s="12">
        <v>7</v>
      </c>
    </row>
    <row r="593" spans="3:8" ht="9.75" customHeight="1" x14ac:dyDescent="0.4">
      <c r="C593" s="11" t="s">
        <v>509</v>
      </c>
      <c r="E593" s="20"/>
      <c r="F593" s="12"/>
      <c r="G593" s="12"/>
      <c r="H593" s="12"/>
    </row>
    <row r="594" spans="3:8" ht="9.75" customHeight="1" x14ac:dyDescent="0.4">
      <c r="C594" s="11" t="s">
        <v>510</v>
      </c>
      <c r="E594" s="20">
        <v>11</v>
      </c>
      <c r="F594" s="12">
        <v>21</v>
      </c>
      <c r="G594" s="12">
        <v>8</v>
      </c>
      <c r="H594" s="12">
        <v>13</v>
      </c>
    </row>
    <row r="595" spans="3:8" ht="9.75" customHeight="1" x14ac:dyDescent="0.4">
      <c r="C595" s="11" t="s">
        <v>511</v>
      </c>
      <c r="E595" s="20"/>
      <c r="F595" s="12"/>
      <c r="G595" s="12"/>
      <c r="H595" s="12"/>
    </row>
    <row r="596" spans="3:8" ht="9.75" customHeight="1" x14ac:dyDescent="0.4">
      <c r="C596" s="11" t="s">
        <v>512</v>
      </c>
      <c r="E596" s="20">
        <v>13</v>
      </c>
      <c r="F596" s="12">
        <v>133</v>
      </c>
      <c r="G596" s="12">
        <v>42</v>
      </c>
      <c r="H596" s="12">
        <v>91</v>
      </c>
    </row>
    <row r="597" spans="3:8" ht="9.75" customHeight="1" x14ac:dyDescent="0.4">
      <c r="C597" s="11" t="s">
        <v>513</v>
      </c>
      <c r="E597" s="20">
        <v>93</v>
      </c>
      <c r="F597" s="12">
        <v>138</v>
      </c>
      <c r="G597" s="12">
        <v>78</v>
      </c>
      <c r="H597" s="12">
        <v>60</v>
      </c>
    </row>
    <row r="598" spans="3:8" ht="9.75" customHeight="1" x14ac:dyDescent="0.4">
      <c r="C598" s="11" t="s">
        <v>514</v>
      </c>
      <c r="E598" s="20">
        <v>5</v>
      </c>
      <c r="F598" s="12">
        <v>15</v>
      </c>
      <c r="G598" s="12">
        <v>7</v>
      </c>
      <c r="H598" s="12">
        <v>8</v>
      </c>
    </row>
    <row r="599" spans="3:8" ht="9.75" customHeight="1" x14ac:dyDescent="0.4">
      <c r="C599" s="11" t="s">
        <v>515</v>
      </c>
      <c r="E599" s="20"/>
      <c r="F599" s="12"/>
      <c r="G599" s="12"/>
      <c r="H599" s="12"/>
    </row>
    <row r="600" spans="3:8" ht="9.75" customHeight="1" x14ac:dyDescent="0.4">
      <c r="C600" s="11" t="s">
        <v>516</v>
      </c>
      <c r="E600" s="20">
        <v>10</v>
      </c>
      <c r="F600" s="12">
        <v>31</v>
      </c>
      <c r="G600" s="12">
        <v>14</v>
      </c>
      <c r="H600" s="12">
        <v>17</v>
      </c>
    </row>
    <row r="601" spans="3:8" ht="9.75" customHeight="1" x14ac:dyDescent="0.4">
      <c r="E601" s="20"/>
      <c r="F601" s="12"/>
      <c r="G601" s="12"/>
      <c r="H601" s="12"/>
    </row>
    <row r="602" spans="3:8" ht="9.75" customHeight="1" x14ac:dyDescent="0.4">
      <c r="C602" s="11" t="s">
        <v>3263</v>
      </c>
      <c r="E602" s="19">
        <f>SUM(E603:E620)</f>
        <v>81</v>
      </c>
      <c r="F602" s="13">
        <f>SUM(F603:F620)</f>
        <v>240</v>
      </c>
      <c r="G602" s="13">
        <f>SUM(G603:G620)</f>
        <v>116</v>
      </c>
      <c r="H602" s="13">
        <f>SUM(H603:H620)</f>
        <v>124</v>
      </c>
    </row>
    <row r="603" spans="3:8" ht="9.75" customHeight="1" x14ac:dyDescent="0.4">
      <c r="C603" s="11" t="s">
        <v>517</v>
      </c>
      <c r="E603" s="20">
        <v>3</v>
      </c>
      <c r="F603" s="12">
        <v>10</v>
      </c>
      <c r="G603" s="12">
        <v>6</v>
      </c>
      <c r="H603" s="12">
        <v>4</v>
      </c>
    </row>
    <row r="604" spans="3:8" ht="9.75" customHeight="1" x14ac:dyDescent="0.4">
      <c r="C604" s="11" t="s">
        <v>518</v>
      </c>
      <c r="E604" s="20"/>
      <c r="F604" s="12"/>
      <c r="G604" s="12"/>
      <c r="H604" s="12"/>
    </row>
    <row r="605" spans="3:8" ht="9.75" customHeight="1" x14ac:dyDescent="0.4">
      <c r="C605" s="11" t="s">
        <v>519</v>
      </c>
      <c r="E605" s="20">
        <v>8</v>
      </c>
      <c r="F605" s="12">
        <v>23</v>
      </c>
      <c r="G605" s="12">
        <v>11</v>
      </c>
      <c r="H605" s="12">
        <v>12</v>
      </c>
    </row>
    <row r="606" spans="3:8" ht="9.75" customHeight="1" x14ac:dyDescent="0.4">
      <c r="C606" s="11" t="s">
        <v>520</v>
      </c>
      <c r="E606" s="20">
        <v>6</v>
      </c>
      <c r="F606" s="12">
        <v>17</v>
      </c>
      <c r="G606" s="12">
        <v>9</v>
      </c>
      <c r="H606" s="12">
        <v>8</v>
      </c>
    </row>
    <row r="607" spans="3:8" ht="9.75" customHeight="1" x14ac:dyDescent="0.4">
      <c r="C607" s="11" t="s">
        <v>521</v>
      </c>
      <c r="E607" s="20"/>
      <c r="F607" s="12"/>
      <c r="G607" s="12"/>
      <c r="H607" s="12"/>
    </row>
    <row r="608" spans="3:8" ht="9.75" customHeight="1" x14ac:dyDescent="0.4">
      <c r="C608" s="11" t="s">
        <v>522</v>
      </c>
      <c r="E608" s="20">
        <v>5</v>
      </c>
      <c r="F608" s="12">
        <v>19</v>
      </c>
      <c r="G608" s="12">
        <v>10</v>
      </c>
      <c r="H608" s="12">
        <v>9</v>
      </c>
    </row>
    <row r="609" spans="3:8" ht="9.75" customHeight="1" x14ac:dyDescent="0.4">
      <c r="C609" s="11" t="s">
        <v>523</v>
      </c>
      <c r="E609" s="20"/>
      <c r="F609" s="12"/>
      <c r="G609" s="12"/>
      <c r="H609" s="12"/>
    </row>
    <row r="610" spans="3:8" ht="9.75" customHeight="1" x14ac:dyDescent="0.4">
      <c r="C610" s="11" t="s">
        <v>524</v>
      </c>
      <c r="E610" s="20"/>
      <c r="F610" s="12"/>
      <c r="G610" s="12"/>
      <c r="H610" s="12"/>
    </row>
    <row r="611" spans="3:8" ht="9.75" customHeight="1" x14ac:dyDescent="0.4">
      <c r="C611" s="11" t="s">
        <v>525</v>
      </c>
      <c r="E611" s="20">
        <v>6</v>
      </c>
      <c r="F611" s="12">
        <v>17</v>
      </c>
      <c r="G611" s="12">
        <v>7</v>
      </c>
      <c r="H611" s="12">
        <v>10</v>
      </c>
    </row>
    <row r="612" spans="3:8" ht="9.75" customHeight="1" x14ac:dyDescent="0.4">
      <c r="C612" s="11" t="s">
        <v>526</v>
      </c>
      <c r="E612" s="20">
        <v>5</v>
      </c>
      <c r="F612" s="12">
        <v>19</v>
      </c>
      <c r="G612" s="12">
        <v>10</v>
      </c>
      <c r="H612" s="12">
        <v>9</v>
      </c>
    </row>
    <row r="613" spans="3:8" ht="9.75" customHeight="1" x14ac:dyDescent="0.4">
      <c r="C613" s="11" t="s">
        <v>527</v>
      </c>
      <c r="E613" s="20">
        <v>5</v>
      </c>
      <c r="F613" s="12">
        <v>13</v>
      </c>
      <c r="G613" s="12">
        <v>6</v>
      </c>
      <c r="H613" s="12">
        <v>7</v>
      </c>
    </row>
    <row r="614" spans="3:8" ht="9.75" customHeight="1" x14ac:dyDescent="0.4">
      <c r="C614" s="11" t="s">
        <v>528</v>
      </c>
      <c r="E614" s="20"/>
      <c r="F614" s="12"/>
      <c r="G614" s="12"/>
      <c r="H614" s="12"/>
    </row>
    <row r="615" spans="3:8" ht="9.75" customHeight="1" x14ac:dyDescent="0.4">
      <c r="C615" s="11" t="s">
        <v>529</v>
      </c>
      <c r="E615" s="20">
        <v>7</v>
      </c>
      <c r="F615" s="12">
        <v>20</v>
      </c>
      <c r="G615" s="12">
        <v>9</v>
      </c>
      <c r="H615" s="12">
        <v>11</v>
      </c>
    </row>
    <row r="616" spans="3:8" ht="9.75" customHeight="1" x14ac:dyDescent="0.4">
      <c r="C616" s="11" t="s">
        <v>530</v>
      </c>
      <c r="E616" s="20">
        <v>5</v>
      </c>
      <c r="F616" s="12">
        <v>16</v>
      </c>
      <c r="G616" s="12">
        <v>7</v>
      </c>
      <c r="H616" s="12">
        <v>9</v>
      </c>
    </row>
    <row r="617" spans="3:8" ht="9.75" customHeight="1" x14ac:dyDescent="0.4">
      <c r="C617" s="11" t="s">
        <v>531</v>
      </c>
      <c r="E617" s="20">
        <v>6</v>
      </c>
      <c r="F617" s="12">
        <v>18</v>
      </c>
      <c r="G617" s="12">
        <v>6</v>
      </c>
      <c r="H617" s="12">
        <v>12</v>
      </c>
    </row>
    <row r="618" spans="3:8" ht="9.75" customHeight="1" x14ac:dyDescent="0.4">
      <c r="C618" s="11" t="s">
        <v>532</v>
      </c>
      <c r="E618" s="20">
        <v>19</v>
      </c>
      <c r="F618" s="12">
        <v>50</v>
      </c>
      <c r="G618" s="12">
        <v>29</v>
      </c>
      <c r="H618" s="12">
        <v>21</v>
      </c>
    </row>
    <row r="619" spans="3:8" ht="9.75" customHeight="1" x14ac:dyDescent="0.4">
      <c r="C619" s="11" t="s">
        <v>533</v>
      </c>
      <c r="E619" s="20">
        <v>6</v>
      </c>
      <c r="F619" s="12">
        <v>18</v>
      </c>
      <c r="G619" s="12">
        <v>6</v>
      </c>
      <c r="H619" s="12">
        <v>12</v>
      </c>
    </row>
    <row r="620" spans="3:8" ht="9.75" customHeight="1" x14ac:dyDescent="0.4">
      <c r="C620" s="11" t="s">
        <v>534</v>
      </c>
      <c r="E620" s="20"/>
      <c r="F620" s="12"/>
      <c r="G620" s="12"/>
      <c r="H620" s="12"/>
    </row>
    <row r="621" spans="3:8" ht="9.75" customHeight="1" x14ac:dyDescent="0.4">
      <c r="E621" s="20"/>
      <c r="F621" s="12"/>
      <c r="G621" s="12"/>
      <c r="H621" s="12"/>
    </row>
    <row r="622" spans="3:8" ht="9.75" customHeight="1" x14ac:dyDescent="0.4">
      <c r="C622" s="11" t="s">
        <v>3264</v>
      </c>
      <c r="E622" s="19">
        <f>SUM(E623:E630)</f>
        <v>81</v>
      </c>
      <c r="F622" s="13">
        <f>SUM(F623:F630)</f>
        <v>283</v>
      </c>
      <c r="G622" s="13">
        <f>SUM(G623:G630)</f>
        <v>129</v>
      </c>
      <c r="H622" s="13">
        <f>SUM(H623:H630)</f>
        <v>154</v>
      </c>
    </row>
    <row r="623" spans="3:8" ht="9.75" customHeight="1" x14ac:dyDescent="0.4">
      <c r="C623" s="11" t="s">
        <v>535</v>
      </c>
      <c r="E623" s="20">
        <v>7</v>
      </c>
      <c r="F623" s="12">
        <v>26</v>
      </c>
      <c r="G623" s="12">
        <v>14</v>
      </c>
      <c r="H623" s="12">
        <v>12</v>
      </c>
    </row>
    <row r="624" spans="3:8" ht="9.75" customHeight="1" x14ac:dyDescent="0.4">
      <c r="C624" s="11" t="s">
        <v>536</v>
      </c>
      <c r="E624" s="20">
        <v>5</v>
      </c>
      <c r="F624" s="12">
        <v>5</v>
      </c>
      <c r="G624" s="12">
        <v>2</v>
      </c>
      <c r="H624" s="12">
        <v>3</v>
      </c>
    </row>
    <row r="625" spans="2:8" ht="9.75" customHeight="1" x14ac:dyDescent="0.4">
      <c r="C625" s="11" t="s">
        <v>537</v>
      </c>
      <c r="E625" s="20">
        <v>14</v>
      </c>
      <c r="F625" s="12">
        <v>44</v>
      </c>
      <c r="G625" s="12">
        <v>23</v>
      </c>
      <c r="H625" s="12">
        <v>21</v>
      </c>
    </row>
    <row r="626" spans="2:8" ht="9.75" customHeight="1" x14ac:dyDescent="0.4">
      <c r="B626" s="35"/>
      <c r="C626" s="35" t="s">
        <v>538</v>
      </c>
      <c r="D626" s="35"/>
      <c r="E626" s="65"/>
      <c r="F626" s="66"/>
      <c r="G626" s="66"/>
      <c r="H626" s="66"/>
    </row>
    <row r="627" spans="2:8" ht="9.75" customHeight="1" x14ac:dyDescent="0.4">
      <c r="C627" s="11" t="s">
        <v>539</v>
      </c>
      <c r="E627" s="20">
        <v>29</v>
      </c>
      <c r="F627" s="12">
        <v>80</v>
      </c>
      <c r="G627" s="12">
        <v>42</v>
      </c>
      <c r="H627" s="12">
        <v>38</v>
      </c>
    </row>
    <row r="628" spans="2:8" ht="9.75" customHeight="1" x14ac:dyDescent="0.4">
      <c r="C628" s="11" t="s">
        <v>540</v>
      </c>
      <c r="E628" s="20">
        <v>11</v>
      </c>
      <c r="F628" s="12">
        <v>96</v>
      </c>
      <c r="G628" s="12">
        <v>32</v>
      </c>
      <c r="H628" s="12">
        <v>64</v>
      </c>
    </row>
    <row r="629" spans="2:8" ht="9.75" customHeight="1" x14ac:dyDescent="0.4">
      <c r="C629" s="11" t="s">
        <v>541</v>
      </c>
      <c r="E629" s="20">
        <v>5</v>
      </c>
      <c r="F629" s="12">
        <v>12</v>
      </c>
      <c r="G629" s="12">
        <v>8</v>
      </c>
      <c r="H629" s="12">
        <v>4</v>
      </c>
    </row>
    <row r="630" spans="2:8" ht="9.75" customHeight="1" x14ac:dyDescent="0.4">
      <c r="C630" s="11" t="s">
        <v>542</v>
      </c>
      <c r="E630" s="20">
        <v>10</v>
      </c>
      <c r="F630" s="12">
        <v>20</v>
      </c>
      <c r="G630" s="12">
        <v>8</v>
      </c>
      <c r="H630" s="12">
        <v>12</v>
      </c>
    </row>
    <row r="631" spans="2:8" ht="9.75" customHeight="1" x14ac:dyDescent="0.4">
      <c r="E631" s="20"/>
      <c r="F631" s="12"/>
      <c r="G631" s="12"/>
      <c r="H631" s="12"/>
    </row>
    <row r="632" spans="2:8" ht="9.75" customHeight="1" x14ac:dyDescent="0.4">
      <c r="C632" s="17" t="s">
        <v>3265</v>
      </c>
      <c r="D632" s="17"/>
      <c r="E632" s="49">
        <f>SUM(E633:E642)</f>
        <v>56</v>
      </c>
      <c r="F632" s="47">
        <f>SUM(F633:F642)</f>
        <v>178</v>
      </c>
      <c r="G632" s="47">
        <f>SUM(G633:G642)</f>
        <v>90</v>
      </c>
      <c r="H632" s="47">
        <f>SUM(H633:H642)</f>
        <v>88</v>
      </c>
    </row>
    <row r="633" spans="2:8" ht="9.75" customHeight="1" x14ac:dyDescent="0.4">
      <c r="C633" s="11" t="s">
        <v>543</v>
      </c>
      <c r="E633" s="20">
        <v>12</v>
      </c>
      <c r="F633" s="12">
        <v>31</v>
      </c>
      <c r="G633" s="12">
        <v>16</v>
      </c>
      <c r="H633" s="12">
        <v>15</v>
      </c>
    </row>
    <row r="634" spans="2:8" ht="9.75" customHeight="1" x14ac:dyDescent="0.4">
      <c r="C634" s="11" t="s">
        <v>3266</v>
      </c>
      <c r="E634" s="20">
        <v>10</v>
      </c>
      <c r="F634" s="12">
        <v>27</v>
      </c>
      <c r="G634" s="12">
        <v>15</v>
      </c>
      <c r="H634" s="12">
        <v>12</v>
      </c>
    </row>
    <row r="635" spans="2:8" ht="9.75" customHeight="1" x14ac:dyDescent="0.4">
      <c r="C635" s="11" t="s">
        <v>544</v>
      </c>
      <c r="E635" s="20">
        <v>3</v>
      </c>
      <c r="F635" s="12">
        <v>10</v>
      </c>
      <c r="G635" s="12">
        <v>6</v>
      </c>
      <c r="H635" s="12">
        <v>4</v>
      </c>
    </row>
    <row r="636" spans="2:8" ht="9.75" customHeight="1" x14ac:dyDescent="0.4">
      <c r="C636" s="11" t="s">
        <v>545</v>
      </c>
      <c r="E636" s="20">
        <v>6</v>
      </c>
      <c r="F636" s="12">
        <v>22</v>
      </c>
      <c r="G636" s="12">
        <v>12</v>
      </c>
      <c r="H636" s="12">
        <v>10</v>
      </c>
    </row>
    <row r="637" spans="2:8" ht="9.75" customHeight="1" x14ac:dyDescent="0.4">
      <c r="C637" s="11" t="s">
        <v>546</v>
      </c>
      <c r="E637" s="20">
        <v>11</v>
      </c>
      <c r="F637" s="12">
        <v>30</v>
      </c>
      <c r="G637" s="12">
        <v>14</v>
      </c>
      <c r="H637" s="12">
        <v>16</v>
      </c>
    </row>
    <row r="638" spans="2:8" ht="9.75" customHeight="1" x14ac:dyDescent="0.4">
      <c r="C638" s="11" t="s">
        <v>547</v>
      </c>
      <c r="E638" s="20">
        <v>8</v>
      </c>
      <c r="F638" s="12">
        <v>38</v>
      </c>
      <c r="G638" s="12">
        <v>14</v>
      </c>
      <c r="H638" s="12">
        <v>24</v>
      </c>
    </row>
    <row r="639" spans="2:8" ht="9.75" customHeight="1" x14ac:dyDescent="0.4">
      <c r="C639" s="11" t="s">
        <v>548</v>
      </c>
      <c r="E639" s="20"/>
      <c r="F639" s="12"/>
      <c r="G639" s="12"/>
      <c r="H639" s="12"/>
    </row>
    <row r="640" spans="2:8" ht="9.75" customHeight="1" x14ac:dyDescent="0.4">
      <c r="C640" s="11" t="s">
        <v>549</v>
      </c>
      <c r="E640" s="20">
        <v>6</v>
      </c>
      <c r="F640" s="12">
        <v>20</v>
      </c>
      <c r="G640" s="12">
        <v>13</v>
      </c>
      <c r="H640" s="12">
        <v>7</v>
      </c>
    </row>
    <row r="641" spans="3:8" ht="9.75" customHeight="1" x14ac:dyDescent="0.4">
      <c r="C641" s="11" t="s">
        <v>550</v>
      </c>
      <c r="E641" s="20"/>
      <c r="F641" s="12"/>
      <c r="G641" s="12"/>
      <c r="H641" s="12"/>
    </row>
    <row r="642" spans="3:8" ht="9.75" customHeight="1" x14ac:dyDescent="0.4">
      <c r="C642" s="11" t="s">
        <v>551</v>
      </c>
      <c r="E642" s="20"/>
      <c r="F642" s="12"/>
      <c r="G642" s="12"/>
      <c r="H642" s="12"/>
    </row>
    <row r="643" spans="3:8" ht="9.75" customHeight="1" x14ac:dyDescent="0.4">
      <c r="E643" s="20"/>
      <c r="F643" s="12"/>
      <c r="G643" s="12"/>
      <c r="H643" s="12"/>
    </row>
    <row r="644" spans="3:8" ht="9.75" customHeight="1" x14ac:dyDescent="0.4">
      <c r="C644" s="11" t="s">
        <v>3267</v>
      </c>
      <c r="E644" s="19">
        <f>SUM(E645:E664)</f>
        <v>165</v>
      </c>
      <c r="F644" s="13">
        <f>SUM(F645:F664)</f>
        <v>472</v>
      </c>
      <c r="G644" s="13">
        <f>SUM(G645:G664)</f>
        <v>236</v>
      </c>
      <c r="H644" s="13">
        <f>SUM(H645:H664)</f>
        <v>236</v>
      </c>
    </row>
    <row r="645" spans="3:8" ht="9.75" customHeight="1" x14ac:dyDescent="0.4">
      <c r="C645" s="11" t="s">
        <v>552</v>
      </c>
      <c r="E645" s="20">
        <v>24</v>
      </c>
      <c r="F645" s="12">
        <v>70</v>
      </c>
      <c r="G645" s="12">
        <v>29</v>
      </c>
      <c r="H645" s="12">
        <v>41</v>
      </c>
    </row>
    <row r="646" spans="3:8" ht="9.75" customHeight="1" x14ac:dyDescent="0.4">
      <c r="C646" s="11" t="s">
        <v>553</v>
      </c>
      <c r="E646" s="20">
        <v>9</v>
      </c>
      <c r="F646" s="12">
        <v>37</v>
      </c>
      <c r="G646" s="12">
        <v>20</v>
      </c>
      <c r="H646" s="12">
        <v>17</v>
      </c>
    </row>
    <row r="647" spans="3:8" ht="9.75" customHeight="1" x14ac:dyDescent="0.4">
      <c r="C647" s="11" t="s">
        <v>554</v>
      </c>
      <c r="E647" s="20">
        <v>11</v>
      </c>
      <c r="F647" s="12">
        <v>24</v>
      </c>
      <c r="G647" s="12">
        <v>15</v>
      </c>
      <c r="H647" s="12">
        <v>9</v>
      </c>
    </row>
    <row r="648" spans="3:8" ht="9.75" customHeight="1" x14ac:dyDescent="0.4">
      <c r="C648" s="11" t="s">
        <v>555</v>
      </c>
      <c r="E648" s="20"/>
      <c r="F648" s="12"/>
      <c r="G648" s="12"/>
      <c r="H648" s="12"/>
    </row>
    <row r="649" spans="3:8" ht="9.75" customHeight="1" x14ac:dyDescent="0.4">
      <c r="C649" s="11" t="s">
        <v>556</v>
      </c>
      <c r="E649" s="20">
        <v>4</v>
      </c>
      <c r="F649" s="12">
        <v>7</v>
      </c>
      <c r="G649" s="12">
        <v>3</v>
      </c>
      <c r="H649" s="12">
        <v>4</v>
      </c>
    </row>
    <row r="650" spans="3:8" ht="9.75" customHeight="1" x14ac:dyDescent="0.4">
      <c r="C650" s="11" t="s">
        <v>557</v>
      </c>
      <c r="E650" s="20">
        <v>5</v>
      </c>
      <c r="F650" s="12">
        <v>17</v>
      </c>
      <c r="G650" s="12">
        <v>8</v>
      </c>
      <c r="H650" s="12">
        <v>9</v>
      </c>
    </row>
    <row r="651" spans="3:8" ht="9.75" customHeight="1" x14ac:dyDescent="0.4">
      <c r="C651" s="11" t="s">
        <v>558</v>
      </c>
      <c r="E651" s="20">
        <v>9</v>
      </c>
      <c r="F651" s="12">
        <v>33</v>
      </c>
      <c r="G651" s="12">
        <v>18</v>
      </c>
      <c r="H651" s="12">
        <v>15</v>
      </c>
    </row>
    <row r="652" spans="3:8" ht="9.75" customHeight="1" x14ac:dyDescent="0.4">
      <c r="C652" s="11" t="s">
        <v>559</v>
      </c>
      <c r="E652" s="20">
        <v>6</v>
      </c>
      <c r="F652" s="12">
        <v>14</v>
      </c>
      <c r="G652" s="12">
        <v>9</v>
      </c>
      <c r="H652" s="12">
        <v>5</v>
      </c>
    </row>
    <row r="653" spans="3:8" ht="9.75" customHeight="1" x14ac:dyDescent="0.4">
      <c r="C653" s="11" t="s">
        <v>560</v>
      </c>
      <c r="E653" s="20">
        <v>5</v>
      </c>
      <c r="F653" s="12">
        <v>16</v>
      </c>
      <c r="G653" s="12">
        <v>8</v>
      </c>
      <c r="H653" s="12">
        <v>8</v>
      </c>
    </row>
    <row r="654" spans="3:8" ht="9.75" customHeight="1" x14ac:dyDescent="0.4">
      <c r="C654" s="11" t="s">
        <v>561</v>
      </c>
      <c r="E654" s="20">
        <v>4</v>
      </c>
      <c r="F654" s="12">
        <v>23</v>
      </c>
      <c r="G654" s="12">
        <v>11</v>
      </c>
      <c r="H654" s="12">
        <v>12</v>
      </c>
    </row>
    <row r="655" spans="3:8" ht="9.75" customHeight="1" x14ac:dyDescent="0.4">
      <c r="C655" s="11" t="s">
        <v>562</v>
      </c>
      <c r="E655" s="20">
        <v>3</v>
      </c>
      <c r="F655" s="12">
        <v>7</v>
      </c>
      <c r="G655" s="12">
        <v>2</v>
      </c>
      <c r="H655" s="12">
        <v>5</v>
      </c>
    </row>
    <row r="656" spans="3:8" ht="9.75" customHeight="1" x14ac:dyDescent="0.4">
      <c r="C656" s="11" t="s">
        <v>563</v>
      </c>
      <c r="E656" s="20">
        <v>5</v>
      </c>
      <c r="F656" s="12">
        <v>7</v>
      </c>
      <c r="G656" s="12">
        <v>4</v>
      </c>
      <c r="H656" s="12">
        <v>3</v>
      </c>
    </row>
    <row r="657" spans="3:8" ht="9.75" customHeight="1" x14ac:dyDescent="0.4">
      <c r="C657" s="11" t="s">
        <v>564</v>
      </c>
      <c r="E657" s="20">
        <v>26</v>
      </c>
      <c r="F657" s="12">
        <v>71</v>
      </c>
      <c r="G657" s="12">
        <v>40</v>
      </c>
      <c r="H657" s="12">
        <v>31</v>
      </c>
    </row>
    <row r="658" spans="3:8" ht="9.75" customHeight="1" x14ac:dyDescent="0.4">
      <c r="C658" s="11" t="s">
        <v>565</v>
      </c>
      <c r="E658" s="20">
        <v>9</v>
      </c>
      <c r="F658" s="12">
        <v>21</v>
      </c>
      <c r="G658" s="12">
        <v>9</v>
      </c>
      <c r="H658" s="12">
        <v>12</v>
      </c>
    </row>
    <row r="659" spans="3:8" ht="9.75" customHeight="1" x14ac:dyDescent="0.4">
      <c r="C659" s="11" t="s">
        <v>566</v>
      </c>
      <c r="E659" s="20">
        <v>4</v>
      </c>
      <c r="F659" s="12">
        <v>16</v>
      </c>
      <c r="G659" s="12">
        <v>9</v>
      </c>
      <c r="H659" s="12">
        <v>7</v>
      </c>
    </row>
    <row r="660" spans="3:8" ht="9.75" customHeight="1" x14ac:dyDescent="0.4">
      <c r="C660" s="11" t="s">
        <v>567</v>
      </c>
      <c r="E660" s="20">
        <v>19</v>
      </c>
      <c r="F660" s="12">
        <v>56</v>
      </c>
      <c r="G660" s="12">
        <v>28</v>
      </c>
      <c r="H660" s="12">
        <v>28</v>
      </c>
    </row>
    <row r="661" spans="3:8" ht="9.75" customHeight="1" x14ac:dyDescent="0.4">
      <c r="C661" s="11" t="s">
        <v>568</v>
      </c>
      <c r="E661" s="20">
        <v>5</v>
      </c>
      <c r="F661" s="12">
        <v>14</v>
      </c>
      <c r="G661" s="12">
        <v>8</v>
      </c>
      <c r="H661" s="12">
        <v>6</v>
      </c>
    </row>
    <row r="662" spans="3:8" ht="9.75" customHeight="1" x14ac:dyDescent="0.4">
      <c r="C662" s="11" t="s">
        <v>569</v>
      </c>
      <c r="E662" s="20"/>
      <c r="F662" s="12"/>
      <c r="G662" s="12"/>
      <c r="H662" s="12"/>
    </row>
    <row r="663" spans="3:8" ht="9.75" customHeight="1" x14ac:dyDescent="0.4">
      <c r="C663" s="11" t="s">
        <v>570</v>
      </c>
      <c r="E663" s="20">
        <v>9</v>
      </c>
      <c r="F663" s="12">
        <v>19</v>
      </c>
      <c r="G663" s="12">
        <v>6</v>
      </c>
      <c r="H663" s="12">
        <v>13</v>
      </c>
    </row>
    <row r="664" spans="3:8" ht="9.75" customHeight="1" x14ac:dyDescent="0.4">
      <c r="C664" s="11" t="s">
        <v>571</v>
      </c>
      <c r="E664" s="20">
        <v>8</v>
      </c>
      <c r="F664" s="12">
        <v>20</v>
      </c>
      <c r="G664" s="12">
        <v>9</v>
      </c>
      <c r="H664" s="12">
        <v>11</v>
      </c>
    </row>
    <row r="665" spans="3:8" ht="9.75" customHeight="1" x14ac:dyDescent="0.4">
      <c r="E665" s="20"/>
      <c r="F665" s="12"/>
      <c r="G665" s="12"/>
      <c r="H665" s="12"/>
    </row>
    <row r="666" spans="3:8" ht="9.75" customHeight="1" x14ac:dyDescent="0.4">
      <c r="C666" s="11" t="s">
        <v>3268</v>
      </c>
      <c r="E666" s="19">
        <f>SUM(E667:E677)</f>
        <v>110</v>
      </c>
      <c r="F666" s="48">
        <f t="shared" ref="F666:H666" si="2">SUM(F667:F677)</f>
        <v>521</v>
      </c>
      <c r="G666" s="48">
        <f t="shared" si="2"/>
        <v>231</v>
      </c>
      <c r="H666" s="48">
        <f t="shared" si="2"/>
        <v>290</v>
      </c>
    </row>
    <row r="667" spans="3:8" ht="9.75" customHeight="1" x14ac:dyDescent="0.4">
      <c r="C667" s="11" t="s">
        <v>572</v>
      </c>
      <c r="E667" s="20">
        <v>7</v>
      </c>
      <c r="F667" s="12">
        <v>22</v>
      </c>
      <c r="G667" s="12">
        <v>11</v>
      </c>
      <c r="H667" s="12">
        <v>11</v>
      </c>
    </row>
    <row r="668" spans="3:8" ht="9.75" customHeight="1" x14ac:dyDescent="0.4">
      <c r="C668" s="11" t="s">
        <v>573</v>
      </c>
      <c r="E668" s="20"/>
      <c r="F668" s="12"/>
      <c r="G668" s="12"/>
      <c r="H668" s="12"/>
    </row>
    <row r="669" spans="3:8" ht="9.75" customHeight="1" x14ac:dyDescent="0.4">
      <c r="C669" s="11" t="s">
        <v>574</v>
      </c>
      <c r="E669" s="20">
        <v>5</v>
      </c>
      <c r="F669" s="12">
        <v>12</v>
      </c>
      <c r="G669" s="12">
        <v>4</v>
      </c>
      <c r="H669" s="12">
        <v>8</v>
      </c>
    </row>
    <row r="670" spans="3:8" ht="9.75" customHeight="1" x14ac:dyDescent="0.4">
      <c r="C670" s="11" t="s">
        <v>575</v>
      </c>
      <c r="E670" s="20">
        <v>12</v>
      </c>
      <c r="F670" s="12">
        <v>13</v>
      </c>
      <c r="G670" s="12">
        <v>7</v>
      </c>
      <c r="H670" s="12">
        <v>6</v>
      </c>
    </row>
    <row r="671" spans="3:8" ht="9.75" customHeight="1" x14ac:dyDescent="0.4">
      <c r="C671" s="11" t="s">
        <v>577</v>
      </c>
      <c r="E671" s="20">
        <v>7</v>
      </c>
      <c r="F671" s="12">
        <v>264</v>
      </c>
      <c r="G671" s="12">
        <v>118</v>
      </c>
      <c r="H671" s="12">
        <v>146</v>
      </c>
    </row>
    <row r="672" spans="3:8" ht="9.75" customHeight="1" x14ac:dyDescent="0.4">
      <c r="C672" s="11" t="s">
        <v>578</v>
      </c>
      <c r="E672" s="20"/>
      <c r="F672" s="12"/>
      <c r="G672" s="12"/>
      <c r="H672" s="12"/>
    </row>
    <row r="673" spans="3:8" ht="9.75" customHeight="1" x14ac:dyDescent="0.4">
      <c r="C673" s="11" t="s">
        <v>579</v>
      </c>
      <c r="E673" s="20">
        <v>3</v>
      </c>
      <c r="F673" s="12">
        <v>8</v>
      </c>
      <c r="G673" s="12">
        <v>4</v>
      </c>
      <c r="H673" s="12">
        <v>4</v>
      </c>
    </row>
    <row r="674" spans="3:8" ht="9.75" customHeight="1" x14ac:dyDescent="0.4">
      <c r="C674" s="11" t="s">
        <v>580</v>
      </c>
      <c r="E674" s="20">
        <v>4</v>
      </c>
      <c r="F674" s="12">
        <v>11</v>
      </c>
      <c r="G674" s="12">
        <v>5</v>
      </c>
      <c r="H674" s="12">
        <v>6</v>
      </c>
    </row>
    <row r="675" spans="3:8" ht="9.75" customHeight="1" x14ac:dyDescent="0.4">
      <c r="C675" s="11" t="s">
        <v>581</v>
      </c>
      <c r="E675" s="20">
        <v>68</v>
      </c>
      <c r="F675" s="12">
        <v>185</v>
      </c>
      <c r="G675" s="12">
        <v>78</v>
      </c>
      <c r="H675" s="12">
        <v>107</v>
      </c>
    </row>
    <row r="676" spans="3:8" ht="9.75" customHeight="1" x14ac:dyDescent="0.4">
      <c r="C676" s="11" t="s">
        <v>582</v>
      </c>
      <c r="E676" s="20"/>
      <c r="F676" s="12"/>
      <c r="G676" s="12"/>
      <c r="H676" s="12"/>
    </row>
    <row r="677" spans="3:8" ht="9.75" customHeight="1" x14ac:dyDescent="0.4">
      <c r="C677" s="11" t="s">
        <v>576</v>
      </c>
      <c r="E677" s="20">
        <v>4</v>
      </c>
      <c r="F677" s="12">
        <v>6</v>
      </c>
      <c r="G677" s="12">
        <v>4</v>
      </c>
      <c r="H677" s="12">
        <v>2</v>
      </c>
    </row>
    <row r="678" spans="3:8" ht="9.75" customHeight="1" x14ac:dyDescent="0.4">
      <c r="E678" s="20"/>
      <c r="F678" s="12"/>
      <c r="G678" s="12"/>
      <c r="H678" s="12"/>
    </row>
    <row r="679" spans="3:8" ht="9.75" customHeight="1" x14ac:dyDescent="0.4">
      <c r="C679" s="11" t="s">
        <v>3269</v>
      </c>
      <c r="E679" s="19">
        <f>SUM(E680:E701)</f>
        <v>796</v>
      </c>
      <c r="F679" s="13">
        <f>SUM(F680:F701)</f>
        <v>1920</v>
      </c>
      <c r="G679" s="13">
        <f>SUM(G680:G701)</f>
        <v>960</v>
      </c>
      <c r="H679" s="13">
        <f>SUM(H680:H701)</f>
        <v>960</v>
      </c>
    </row>
    <row r="680" spans="3:8" ht="9.75" customHeight="1" x14ac:dyDescent="0.4">
      <c r="C680" s="11" t="s">
        <v>583</v>
      </c>
      <c r="E680" s="20">
        <v>122</v>
      </c>
      <c r="F680" s="12">
        <v>258</v>
      </c>
      <c r="G680" s="12">
        <v>131</v>
      </c>
      <c r="H680" s="12">
        <v>127</v>
      </c>
    </row>
    <row r="681" spans="3:8" ht="9.75" customHeight="1" x14ac:dyDescent="0.4">
      <c r="C681" s="11" t="s">
        <v>584</v>
      </c>
      <c r="E681" s="20">
        <v>82</v>
      </c>
      <c r="F681" s="12">
        <v>202</v>
      </c>
      <c r="G681" s="12">
        <v>109</v>
      </c>
      <c r="H681" s="12">
        <v>93</v>
      </c>
    </row>
    <row r="682" spans="3:8" ht="9.75" customHeight="1" x14ac:dyDescent="0.4">
      <c r="C682" s="11" t="s">
        <v>3270</v>
      </c>
      <c r="E682" s="20">
        <v>5</v>
      </c>
      <c r="F682" s="12">
        <v>10</v>
      </c>
      <c r="G682" s="12">
        <v>2</v>
      </c>
      <c r="H682" s="12">
        <v>8</v>
      </c>
    </row>
    <row r="683" spans="3:8" ht="9.75" customHeight="1" x14ac:dyDescent="0.4">
      <c r="C683" s="11" t="s">
        <v>585</v>
      </c>
      <c r="E683" s="20">
        <v>8</v>
      </c>
      <c r="F683" s="12">
        <v>31</v>
      </c>
      <c r="G683" s="12">
        <v>15</v>
      </c>
      <c r="H683" s="12">
        <v>16</v>
      </c>
    </row>
    <row r="684" spans="3:8" ht="9.75" customHeight="1" x14ac:dyDescent="0.4">
      <c r="C684" s="11" t="s">
        <v>586</v>
      </c>
      <c r="E684" s="20">
        <v>7</v>
      </c>
      <c r="F684" s="12">
        <v>16</v>
      </c>
      <c r="G684" s="12">
        <v>9</v>
      </c>
      <c r="H684" s="12">
        <v>7</v>
      </c>
    </row>
    <row r="685" spans="3:8" ht="9.75" customHeight="1" x14ac:dyDescent="0.4">
      <c r="C685" s="11" t="s">
        <v>587</v>
      </c>
      <c r="E685" s="20">
        <v>16</v>
      </c>
      <c r="F685" s="12">
        <v>45</v>
      </c>
      <c r="G685" s="12">
        <v>22</v>
      </c>
      <c r="H685" s="12">
        <v>23</v>
      </c>
    </row>
    <row r="686" spans="3:8" ht="9.75" customHeight="1" x14ac:dyDescent="0.4">
      <c r="C686" s="11" t="s">
        <v>588</v>
      </c>
      <c r="E686" s="20">
        <v>36</v>
      </c>
      <c r="F686" s="12">
        <v>86</v>
      </c>
      <c r="G686" s="12">
        <v>44</v>
      </c>
      <c r="H686" s="12">
        <v>42</v>
      </c>
    </row>
    <row r="687" spans="3:8" ht="9.75" customHeight="1" x14ac:dyDescent="0.4">
      <c r="C687" s="11" t="s">
        <v>589</v>
      </c>
      <c r="E687" s="20">
        <v>6</v>
      </c>
      <c r="F687" s="12">
        <v>16</v>
      </c>
      <c r="G687" s="12">
        <v>9</v>
      </c>
      <c r="H687" s="12">
        <v>7</v>
      </c>
    </row>
    <row r="688" spans="3:8" ht="9.75" customHeight="1" x14ac:dyDescent="0.4">
      <c r="C688" s="11" t="s">
        <v>590</v>
      </c>
      <c r="E688" s="20">
        <v>3</v>
      </c>
      <c r="F688" s="12">
        <v>8</v>
      </c>
      <c r="G688" s="12">
        <v>5</v>
      </c>
      <c r="H688" s="12">
        <v>3</v>
      </c>
    </row>
    <row r="689" spans="2:8" ht="9.75" customHeight="1" x14ac:dyDescent="0.4">
      <c r="C689" s="11" t="s">
        <v>591</v>
      </c>
      <c r="E689" s="20">
        <v>3</v>
      </c>
      <c r="F689" s="12">
        <v>6</v>
      </c>
      <c r="G689" s="12">
        <v>1</v>
      </c>
      <c r="H689" s="12">
        <v>5</v>
      </c>
    </row>
    <row r="690" spans="2:8" ht="9.75" customHeight="1" x14ac:dyDescent="0.4">
      <c r="C690" s="11" t="s">
        <v>592</v>
      </c>
      <c r="E690" s="20">
        <v>47</v>
      </c>
      <c r="F690" s="12">
        <v>107</v>
      </c>
      <c r="G690" s="12">
        <v>52</v>
      </c>
      <c r="H690" s="12">
        <v>55</v>
      </c>
    </row>
    <row r="691" spans="2:8" ht="9.75" customHeight="1" x14ac:dyDescent="0.4">
      <c r="C691" s="11" t="s">
        <v>593</v>
      </c>
      <c r="E691" s="20">
        <v>29</v>
      </c>
      <c r="F691" s="12">
        <v>69</v>
      </c>
      <c r="G691" s="12">
        <v>39</v>
      </c>
      <c r="H691" s="12">
        <v>30</v>
      </c>
    </row>
    <row r="692" spans="2:8" ht="9.75" customHeight="1" x14ac:dyDescent="0.4">
      <c r="C692" s="11" t="s">
        <v>594</v>
      </c>
      <c r="E692" s="20">
        <v>51</v>
      </c>
      <c r="F692" s="12">
        <v>180</v>
      </c>
      <c r="G692" s="12">
        <v>91</v>
      </c>
      <c r="H692" s="12">
        <v>89</v>
      </c>
    </row>
    <row r="693" spans="2:8" ht="9.75" customHeight="1" x14ac:dyDescent="0.4">
      <c r="C693" s="11" t="s">
        <v>595</v>
      </c>
      <c r="E693" s="20">
        <v>54</v>
      </c>
      <c r="F693" s="12">
        <v>123</v>
      </c>
      <c r="G693" s="12">
        <v>61</v>
      </c>
      <c r="H693" s="12">
        <v>62</v>
      </c>
    </row>
    <row r="694" spans="2:8" ht="9.75" customHeight="1" x14ac:dyDescent="0.4">
      <c r="C694" s="11" t="s">
        <v>596</v>
      </c>
      <c r="E694" s="20">
        <v>91</v>
      </c>
      <c r="F694" s="12">
        <v>190</v>
      </c>
      <c r="G694" s="12">
        <v>98</v>
      </c>
      <c r="H694" s="12">
        <v>92</v>
      </c>
    </row>
    <row r="695" spans="2:8" ht="9.75" customHeight="1" x14ac:dyDescent="0.4">
      <c r="B695" s="35"/>
      <c r="C695" s="35" t="s">
        <v>597</v>
      </c>
      <c r="D695" s="35"/>
      <c r="E695" s="65"/>
      <c r="F695" s="66"/>
      <c r="G695" s="66"/>
      <c r="H695" s="66"/>
    </row>
    <row r="696" spans="2:8" ht="9.75" customHeight="1" x14ac:dyDescent="0.4">
      <c r="C696" s="11" t="s">
        <v>3271</v>
      </c>
      <c r="E696" s="20">
        <v>123</v>
      </c>
      <c r="F696" s="12">
        <v>297</v>
      </c>
      <c r="G696" s="12">
        <v>138</v>
      </c>
      <c r="H696" s="12">
        <v>159</v>
      </c>
    </row>
    <row r="697" spans="2:8" ht="9.75" customHeight="1" x14ac:dyDescent="0.4">
      <c r="C697" s="11" t="s">
        <v>598</v>
      </c>
      <c r="E697" s="20">
        <v>13</v>
      </c>
      <c r="F697" s="12">
        <v>43</v>
      </c>
      <c r="G697" s="12">
        <v>19</v>
      </c>
      <c r="H697" s="12">
        <v>24</v>
      </c>
    </row>
    <row r="698" spans="2:8" ht="9.75" customHeight="1" x14ac:dyDescent="0.4">
      <c r="C698" s="11" t="s">
        <v>599</v>
      </c>
      <c r="E698" s="20">
        <v>4</v>
      </c>
      <c r="F698" s="12">
        <v>5</v>
      </c>
      <c r="G698" s="12">
        <v>4</v>
      </c>
      <c r="H698" s="12">
        <v>1</v>
      </c>
    </row>
    <row r="699" spans="2:8" ht="9.75" customHeight="1" x14ac:dyDescent="0.4">
      <c r="C699" s="11" t="s">
        <v>600</v>
      </c>
      <c r="E699" s="20">
        <v>31</v>
      </c>
      <c r="F699" s="12">
        <v>76</v>
      </c>
      <c r="G699" s="12">
        <v>35</v>
      </c>
      <c r="H699" s="12">
        <v>41</v>
      </c>
    </row>
    <row r="700" spans="2:8" ht="9.75" customHeight="1" x14ac:dyDescent="0.4">
      <c r="C700" s="11" t="s">
        <v>601</v>
      </c>
      <c r="E700" s="20">
        <v>20</v>
      </c>
      <c r="F700" s="12">
        <v>60</v>
      </c>
      <c r="G700" s="12">
        <v>29</v>
      </c>
      <c r="H700" s="12">
        <v>31</v>
      </c>
    </row>
    <row r="701" spans="2:8" ht="9.75" customHeight="1" x14ac:dyDescent="0.4">
      <c r="C701" s="11" t="s">
        <v>602</v>
      </c>
      <c r="E701" s="20">
        <v>45</v>
      </c>
      <c r="F701" s="12">
        <v>92</v>
      </c>
      <c r="G701" s="12">
        <v>47</v>
      </c>
      <c r="H701" s="12">
        <v>45</v>
      </c>
    </row>
    <row r="702" spans="2:8" ht="9.75" customHeight="1" x14ac:dyDescent="0.4">
      <c r="E702" s="20"/>
      <c r="F702" s="12"/>
      <c r="G702" s="12"/>
      <c r="H702" s="12"/>
    </row>
    <row r="703" spans="2:8" ht="9.75" customHeight="1" x14ac:dyDescent="0.4">
      <c r="C703" s="11" t="s">
        <v>3272</v>
      </c>
      <c r="E703" s="19">
        <f>SUM(E704:E753)</f>
        <v>2472</v>
      </c>
      <c r="F703" s="13">
        <f>SUM(F704:F753)</f>
        <v>5557</v>
      </c>
      <c r="G703" s="13">
        <f>SUM(G704:G753)</f>
        <v>2776</v>
      </c>
      <c r="H703" s="13">
        <f>SUM(H704:H753)</f>
        <v>2781</v>
      </c>
    </row>
    <row r="704" spans="2:8" ht="9.75" customHeight="1" x14ac:dyDescent="0.4">
      <c r="C704" s="11" t="s">
        <v>603</v>
      </c>
      <c r="E704" s="20">
        <v>251</v>
      </c>
      <c r="F704" s="12">
        <v>527</v>
      </c>
      <c r="G704" s="12">
        <v>285</v>
      </c>
      <c r="H704" s="12">
        <v>242</v>
      </c>
    </row>
    <row r="705" spans="3:8" ht="9.75" customHeight="1" x14ac:dyDescent="0.4">
      <c r="C705" s="11" t="s">
        <v>3273</v>
      </c>
      <c r="E705" s="20">
        <v>208</v>
      </c>
      <c r="F705" s="12">
        <v>468</v>
      </c>
      <c r="G705" s="12">
        <v>232</v>
      </c>
      <c r="H705" s="12">
        <v>236</v>
      </c>
    </row>
    <row r="706" spans="3:8" ht="9.75" customHeight="1" x14ac:dyDescent="0.4">
      <c r="C706" s="11" t="s">
        <v>604</v>
      </c>
      <c r="E706" s="20">
        <v>129</v>
      </c>
      <c r="F706" s="12">
        <v>238</v>
      </c>
      <c r="G706" s="12">
        <v>129</v>
      </c>
      <c r="H706" s="12">
        <v>109</v>
      </c>
    </row>
    <row r="707" spans="3:8" ht="9.75" customHeight="1" x14ac:dyDescent="0.4">
      <c r="C707" s="11" t="s">
        <v>605</v>
      </c>
      <c r="E707" s="20">
        <v>362</v>
      </c>
      <c r="F707" s="12">
        <v>776</v>
      </c>
      <c r="G707" s="12">
        <v>393</v>
      </c>
      <c r="H707" s="12">
        <v>383</v>
      </c>
    </row>
    <row r="708" spans="3:8" ht="9.75" customHeight="1" x14ac:dyDescent="0.4">
      <c r="C708" s="11" t="s">
        <v>606</v>
      </c>
      <c r="E708" s="20">
        <v>140</v>
      </c>
      <c r="F708" s="12">
        <v>366</v>
      </c>
      <c r="G708" s="12">
        <v>169</v>
      </c>
      <c r="H708" s="12">
        <v>197</v>
      </c>
    </row>
    <row r="709" spans="3:8" ht="9.75" customHeight="1" x14ac:dyDescent="0.4">
      <c r="C709" s="11" t="s">
        <v>607</v>
      </c>
      <c r="E709" s="20">
        <v>157</v>
      </c>
      <c r="F709" s="12">
        <v>328</v>
      </c>
      <c r="G709" s="12">
        <v>155</v>
      </c>
      <c r="H709" s="12">
        <v>173</v>
      </c>
    </row>
    <row r="710" spans="3:8" ht="9.75" customHeight="1" x14ac:dyDescent="0.4">
      <c r="C710" s="11" t="s">
        <v>608</v>
      </c>
      <c r="E710" s="20">
        <v>201</v>
      </c>
      <c r="F710" s="12">
        <v>469</v>
      </c>
      <c r="G710" s="12">
        <v>237</v>
      </c>
      <c r="H710" s="12">
        <v>232</v>
      </c>
    </row>
    <row r="711" spans="3:8" ht="9.75" customHeight="1" x14ac:dyDescent="0.4">
      <c r="C711" s="11" t="s">
        <v>609</v>
      </c>
      <c r="E711" s="20">
        <v>24</v>
      </c>
      <c r="F711" s="12">
        <v>84</v>
      </c>
      <c r="G711" s="12">
        <v>40</v>
      </c>
      <c r="H711" s="12">
        <v>44</v>
      </c>
    </row>
    <row r="712" spans="3:8" ht="9.75" customHeight="1" x14ac:dyDescent="0.4">
      <c r="C712" s="11" t="s">
        <v>610</v>
      </c>
      <c r="E712" s="20">
        <v>10</v>
      </c>
      <c r="F712" s="12">
        <v>25</v>
      </c>
      <c r="G712" s="12">
        <v>6</v>
      </c>
      <c r="H712" s="12">
        <v>19</v>
      </c>
    </row>
    <row r="713" spans="3:8" ht="9.75" customHeight="1" x14ac:dyDescent="0.4">
      <c r="C713" s="11" t="s">
        <v>611</v>
      </c>
      <c r="E713" s="20">
        <v>30</v>
      </c>
      <c r="F713" s="12">
        <v>80</v>
      </c>
      <c r="G713" s="12">
        <v>37</v>
      </c>
      <c r="H713" s="12">
        <v>43</v>
      </c>
    </row>
    <row r="714" spans="3:8" ht="9.75" customHeight="1" x14ac:dyDescent="0.4">
      <c r="C714" s="11" t="s">
        <v>612</v>
      </c>
      <c r="E714" s="20">
        <v>12</v>
      </c>
      <c r="F714" s="12">
        <v>26</v>
      </c>
      <c r="G714" s="12">
        <v>14</v>
      </c>
      <c r="H714" s="12">
        <v>12</v>
      </c>
    </row>
    <row r="715" spans="3:8" ht="9.75" customHeight="1" x14ac:dyDescent="0.4">
      <c r="C715" s="11" t="s">
        <v>613</v>
      </c>
      <c r="E715" s="20">
        <v>7</v>
      </c>
      <c r="F715" s="12">
        <v>11</v>
      </c>
      <c r="G715" s="12">
        <v>5</v>
      </c>
      <c r="H715" s="12">
        <v>6</v>
      </c>
    </row>
    <row r="716" spans="3:8" ht="9.75" customHeight="1" x14ac:dyDescent="0.4">
      <c r="C716" s="11" t="s">
        <v>614</v>
      </c>
      <c r="E716" s="20"/>
      <c r="F716" s="12"/>
      <c r="G716" s="12"/>
      <c r="H716" s="12"/>
    </row>
    <row r="717" spans="3:8" ht="9.75" customHeight="1" x14ac:dyDescent="0.4">
      <c r="C717" s="11" t="s">
        <v>615</v>
      </c>
      <c r="E717" s="20">
        <v>17</v>
      </c>
      <c r="F717" s="12">
        <v>28</v>
      </c>
      <c r="G717" s="12">
        <v>21</v>
      </c>
      <c r="H717" s="12">
        <v>7</v>
      </c>
    </row>
    <row r="718" spans="3:8" ht="9.75" customHeight="1" x14ac:dyDescent="0.4">
      <c r="C718" s="11" t="s">
        <v>616</v>
      </c>
      <c r="E718" s="20"/>
      <c r="F718" s="12"/>
      <c r="G718" s="12"/>
      <c r="H718" s="12"/>
    </row>
    <row r="719" spans="3:8" ht="9.75" customHeight="1" x14ac:dyDescent="0.4">
      <c r="C719" s="11" t="s">
        <v>617</v>
      </c>
      <c r="E719" s="20">
        <v>3</v>
      </c>
      <c r="F719" s="12">
        <v>17</v>
      </c>
      <c r="G719" s="12">
        <v>10</v>
      </c>
      <c r="H719" s="12">
        <v>7</v>
      </c>
    </row>
    <row r="720" spans="3:8" ht="9.75" customHeight="1" x14ac:dyDescent="0.4">
      <c r="C720" s="11" t="s">
        <v>618</v>
      </c>
      <c r="E720" s="20">
        <v>3</v>
      </c>
      <c r="F720" s="12">
        <v>12</v>
      </c>
      <c r="G720" s="12">
        <v>8</v>
      </c>
      <c r="H720" s="12">
        <v>4</v>
      </c>
    </row>
    <row r="721" spans="3:8" ht="9.75" customHeight="1" x14ac:dyDescent="0.4">
      <c r="C721" s="11" t="s">
        <v>619</v>
      </c>
      <c r="E721" s="20">
        <v>50</v>
      </c>
      <c r="F721" s="12">
        <v>115</v>
      </c>
      <c r="G721" s="12">
        <v>51</v>
      </c>
      <c r="H721" s="12">
        <v>64</v>
      </c>
    </row>
    <row r="722" spans="3:8" ht="9.75" customHeight="1" x14ac:dyDescent="0.4">
      <c r="C722" s="11" t="s">
        <v>620</v>
      </c>
      <c r="E722" s="20">
        <v>19</v>
      </c>
      <c r="F722" s="12">
        <v>42</v>
      </c>
      <c r="G722" s="12">
        <v>22</v>
      </c>
      <c r="H722" s="12">
        <v>20</v>
      </c>
    </row>
    <row r="723" spans="3:8" ht="9.75" customHeight="1" x14ac:dyDescent="0.4">
      <c r="C723" s="11" t="s">
        <v>621</v>
      </c>
      <c r="E723" s="20"/>
      <c r="F723" s="12"/>
      <c r="G723" s="12"/>
      <c r="H723" s="12"/>
    </row>
    <row r="724" spans="3:8" ht="9.75" customHeight="1" x14ac:dyDescent="0.4">
      <c r="C724" s="11" t="s">
        <v>622</v>
      </c>
      <c r="E724" s="20">
        <v>7</v>
      </c>
      <c r="F724" s="12">
        <v>25</v>
      </c>
      <c r="G724" s="12">
        <v>11</v>
      </c>
      <c r="H724" s="12">
        <v>14</v>
      </c>
    </row>
    <row r="725" spans="3:8" ht="9.75" customHeight="1" x14ac:dyDescent="0.4">
      <c r="C725" s="11" t="s">
        <v>623</v>
      </c>
      <c r="E725" s="20">
        <v>61</v>
      </c>
      <c r="F725" s="12">
        <v>130</v>
      </c>
      <c r="G725" s="12">
        <v>62</v>
      </c>
      <c r="H725" s="12">
        <v>68</v>
      </c>
    </row>
    <row r="726" spans="3:8" ht="9.75" customHeight="1" x14ac:dyDescent="0.4">
      <c r="C726" s="11" t="s">
        <v>624</v>
      </c>
      <c r="E726" s="20">
        <v>6</v>
      </c>
      <c r="F726" s="12">
        <v>15</v>
      </c>
      <c r="G726" s="12">
        <v>7</v>
      </c>
      <c r="H726" s="12">
        <v>8</v>
      </c>
    </row>
    <row r="727" spans="3:8" ht="9.75" customHeight="1" x14ac:dyDescent="0.4">
      <c r="C727" s="11" t="s">
        <v>625</v>
      </c>
      <c r="E727" s="20">
        <v>9</v>
      </c>
      <c r="F727" s="12">
        <v>22</v>
      </c>
      <c r="G727" s="12">
        <v>12</v>
      </c>
      <c r="H727" s="12">
        <v>10</v>
      </c>
    </row>
    <row r="728" spans="3:8" ht="9.75" customHeight="1" x14ac:dyDescent="0.4">
      <c r="C728" s="11" t="s">
        <v>626</v>
      </c>
      <c r="E728" s="20">
        <v>6</v>
      </c>
      <c r="F728" s="12">
        <v>13</v>
      </c>
      <c r="G728" s="12">
        <v>8</v>
      </c>
      <c r="H728" s="12">
        <v>5</v>
      </c>
    </row>
    <row r="729" spans="3:8" ht="9.75" customHeight="1" x14ac:dyDescent="0.4">
      <c r="C729" s="11" t="s">
        <v>627</v>
      </c>
      <c r="E729" s="20"/>
      <c r="F729" s="12"/>
      <c r="G729" s="12"/>
      <c r="H729" s="12"/>
    </row>
    <row r="730" spans="3:8" ht="9.75" customHeight="1" x14ac:dyDescent="0.4">
      <c r="C730" s="11" t="s">
        <v>628</v>
      </c>
      <c r="E730" s="20">
        <v>13</v>
      </c>
      <c r="F730" s="12">
        <v>31</v>
      </c>
      <c r="G730" s="12">
        <v>17</v>
      </c>
      <c r="H730" s="12">
        <v>14</v>
      </c>
    </row>
    <row r="731" spans="3:8" ht="9.75" customHeight="1" x14ac:dyDescent="0.4">
      <c r="C731" s="11" t="s">
        <v>629</v>
      </c>
      <c r="E731" s="20"/>
      <c r="F731" s="12"/>
      <c r="G731" s="12"/>
      <c r="H731" s="12"/>
    </row>
    <row r="732" spans="3:8" ht="9.75" customHeight="1" x14ac:dyDescent="0.4">
      <c r="C732" s="11" t="s">
        <v>630</v>
      </c>
      <c r="E732" s="20">
        <v>16</v>
      </c>
      <c r="F732" s="12">
        <v>44</v>
      </c>
      <c r="G732" s="12">
        <v>19</v>
      </c>
      <c r="H732" s="12">
        <v>25</v>
      </c>
    </row>
    <row r="733" spans="3:8" ht="9.75" customHeight="1" x14ac:dyDescent="0.4">
      <c r="C733" s="11" t="s">
        <v>631</v>
      </c>
      <c r="E733" s="20">
        <v>10</v>
      </c>
      <c r="F733" s="12">
        <v>15</v>
      </c>
      <c r="G733" s="12">
        <v>6</v>
      </c>
      <c r="H733" s="12">
        <v>9</v>
      </c>
    </row>
    <row r="734" spans="3:8" ht="9.75" customHeight="1" x14ac:dyDescent="0.4">
      <c r="C734" s="11" t="s">
        <v>632</v>
      </c>
      <c r="E734" s="20">
        <v>6</v>
      </c>
      <c r="F734" s="12">
        <v>19</v>
      </c>
      <c r="G734" s="12">
        <v>12</v>
      </c>
      <c r="H734" s="12">
        <v>7</v>
      </c>
    </row>
    <row r="735" spans="3:8" ht="9.75" customHeight="1" x14ac:dyDescent="0.4">
      <c r="C735" s="11" t="s">
        <v>633</v>
      </c>
      <c r="E735" s="20"/>
      <c r="F735" s="12"/>
      <c r="G735" s="12"/>
      <c r="H735" s="12"/>
    </row>
    <row r="736" spans="3:8" ht="9.75" customHeight="1" x14ac:dyDescent="0.4">
      <c r="C736" s="11" t="s">
        <v>634</v>
      </c>
      <c r="E736" s="20">
        <v>38</v>
      </c>
      <c r="F736" s="12">
        <v>61</v>
      </c>
      <c r="G736" s="12">
        <v>40</v>
      </c>
      <c r="H736" s="12">
        <v>21</v>
      </c>
    </row>
    <row r="737" spans="3:8" ht="9.75" customHeight="1" x14ac:dyDescent="0.4">
      <c r="C737" s="11" t="s">
        <v>635</v>
      </c>
      <c r="E737" s="20">
        <v>136</v>
      </c>
      <c r="F737" s="12">
        <v>327</v>
      </c>
      <c r="G737" s="12">
        <v>162</v>
      </c>
      <c r="H737" s="12">
        <v>165</v>
      </c>
    </row>
    <row r="738" spans="3:8" ht="9.75" customHeight="1" x14ac:dyDescent="0.4">
      <c r="C738" s="11" t="s">
        <v>636</v>
      </c>
      <c r="E738" s="20">
        <v>13</v>
      </c>
      <c r="F738" s="12">
        <v>36</v>
      </c>
      <c r="G738" s="12">
        <v>20</v>
      </c>
      <c r="H738" s="12">
        <v>16</v>
      </c>
    </row>
    <row r="739" spans="3:8" ht="9.75" customHeight="1" x14ac:dyDescent="0.4">
      <c r="C739" s="11" t="s">
        <v>637</v>
      </c>
      <c r="E739" s="20">
        <v>5</v>
      </c>
      <c r="F739" s="12">
        <v>15</v>
      </c>
      <c r="G739" s="12">
        <v>6</v>
      </c>
      <c r="H739" s="12">
        <v>9</v>
      </c>
    </row>
    <row r="740" spans="3:8" ht="9.75" customHeight="1" x14ac:dyDescent="0.4">
      <c r="C740" s="11" t="s">
        <v>3274</v>
      </c>
      <c r="E740" s="20">
        <v>13</v>
      </c>
      <c r="F740" s="12">
        <v>35</v>
      </c>
      <c r="G740" s="12">
        <v>17</v>
      </c>
      <c r="H740" s="12">
        <v>18</v>
      </c>
    </row>
    <row r="741" spans="3:8" ht="9.75" customHeight="1" x14ac:dyDescent="0.4">
      <c r="C741" s="11" t="s">
        <v>638</v>
      </c>
      <c r="E741" s="20">
        <v>6</v>
      </c>
      <c r="F741" s="12">
        <v>20</v>
      </c>
      <c r="G741" s="12">
        <v>10</v>
      </c>
      <c r="H741" s="12">
        <v>10</v>
      </c>
    </row>
    <row r="742" spans="3:8" ht="9.75" customHeight="1" x14ac:dyDescent="0.4">
      <c r="C742" s="11" t="s">
        <v>639</v>
      </c>
      <c r="E742" s="20">
        <v>81</v>
      </c>
      <c r="F742" s="12">
        <v>145</v>
      </c>
      <c r="G742" s="12">
        <v>79</v>
      </c>
      <c r="H742" s="12">
        <v>66</v>
      </c>
    </row>
    <row r="743" spans="3:8" ht="9.75" customHeight="1" x14ac:dyDescent="0.4">
      <c r="C743" s="11" t="s">
        <v>640</v>
      </c>
      <c r="E743" s="20">
        <v>6</v>
      </c>
      <c r="F743" s="12">
        <v>16</v>
      </c>
      <c r="G743" s="12">
        <v>8</v>
      </c>
      <c r="H743" s="12">
        <v>8</v>
      </c>
    </row>
    <row r="744" spans="3:8" ht="9.75" customHeight="1" x14ac:dyDescent="0.4">
      <c r="C744" s="11" t="s">
        <v>641</v>
      </c>
      <c r="E744" s="20">
        <v>10</v>
      </c>
      <c r="F744" s="12">
        <v>35</v>
      </c>
      <c r="G744" s="12">
        <v>19</v>
      </c>
      <c r="H744" s="12">
        <v>16</v>
      </c>
    </row>
    <row r="745" spans="3:8" ht="9.75" customHeight="1" x14ac:dyDescent="0.4">
      <c r="C745" s="11" t="s">
        <v>642</v>
      </c>
      <c r="E745" s="20">
        <v>8</v>
      </c>
      <c r="F745" s="12">
        <v>27</v>
      </c>
      <c r="G745" s="12">
        <v>16</v>
      </c>
      <c r="H745" s="12">
        <v>11</v>
      </c>
    </row>
    <row r="746" spans="3:8" ht="9.75" customHeight="1" x14ac:dyDescent="0.4">
      <c r="C746" s="11" t="s">
        <v>643</v>
      </c>
      <c r="E746" s="20"/>
      <c r="F746" s="12"/>
      <c r="G746" s="12"/>
      <c r="H746" s="12"/>
    </row>
    <row r="747" spans="3:8" ht="9.75" customHeight="1" x14ac:dyDescent="0.4">
      <c r="C747" s="11" t="s">
        <v>644</v>
      </c>
      <c r="E747" s="20">
        <v>10</v>
      </c>
      <c r="F747" s="12">
        <v>27</v>
      </c>
      <c r="G747" s="12">
        <v>11</v>
      </c>
      <c r="H747" s="12">
        <v>16</v>
      </c>
    </row>
    <row r="748" spans="3:8" ht="9.75" customHeight="1" x14ac:dyDescent="0.4">
      <c r="C748" s="11" t="s">
        <v>645</v>
      </c>
      <c r="E748" s="20">
        <v>10</v>
      </c>
      <c r="F748" s="12">
        <v>26</v>
      </c>
      <c r="G748" s="12">
        <v>12</v>
      </c>
      <c r="H748" s="12">
        <v>14</v>
      </c>
    </row>
    <row r="749" spans="3:8" ht="9.75" customHeight="1" x14ac:dyDescent="0.4">
      <c r="C749" s="11" t="s">
        <v>646</v>
      </c>
      <c r="E749" s="20"/>
      <c r="F749" s="12"/>
      <c r="G749" s="12"/>
      <c r="H749" s="12"/>
    </row>
    <row r="750" spans="3:8" ht="9.75" customHeight="1" x14ac:dyDescent="0.4">
      <c r="C750" s="11" t="s">
        <v>647</v>
      </c>
      <c r="E750" s="20">
        <v>48</v>
      </c>
      <c r="F750" s="12">
        <v>98</v>
      </c>
      <c r="G750" s="12">
        <v>56</v>
      </c>
      <c r="H750" s="12">
        <v>42</v>
      </c>
    </row>
    <row r="751" spans="3:8" ht="9.75" customHeight="1" x14ac:dyDescent="0.4">
      <c r="C751" s="11" t="s">
        <v>3275</v>
      </c>
      <c r="E751" s="20">
        <v>103</v>
      </c>
      <c r="F751" s="12">
        <v>208</v>
      </c>
      <c r="G751" s="12">
        <v>90</v>
      </c>
      <c r="H751" s="12">
        <v>118</v>
      </c>
    </row>
    <row r="752" spans="3:8" ht="9.75" customHeight="1" x14ac:dyDescent="0.4">
      <c r="C752" s="11" t="s">
        <v>648</v>
      </c>
      <c r="E752" s="20">
        <v>85</v>
      </c>
      <c r="F752" s="12">
        <v>204</v>
      </c>
      <c r="G752" s="12">
        <v>97</v>
      </c>
      <c r="H752" s="12">
        <v>107</v>
      </c>
    </row>
    <row r="753" spans="2:8" ht="9.75" customHeight="1" x14ac:dyDescent="0.4">
      <c r="C753" s="11" t="s">
        <v>649</v>
      </c>
      <c r="E753" s="20">
        <v>143</v>
      </c>
      <c r="F753" s="12">
        <v>351</v>
      </c>
      <c r="G753" s="12">
        <v>165</v>
      </c>
      <c r="H753" s="12">
        <v>186</v>
      </c>
    </row>
    <row r="754" spans="2:8" ht="9.75" customHeight="1" x14ac:dyDescent="0.4">
      <c r="E754" s="20"/>
      <c r="F754" s="12"/>
      <c r="G754" s="12"/>
      <c r="H754" s="12"/>
    </row>
    <row r="755" spans="2:8" ht="9.75" customHeight="1" x14ac:dyDescent="0.4">
      <c r="C755" s="50" t="s">
        <v>3276</v>
      </c>
      <c r="E755" s="19">
        <f>SUM(E756:E762)</f>
        <v>87</v>
      </c>
      <c r="F755" s="48">
        <f t="shared" ref="F755:H755" si="3">SUM(F756:F762)</f>
        <v>241</v>
      </c>
      <c r="G755" s="48">
        <f t="shared" si="3"/>
        <v>115</v>
      </c>
      <c r="H755" s="48">
        <f t="shared" si="3"/>
        <v>126</v>
      </c>
    </row>
    <row r="756" spans="2:8" ht="9.75" customHeight="1" x14ac:dyDescent="0.4">
      <c r="C756" s="11" t="s">
        <v>650</v>
      </c>
      <c r="E756" s="20">
        <v>8</v>
      </c>
      <c r="F756" s="12">
        <v>31</v>
      </c>
      <c r="G756" s="12">
        <v>14</v>
      </c>
      <c r="H756" s="12">
        <v>17</v>
      </c>
    </row>
    <row r="757" spans="2:8" ht="9.75" customHeight="1" x14ac:dyDescent="0.4">
      <c r="C757" s="11" t="s">
        <v>651</v>
      </c>
      <c r="E757" s="20">
        <v>22</v>
      </c>
      <c r="F757" s="12">
        <v>63</v>
      </c>
      <c r="G757" s="12">
        <v>30</v>
      </c>
      <c r="H757" s="12">
        <v>33</v>
      </c>
    </row>
    <row r="758" spans="2:8" ht="9.75" customHeight="1" x14ac:dyDescent="0.4">
      <c r="C758" s="11" t="s">
        <v>652</v>
      </c>
      <c r="E758" s="20">
        <v>29</v>
      </c>
      <c r="F758" s="12">
        <v>86</v>
      </c>
      <c r="G758" s="12">
        <v>39</v>
      </c>
      <c r="H758" s="12">
        <v>47</v>
      </c>
    </row>
    <row r="759" spans="2:8" ht="9.75" customHeight="1" x14ac:dyDescent="0.4">
      <c r="C759" s="11" t="s">
        <v>653</v>
      </c>
      <c r="E759" s="20">
        <v>17</v>
      </c>
      <c r="F759" s="12">
        <v>36</v>
      </c>
      <c r="G759" s="12">
        <v>19</v>
      </c>
      <c r="H759" s="12">
        <v>17</v>
      </c>
    </row>
    <row r="760" spans="2:8" ht="9.75" customHeight="1" x14ac:dyDescent="0.4">
      <c r="C760" s="11" t="s">
        <v>654</v>
      </c>
      <c r="E760" s="20">
        <v>8</v>
      </c>
      <c r="F760" s="12">
        <v>20</v>
      </c>
      <c r="G760" s="12">
        <v>10</v>
      </c>
      <c r="H760" s="12">
        <v>10</v>
      </c>
    </row>
    <row r="761" spans="2:8" ht="9.75" customHeight="1" x14ac:dyDescent="0.4">
      <c r="C761" s="11" t="s">
        <v>656</v>
      </c>
      <c r="E761" s="20"/>
      <c r="F761" s="12"/>
      <c r="G761" s="12"/>
      <c r="H761" s="12"/>
    </row>
    <row r="762" spans="2:8" ht="9.75" customHeight="1" x14ac:dyDescent="0.4">
      <c r="C762" s="11" t="s">
        <v>655</v>
      </c>
      <c r="E762" s="20">
        <v>3</v>
      </c>
      <c r="F762" s="12">
        <v>5</v>
      </c>
      <c r="G762" s="12">
        <v>3</v>
      </c>
      <c r="H762" s="12">
        <v>2</v>
      </c>
    </row>
    <row r="763" spans="2:8" ht="9.75" customHeight="1" x14ac:dyDescent="0.4">
      <c r="E763" s="20"/>
      <c r="F763" s="12"/>
      <c r="G763" s="12"/>
      <c r="H763" s="12"/>
    </row>
    <row r="764" spans="2:8" ht="9.75" customHeight="1" x14ac:dyDescent="0.4">
      <c r="B764" s="35"/>
      <c r="C764" s="35"/>
      <c r="D764" s="35"/>
      <c r="E764" s="65"/>
      <c r="F764" s="66"/>
      <c r="G764" s="66"/>
      <c r="H764" s="66"/>
    </row>
    <row r="765" spans="2:8" ht="9.75" customHeight="1" x14ac:dyDescent="0.4">
      <c r="C765" s="11" t="s">
        <v>3277</v>
      </c>
      <c r="E765" s="19">
        <f>SUM(E766:E772)</f>
        <v>74</v>
      </c>
      <c r="F765" s="13">
        <f>SUM(F766:F772)</f>
        <v>227</v>
      </c>
      <c r="G765" s="13">
        <f>SUM(G766:G772)</f>
        <v>121</v>
      </c>
      <c r="H765" s="13">
        <f>SUM(H766:H772)</f>
        <v>106</v>
      </c>
    </row>
    <row r="766" spans="2:8" ht="9.75" customHeight="1" x14ac:dyDescent="0.4">
      <c r="C766" s="11" t="s">
        <v>657</v>
      </c>
      <c r="E766" s="20">
        <v>8</v>
      </c>
      <c r="F766" s="12">
        <v>29</v>
      </c>
      <c r="G766" s="12">
        <v>19</v>
      </c>
      <c r="H766" s="12">
        <v>10</v>
      </c>
    </row>
    <row r="767" spans="2:8" ht="9.75" customHeight="1" x14ac:dyDescent="0.4">
      <c r="C767" s="11" t="s">
        <v>658</v>
      </c>
      <c r="E767" s="20">
        <v>7</v>
      </c>
      <c r="F767" s="12">
        <v>23</v>
      </c>
      <c r="G767" s="12">
        <v>13</v>
      </c>
      <c r="H767" s="12">
        <v>10</v>
      </c>
    </row>
    <row r="768" spans="2:8" ht="9.75" customHeight="1" x14ac:dyDescent="0.4">
      <c r="C768" s="11" t="s">
        <v>659</v>
      </c>
      <c r="E768" s="20">
        <v>9</v>
      </c>
      <c r="F768" s="12">
        <v>17</v>
      </c>
      <c r="G768" s="12">
        <v>8</v>
      </c>
      <c r="H768" s="12">
        <v>9</v>
      </c>
    </row>
    <row r="769" spans="3:8" ht="9.75" customHeight="1" x14ac:dyDescent="0.4">
      <c r="C769" s="11" t="s">
        <v>660</v>
      </c>
      <c r="E769" s="20">
        <v>22</v>
      </c>
      <c r="F769" s="12">
        <v>68</v>
      </c>
      <c r="G769" s="12">
        <v>34</v>
      </c>
      <c r="H769" s="12">
        <v>34</v>
      </c>
    </row>
    <row r="770" spans="3:8" ht="9.75" customHeight="1" x14ac:dyDescent="0.4">
      <c r="C770" s="11" t="s">
        <v>661</v>
      </c>
      <c r="E770" s="20">
        <v>11</v>
      </c>
      <c r="F770" s="12">
        <v>45</v>
      </c>
      <c r="G770" s="12">
        <v>24</v>
      </c>
      <c r="H770" s="12">
        <v>21</v>
      </c>
    </row>
    <row r="771" spans="3:8" ht="9.75" customHeight="1" x14ac:dyDescent="0.4">
      <c r="C771" s="11" t="s">
        <v>662</v>
      </c>
      <c r="E771" s="20">
        <v>4</v>
      </c>
      <c r="F771" s="12">
        <v>10</v>
      </c>
      <c r="G771" s="12">
        <v>5</v>
      </c>
      <c r="H771" s="12">
        <v>5</v>
      </c>
    </row>
    <row r="772" spans="3:8" ht="9.75" customHeight="1" x14ac:dyDescent="0.4">
      <c r="C772" s="11" t="s">
        <v>663</v>
      </c>
      <c r="E772" s="20">
        <v>13</v>
      </c>
      <c r="F772" s="12">
        <v>35</v>
      </c>
      <c r="G772" s="12">
        <v>18</v>
      </c>
      <c r="H772" s="12">
        <v>17</v>
      </c>
    </row>
    <row r="773" spans="3:8" ht="9.75" customHeight="1" x14ac:dyDescent="0.4">
      <c r="E773" s="20"/>
      <c r="F773" s="12"/>
      <c r="G773" s="12"/>
      <c r="H773" s="12"/>
    </row>
    <row r="774" spans="3:8" ht="9.75" customHeight="1" x14ac:dyDescent="0.4">
      <c r="C774" s="11" t="s">
        <v>3278</v>
      </c>
      <c r="E774" s="19">
        <f>SUM(E775:E788)</f>
        <v>68</v>
      </c>
      <c r="F774" s="13">
        <f>SUM(F775:F788)</f>
        <v>183</v>
      </c>
      <c r="G774" s="13">
        <f>SUM(G775:G788)</f>
        <v>93</v>
      </c>
      <c r="H774" s="13">
        <f>SUM(H775:H788)</f>
        <v>90</v>
      </c>
    </row>
    <row r="775" spans="3:8" ht="9.75" customHeight="1" x14ac:dyDescent="0.4">
      <c r="C775" s="11" t="s">
        <v>664</v>
      </c>
      <c r="E775" s="20">
        <v>7</v>
      </c>
      <c r="F775" s="12">
        <v>11</v>
      </c>
      <c r="G775" s="12">
        <v>5</v>
      </c>
      <c r="H775" s="12">
        <v>6</v>
      </c>
    </row>
    <row r="776" spans="3:8" ht="9.75" customHeight="1" x14ac:dyDescent="0.4">
      <c r="C776" s="11" t="s">
        <v>665</v>
      </c>
      <c r="E776" s="20">
        <v>8</v>
      </c>
      <c r="F776" s="12">
        <v>25</v>
      </c>
      <c r="G776" s="12">
        <v>11</v>
      </c>
      <c r="H776" s="12">
        <v>14</v>
      </c>
    </row>
    <row r="777" spans="3:8" ht="9.75" customHeight="1" x14ac:dyDescent="0.4">
      <c r="C777" s="11" t="s">
        <v>666</v>
      </c>
      <c r="E777" s="20"/>
      <c r="F777" s="12"/>
      <c r="G777" s="12"/>
      <c r="H777" s="12"/>
    </row>
    <row r="778" spans="3:8" ht="9.75" customHeight="1" x14ac:dyDescent="0.4">
      <c r="C778" s="11" t="s">
        <v>667</v>
      </c>
      <c r="E778" s="20">
        <v>3</v>
      </c>
      <c r="F778" s="12">
        <v>9</v>
      </c>
      <c r="G778" s="12">
        <v>5</v>
      </c>
      <c r="H778" s="12">
        <v>4</v>
      </c>
    </row>
    <row r="779" spans="3:8" ht="9.75" customHeight="1" x14ac:dyDescent="0.4">
      <c r="C779" s="11" t="s">
        <v>668</v>
      </c>
      <c r="E779" s="20">
        <v>17</v>
      </c>
      <c r="F779" s="12">
        <v>57</v>
      </c>
      <c r="G779" s="12">
        <v>29</v>
      </c>
      <c r="H779" s="12">
        <v>28</v>
      </c>
    </row>
    <row r="780" spans="3:8" ht="9.75" customHeight="1" x14ac:dyDescent="0.4">
      <c r="C780" s="11" t="s">
        <v>669</v>
      </c>
      <c r="E780" s="20">
        <v>5</v>
      </c>
      <c r="F780" s="12">
        <v>10</v>
      </c>
      <c r="G780" s="12">
        <v>6</v>
      </c>
      <c r="H780" s="12">
        <v>4</v>
      </c>
    </row>
    <row r="781" spans="3:8" ht="9.75" customHeight="1" x14ac:dyDescent="0.4">
      <c r="C781" s="11" t="s">
        <v>670</v>
      </c>
      <c r="E781" s="20">
        <v>4</v>
      </c>
      <c r="F781" s="12">
        <v>11</v>
      </c>
      <c r="G781" s="12">
        <v>6</v>
      </c>
      <c r="H781" s="12">
        <v>5</v>
      </c>
    </row>
    <row r="782" spans="3:8" ht="9.75" customHeight="1" x14ac:dyDescent="0.4">
      <c r="C782" s="11" t="s">
        <v>671</v>
      </c>
      <c r="E782" s="20">
        <v>11</v>
      </c>
      <c r="F782" s="12">
        <v>23</v>
      </c>
      <c r="G782" s="12">
        <v>10</v>
      </c>
      <c r="H782" s="12">
        <v>13</v>
      </c>
    </row>
    <row r="783" spans="3:8" ht="9.75" customHeight="1" x14ac:dyDescent="0.4">
      <c r="C783" s="11" t="s">
        <v>672</v>
      </c>
      <c r="E783" s="20">
        <v>6</v>
      </c>
      <c r="F783" s="12">
        <v>19</v>
      </c>
      <c r="G783" s="12">
        <v>10</v>
      </c>
      <c r="H783" s="12">
        <v>9</v>
      </c>
    </row>
    <row r="784" spans="3:8" ht="9.75" customHeight="1" x14ac:dyDescent="0.4">
      <c r="C784" s="11" t="s">
        <v>673</v>
      </c>
      <c r="E784" s="20"/>
      <c r="F784" s="12"/>
      <c r="G784" s="12"/>
      <c r="H784" s="12"/>
    </row>
    <row r="785" spans="3:8" ht="9.75" customHeight="1" x14ac:dyDescent="0.4">
      <c r="C785" s="11" t="s">
        <v>674</v>
      </c>
      <c r="E785" s="20">
        <v>4</v>
      </c>
      <c r="F785" s="12">
        <v>12</v>
      </c>
      <c r="G785" s="12">
        <v>7</v>
      </c>
      <c r="H785" s="12">
        <v>5</v>
      </c>
    </row>
    <row r="786" spans="3:8" ht="9.75" customHeight="1" x14ac:dyDescent="0.4">
      <c r="C786" s="11" t="s">
        <v>675</v>
      </c>
      <c r="E786" s="20"/>
      <c r="F786" s="12"/>
      <c r="G786" s="12"/>
      <c r="H786" s="12"/>
    </row>
    <row r="787" spans="3:8" ht="9.75" customHeight="1" x14ac:dyDescent="0.4">
      <c r="C787" s="11" t="s">
        <v>676</v>
      </c>
      <c r="E787" s="20">
        <v>3</v>
      </c>
      <c r="F787" s="12">
        <v>6</v>
      </c>
      <c r="G787" s="12">
        <v>4</v>
      </c>
      <c r="H787" s="12">
        <v>2</v>
      </c>
    </row>
    <row r="788" spans="3:8" ht="9.75" customHeight="1" x14ac:dyDescent="0.4">
      <c r="C788" s="11" t="s">
        <v>677</v>
      </c>
      <c r="E788" s="20"/>
      <c r="F788" s="12"/>
      <c r="G788" s="12"/>
      <c r="H788" s="12"/>
    </row>
    <row r="789" spans="3:8" ht="9.75" customHeight="1" x14ac:dyDescent="0.4">
      <c r="E789" s="20"/>
      <c r="F789" s="12"/>
      <c r="G789" s="12"/>
      <c r="H789" s="12"/>
    </row>
    <row r="790" spans="3:8" ht="9.75" customHeight="1" x14ac:dyDescent="0.4">
      <c r="C790" s="11" t="s">
        <v>3279</v>
      </c>
      <c r="E790" s="19">
        <f>SUM(E791:E805)</f>
        <v>51</v>
      </c>
      <c r="F790" s="13">
        <f>SUM(F791:F805)</f>
        <v>117</v>
      </c>
      <c r="G790" s="13">
        <f>SUM(G791:G805)</f>
        <v>56</v>
      </c>
      <c r="H790" s="13">
        <f>SUM(H791:H805)</f>
        <v>61</v>
      </c>
    </row>
    <row r="791" spans="3:8" ht="9.75" customHeight="1" x14ac:dyDescent="0.4">
      <c r="C791" s="11" t="s">
        <v>678</v>
      </c>
      <c r="E791" s="20">
        <v>6</v>
      </c>
      <c r="F791" s="12">
        <v>22</v>
      </c>
      <c r="G791" s="12">
        <v>11</v>
      </c>
      <c r="H791" s="12">
        <v>11</v>
      </c>
    </row>
    <row r="792" spans="3:8" ht="9.75" customHeight="1" x14ac:dyDescent="0.4">
      <c r="C792" s="11" t="s">
        <v>679</v>
      </c>
      <c r="E792" s="20"/>
      <c r="F792" s="12"/>
      <c r="G792" s="12"/>
      <c r="H792" s="12"/>
    </row>
    <row r="793" spans="3:8" ht="9.75" customHeight="1" x14ac:dyDescent="0.4">
      <c r="C793" s="11" t="s">
        <v>680</v>
      </c>
      <c r="E793" s="20">
        <v>8</v>
      </c>
      <c r="F793" s="12">
        <v>14</v>
      </c>
      <c r="G793" s="12">
        <v>6</v>
      </c>
      <c r="H793" s="12">
        <v>8</v>
      </c>
    </row>
    <row r="794" spans="3:8" ht="9.75" customHeight="1" x14ac:dyDescent="0.4">
      <c r="C794" s="11" t="s">
        <v>681</v>
      </c>
      <c r="E794" s="20">
        <v>3</v>
      </c>
      <c r="F794" s="12">
        <v>7</v>
      </c>
      <c r="G794" s="12">
        <v>4</v>
      </c>
      <c r="H794" s="12">
        <v>3</v>
      </c>
    </row>
    <row r="795" spans="3:8" ht="9.75" customHeight="1" x14ac:dyDescent="0.4">
      <c r="C795" s="11" t="s">
        <v>682</v>
      </c>
      <c r="E795" s="20">
        <v>6</v>
      </c>
      <c r="F795" s="12">
        <v>16</v>
      </c>
      <c r="G795" s="12">
        <v>8</v>
      </c>
      <c r="H795" s="12">
        <v>8</v>
      </c>
    </row>
    <row r="796" spans="3:8" ht="9.75" customHeight="1" x14ac:dyDescent="0.4">
      <c r="C796" s="11" t="s">
        <v>683</v>
      </c>
      <c r="E796" s="20"/>
      <c r="F796" s="12"/>
      <c r="G796" s="12"/>
      <c r="H796" s="12"/>
    </row>
    <row r="797" spans="3:8" ht="9.75" customHeight="1" x14ac:dyDescent="0.4">
      <c r="C797" s="11" t="s">
        <v>684</v>
      </c>
      <c r="E797" s="20">
        <v>6</v>
      </c>
      <c r="F797" s="12">
        <v>10</v>
      </c>
      <c r="G797" s="12">
        <v>4</v>
      </c>
      <c r="H797" s="12">
        <v>6</v>
      </c>
    </row>
    <row r="798" spans="3:8" ht="9.75" customHeight="1" x14ac:dyDescent="0.4">
      <c r="C798" s="11" t="s">
        <v>685</v>
      </c>
      <c r="E798" s="20">
        <v>4</v>
      </c>
      <c r="F798" s="12">
        <v>10</v>
      </c>
      <c r="G798" s="12">
        <v>4</v>
      </c>
      <c r="H798" s="12">
        <v>6</v>
      </c>
    </row>
    <row r="799" spans="3:8" ht="9.75" customHeight="1" x14ac:dyDescent="0.4">
      <c r="C799" s="11" t="s">
        <v>686</v>
      </c>
      <c r="E799" s="20"/>
      <c r="F799" s="12"/>
      <c r="G799" s="12"/>
      <c r="H799" s="12"/>
    </row>
    <row r="800" spans="3:8" ht="9.75" customHeight="1" x14ac:dyDescent="0.4">
      <c r="C800" s="11" t="s">
        <v>687</v>
      </c>
      <c r="E800" s="20">
        <v>5</v>
      </c>
      <c r="F800" s="12">
        <v>7</v>
      </c>
      <c r="G800" s="12">
        <v>5</v>
      </c>
      <c r="H800" s="12">
        <v>2</v>
      </c>
    </row>
    <row r="801" spans="3:8" ht="9.75" customHeight="1" x14ac:dyDescent="0.4">
      <c r="C801" s="11" t="s">
        <v>688</v>
      </c>
      <c r="E801" s="20">
        <v>3</v>
      </c>
      <c r="F801" s="12">
        <v>5</v>
      </c>
      <c r="G801" s="12">
        <v>4</v>
      </c>
      <c r="H801" s="12">
        <v>1</v>
      </c>
    </row>
    <row r="802" spans="3:8" ht="9.75" customHeight="1" x14ac:dyDescent="0.4">
      <c r="C802" s="11" t="s">
        <v>689</v>
      </c>
      <c r="E802" s="20"/>
      <c r="F802" s="12"/>
      <c r="G802" s="12"/>
      <c r="H802" s="12"/>
    </row>
    <row r="803" spans="3:8" ht="9.75" customHeight="1" x14ac:dyDescent="0.4">
      <c r="C803" s="11" t="s">
        <v>690</v>
      </c>
      <c r="E803" s="20">
        <v>10</v>
      </c>
      <c r="F803" s="12">
        <v>26</v>
      </c>
      <c r="G803" s="12">
        <v>10</v>
      </c>
      <c r="H803" s="12">
        <v>16</v>
      </c>
    </row>
    <row r="804" spans="3:8" ht="9.75" customHeight="1" x14ac:dyDescent="0.4">
      <c r="C804" s="11" t="s">
        <v>691</v>
      </c>
      <c r="E804" s="20"/>
      <c r="F804" s="12"/>
      <c r="G804" s="12"/>
      <c r="H804" s="12"/>
    </row>
    <row r="805" spans="3:8" ht="9.75" customHeight="1" x14ac:dyDescent="0.4">
      <c r="C805" s="11" t="s">
        <v>692</v>
      </c>
      <c r="E805" s="20"/>
      <c r="F805" s="12"/>
      <c r="G805" s="12"/>
      <c r="H805" s="12"/>
    </row>
    <row r="806" spans="3:8" ht="9.75" customHeight="1" x14ac:dyDescent="0.4">
      <c r="E806" s="20"/>
      <c r="F806" s="12"/>
      <c r="G806" s="12"/>
      <c r="H806" s="12"/>
    </row>
    <row r="807" spans="3:8" ht="9.75" customHeight="1" x14ac:dyDescent="0.4">
      <c r="C807" s="11" t="s">
        <v>3280</v>
      </c>
      <c r="E807" s="19">
        <f>SUM(E808:E812)</f>
        <v>16</v>
      </c>
      <c r="F807" s="13">
        <f>SUM(F808:F812)</f>
        <v>59</v>
      </c>
      <c r="G807" s="13">
        <f t="shared" ref="G807:H807" si="4">SUM(G808:G812)</f>
        <v>25</v>
      </c>
      <c r="H807" s="13">
        <f t="shared" si="4"/>
        <v>34</v>
      </c>
    </row>
    <row r="808" spans="3:8" ht="9.75" customHeight="1" x14ac:dyDescent="0.4">
      <c r="C808" s="11" t="s">
        <v>693</v>
      </c>
      <c r="E808" s="20">
        <v>5</v>
      </c>
      <c r="F808" s="12">
        <v>17</v>
      </c>
      <c r="G808" s="12">
        <v>9</v>
      </c>
      <c r="H808" s="12">
        <v>8</v>
      </c>
    </row>
    <row r="809" spans="3:8" ht="9.75" customHeight="1" x14ac:dyDescent="0.4">
      <c r="C809" s="11" t="s">
        <v>695</v>
      </c>
      <c r="E809" s="20"/>
      <c r="F809" s="12"/>
      <c r="G809" s="12"/>
      <c r="H809" s="12"/>
    </row>
    <row r="810" spans="3:8" ht="9.75" customHeight="1" x14ac:dyDescent="0.4">
      <c r="C810" s="11" t="s">
        <v>696</v>
      </c>
      <c r="E810" s="20">
        <v>7</v>
      </c>
      <c r="F810" s="12">
        <v>29</v>
      </c>
      <c r="G810" s="12">
        <v>10</v>
      </c>
      <c r="H810" s="12">
        <v>19</v>
      </c>
    </row>
    <row r="811" spans="3:8" ht="9.75" customHeight="1" x14ac:dyDescent="0.4">
      <c r="C811" s="11" t="s">
        <v>697</v>
      </c>
      <c r="E811" s="20"/>
      <c r="F811" s="12"/>
      <c r="G811" s="12"/>
      <c r="H811" s="12"/>
    </row>
    <row r="812" spans="3:8" ht="9.75" customHeight="1" x14ac:dyDescent="0.4">
      <c r="C812" s="11" t="s">
        <v>694</v>
      </c>
      <c r="E812" s="20">
        <v>4</v>
      </c>
      <c r="F812" s="12">
        <v>13</v>
      </c>
      <c r="G812" s="12">
        <v>6</v>
      </c>
      <c r="H812" s="12">
        <v>7</v>
      </c>
    </row>
    <row r="813" spans="3:8" ht="9.75" customHeight="1" x14ac:dyDescent="0.4">
      <c r="E813" s="20"/>
      <c r="F813" s="12"/>
      <c r="G813" s="12"/>
      <c r="H813" s="12"/>
    </row>
    <row r="814" spans="3:8" ht="9.75" customHeight="1" x14ac:dyDescent="0.4">
      <c r="C814" s="11" t="s">
        <v>3281</v>
      </c>
      <c r="E814" s="19">
        <f>SUM(E815:E852)</f>
        <v>1824</v>
      </c>
      <c r="F814" s="13">
        <f>SUM(F815:F852)</f>
        <v>4177</v>
      </c>
      <c r="G814" s="13">
        <f>SUM(G815:G852)</f>
        <v>2058</v>
      </c>
      <c r="H814" s="13">
        <f>SUM(H815:H852)</f>
        <v>2119</v>
      </c>
    </row>
    <row r="815" spans="3:8" ht="9.75" customHeight="1" x14ac:dyDescent="0.4">
      <c r="C815" s="11" t="s">
        <v>698</v>
      </c>
      <c r="E815" s="20">
        <v>12</v>
      </c>
      <c r="F815" s="12">
        <v>32</v>
      </c>
      <c r="G815" s="12">
        <v>19</v>
      </c>
      <c r="H815" s="12">
        <v>13</v>
      </c>
    </row>
    <row r="816" spans="3:8" ht="9.75" customHeight="1" x14ac:dyDescent="0.4">
      <c r="C816" s="11" t="s">
        <v>699</v>
      </c>
      <c r="E816" s="20">
        <v>15</v>
      </c>
      <c r="F816" s="12">
        <v>35</v>
      </c>
      <c r="G816" s="12">
        <v>18</v>
      </c>
      <c r="H816" s="12">
        <v>17</v>
      </c>
    </row>
    <row r="817" spans="3:8" ht="9.75" customHeight="1" x14ac:dyDescent="0.4">
      <c r="C817" s="11" t="s">
        <v>3282</v>
      </c>
      <c r="E817" s="20">
        <v>8</v>
      </c>
      <c r="F817" s="12">
        <v>27</v>
      </c>
      <c r="G817" s="12">
        <v>13</v>
      </c>
      <c r="H817" s="12">
        <v>14</v>
      </c>
    </row>
    <row r="818" spans="3:8" ht="9.75" customHeight="1" x14ac:dyDescent="0.4">
      <c r="C818" s="11" t="s">
        <v>700</v>
      </c>
      <c r="E818" s="20">
        <v>107</v>
      </c>
      <c r="F818" s="12">
        <v>200</v>
      </c>
      <c r="G818" s="12">
        <v>95</v>
      </c>
      <c r="H818" s="12">
        <v>105</v>
      </c>
    </row>
    <row r="819" spans="3:8" ht="9.75" customHeight="1" x14ac:dyDescent="0.4">
      <c r="C819" s="11" t="s">
        <v>701</v>
      </c>
      <c r="E819" s="20">
        <v>29</v>
      </c>
      <c r="F819" s="12">
        <v>79</v>
      </c>
      <c r="G819" s="12">
        <v>31</v>
      </c>
      <c r="H819" s="12">
        <v>48</v>
      </c>
    </row>
    <row r="820" spans="3:8" ht="9.75" customHeight="1" x14ac:dyDescent="0.4">
      <c r="C820" s="11" t="s">
        <v>702</v>
      </c>
      <c r="E820" s="20">
        <v>21</v>
      </c>
      <c r="F820" s="12">
        <v>54</v>
      </c>
      <c r="G820" s="12">
        <v>28</v>
      </c>
      <c r="H820" s="12">
        <v>26</v>
      </c>
    </row>
    <row r="821" spans="3:8" ht="9.75" customHeight="1" x14ac:dyDescent="0.4">
      <c r="C821" s="11" t="s">
        <v>703</v>
      </c>
      <c r="E821" s="20">
        <v>67</v>
      </c>
      <c r="F821" s="12">
        <v>137</v>
      </c>
      <c r="G821" s="12">
        <v>71</v>
      </c>
      <c r="H821" s="12">
        <v>66</v>
      </c>
    </row>
    <row r="822" spans="3:8" ht="9.75" customHeight="1" x14ac:dyDescent="0.4">
      <c r="C822" s="11" t="s">
        <v>704</v>
      </c>
      <c r="E822" s="20">
        <v>34</v>
      </c>
      <c r="F822" s="12">
        <v>53</v>
      </c>
      <c r="G822" s="12">
        <v>33</v>
      </c>
      <c r="H822" s="12">
        <v>20</v>
      </c>
    </row>
    <row r="823" spans="3:8" ht="9.75" customHeight="1" x14ac:dyDescent="0.4">
      <c r="C823" s="11" t="s">
        <v>705</v>
      </c>
      <c r="E823" s="20">
        <v>3</v>
      </c>
      <c r="F823" s="12">
        <v>7</v>
      </c>
      <c r="G823" s="12">
        <v>3</v>
      </c>
      <c r="H823" s="12">
        <v>4</v>
      </c>
    </row>
    <row r="824" spans="3:8" ht="9.75" customHeight="1" x14ac:dyDescent="0.4">
      <c r="C824" s="11" t="s">
        <v>706</v>
      </c>
      <c r="E824" s="20">
        <v>10</v>
      </c>
      <c r="F824" s="12">
        <v>18</v>
      </c>
      <c r="G824" s="12">
        <v>7</v>
      </c>
      <c r="H824" s="12">
        <v>11</v>
      </c>
    </row>
    <row r="825" spans="3:8" ht="9.75" customHeight="1" x14ac:dyDescent="0.4">
      <c r="C825" s="11" t="s">
        <v>707</v>
      </c>
      <c r="E825" s="20"/>
      <c r="F825" s="12"/>
      <c r="G825" s="12"/>
      <c r="H825" s="12"/>
    </row>
    <row r="826" spans="3:8" ht="9.75" customHeight="1" x14ac:dyDescent="0.4">
      <c r="C826" s="11" t="s">
        <v>708</v>
      </c>
      <c r="E826" s="20">
        <v>199</v>
      </c>
      <c r="F826" s="12">
        <v>444</v>
      </c>
      <c r="G826" s="12">
        <v>228</v>
      </c>
      <c r="H826" s="12">
        <v>216</v>
      </c>
    </row>
    <row r="827" spans="3:8" ht="9.75" customHeight="1" x14ac:dyDescent="0.4">
      <c r="C827" s="11" t="s">
        <v>709</v>
      </c>
      <c r="E827" s="20">
        <v>34</v>
      </c>
      <c r="F827" s="12">
        <v>87</v>
      </c>
      <c r="G827" s="12">
        <v>51</v>
      </c>
      <c r="H827" s="12">
        <v>36</v>
      </c>
    </row>
    <row r="828" spans="3:8" ht="9.75" customHeight="1" x14ac:dyDescent="0.4">
      <c r="C828" s="11" t="s">
        <v>710</v>
      </c>
      <c r="E828" s="20">
        <v>120</v>
      </c>
      <c r="F828" s="12">
        <v>233</v>
      </c>
      <c r="G828" s="12">
        <v>117</v>
      </c>
      <c r="H828" s="12">
        <v>116</v>
      </c>
    </row>
    <row r="829" spans="3:8" ht="9.75" customHeight="1" x14ac:dyDescent="0.4">
      <c r="C829" s="11" t="s">
        <v>711</v>
      </c>
      <c r="E829" s="20">
        <v>84</v>
      </c>
      <c r="F829" s="12">
        <v>204</v>
      </c>
      <c r="G829" s="12">
        <v>96</v>
      </c>
      <c r="H829" s="12">
        <v>108</v>
      </c>
    </row>
    <row r="830" spans="3:8" ht="9.75" customHeight="1" x14ac:dyDescent="0.4">
      <c r="C830" s="11" t="s">
        <v>712</v>
      </c>
      <c r="E830" s="20">
        <v>21</v>
      </c>
      <c r="F830" s="12">
        <v>55</v>
      </c>
      <c r="G830" s="12">
        <v>29</v>
      </c>
      <c r="H830" s="12">
        <v>26</v>
      </c>
    </row>
    <row r="831" spans="3:8" ht="9.75" customHeight="1" x14ac:dyDescent="0.4">
      <c r="C831" s="11" t="s">
        <v>713</v>
      </c>
      <c r="E831" s="20"/>
      <c r="F831" s="12"/>
      <c r="G831" s="12"/>
      <c r="H831" s="12"/>
    </row>
    <row r="832" spans="3:8" ht="9.75" customHeight="1" x14ac:dyDescent="0.4">
      <c r="C832" s="11" t="s">
        <v>714</v>
      </c>
      <c r="E832" s="20">
        <v>58</v>
      </c>
      <c r="F832" s="12">
        <v>143</v>
      </c>
      <c r="G832" s="12">
        <v>70</v>
      </c>
      <c r="H832" s="12">
        <v>73</v>
      </c>
    </row>
    <row r="833" spans="2:8" ht="9.75" customHeight="1" x14ac:dyDescent="0.4">
      <c r="B833" s="35"/>
      <c r="C833" s="35" t="s">
        <v>715</v>
      </c>
      <c r="D833" s="35"/>
      <c r="E833" s="65">
        <v>11</v>
      </c>
      <c r="F833" s="66">
        <v>31</v>
      </c>
      <c r="G833" s="66">
        <v>17</v>
      </c>
      <c r="H833" s="66">
        <v>14</v>
      </c>
    </row>
    <row r="834" spans="2:8" ht="9.75" customHeight="1" x14ac:dyDescent="0.4">
      <c r="C834" s="11" t="s">
        <v>716</v>
      </c>
      <c r="E834" s="20">
        <v>137</v>
      </c>
      <c r="F834" s="12">
        <v>353</v>
      </c>
      <c r="G834" s="12">
        <v>161</v>
      </c>
      <c r="H834" s="12">
        <v>192</v>
      </c>
    </row>
    <row r="835" spans="2:8" ht="9.75" customHeight="1" x14ac:dyDescent="0.4">
      <c r="C835" s="11" t="s">
        <v>717</v>
      </c>
      <c r="E835" s="20">
        <v>70</v>
      </c>
      <c r="F835" s="12">
        <v>182</v>
      </c>
      <c r="G835" s="12">
        <v>83</v>
      </c>
      <c r="H835" s="12">
        <v>99</v>
      </c>
    </row>
    <row r="836" spans="2:8" ht="9.75" customHeight="1" x14ac:dyDescent="0.4">
      <c r="C836" s="11" t="s">
        <v>718</v>
      </c>
      <c r="E836" s="20"/>
      <c r="F836" s="12"/>
      <c r="G836" s="12"/>
      <c r="H836" s="12"/>
    </row>
    <row r="837" spans="2:8" ht="9.75" customHeight="1" x14ac:dyDescent="0.4">
      <c r="C837" s="11" t="s">
        <v>719</v>
      </c>
      <c r="E837" s="20">
        <v>86</v>
      </c>
      <c r="F837" s="12">
        <v>158</v>
      </c>
      <c r="G837" s="12">
        <v>83</v>
      </c>
      <c r="H837" s="12">
        <v>75</v>
      </c>
    </row>
    <row r="838" spans="2:8" ht="9.75" customHeight="1" x14ac:dyDescent="0.4">
      <c r="C838" s="11" t="s">
        <v>720</v>
      </c>
      <c r="E838" s="20">
        <v>13</v>
      </c>
      <c r="F838" s="12">
        <v>33</v>
      </c>
      <c r="G838" s="12">
        <v>15</v>
      </c>
      <c r="H838" s="12">
        <v>18</v>
      </c>
    </row>
    <row r="839" spans="2:8" ht="9.75" customHeight="1" x14ac:dyDescent="0.4">
      <c r="C839" s="11" t="s">
        <v>721</v>
      </c>
      <c r="E839" s="20">
        <v>29</v>
      </c>
      <c r="F839" s="12">
        <v>70</v>
      </c>
      <c r="G839" s="12">
        <v>37</v>
      </c>
      <c r="H839" s="12">
        <v>33</v>
      </c>
    </row>
    <row r="840" spans="2:8" ht="9.75" customHeight="1" x14ac:dyDescent="0.4">
      <c r="C840" s="11" t="s">
        <v>722</v>
      </c>
      <c r="E840" s="20">
        <v>10</v>
      </c>
      <c r="F840" s="12">
        <v>26</v>
      </c>
      <c r="G840" s="12">
        <v>11</v>
      </c>
      <c r="H840" s="12">
        <v>15</v>
      </c>
    </row>
    <row r="841" spans="2:8" ht="9.75" customHeight="1" x14ac:dyDescent="0.4">
      <c r="C841" s="11" t="s">
        <v>723</v>
      </c>
      <c r="E841" s="20">
        <v>81</v>
      </c>
      <c r="F841" s="12">
        <v>176</v>
      </c>
      <c r="G841" s="12">
        <v>93</v>
      </c>
      <c r="H841" s="12">
        <v>83</v>
      </c>
    </row>
    <row r="842" spans="2:8" ht="9.75" customHeight="1" x14ac:dyDescent="0.4">
      <c r="C842" s="11" t="s">
        <v>724</v>
      </c>
      <c r="E842" s="20">
        <v>28</v>
      </c>
      <c r="F842" s="12">
        <v>73</v>
      </c>
      <c r="G842" s="12">
        <v>37</v>
      </c>
      <c r="H842" s="12">
        <v>36</v>
      </c>
    </row>
    <row r="843" spans="2:8" ht="9.75" customHeight="1" x14ac:dyDescent="0.4">
      <c r="C843" s="11" t="s">
        <v>725</v>
      </c>
      <c r="E843" s="20">
        <v>29</v>
      </c>
      <c r="F843" s="12">
        <v>61</v>
      </c>
      <c r="G843" s="12">
        <v>25</v>
      </c>
      <c r="H843" s="12">
        <v>36</v>
      </c>
    </row>
    <row r="844" spans="2:8" ht="9.75" customHeight="1" x14ac:dyDescent="0.4">
      <c r="C844" s="11" t="s">
        <v>726</v>
      </c>
      <c r="E844" s="20"/>
      <c r="F844" s="12"/>
      <c r="G844" s="12"/>
      <c r="H844" s="12"/>
    </row>
    <row r="845" spans="2:8" ht="9.75" customHeight="1" x14ac:dyDescent="0.4">
      <c r="C845" s="11" t="s">
        <v>727</v>
      </c>
      <c r="E845" s="20"/>
      <c r="F845" s="12"/>
      <c r="G845" s="12"/>
      <c r="H845" s="12"/>
    </row>
    <row r="846" spans="2:8" ht="9.75" customHeight="1" x14ac:dyDescent="0.4">
      <c r="C846" s="11" t="s">
        <v>728</v>
      </c>
      <c r="E846" s="20">
        <v>5</v>
      </c>
      <c r="F846" s="12">
        <v>10</v>
      </c>
      <c r="G846" s="12">
        <v>5</v>
      </c>
      <c r="H846" s="12">
        <v>5</v>
      </c>
    </row>
    <row r="847" spans="2:8" ht="9.75" customHeight="1" x14ac:dyDescent="0.4">
      <c r="C847" s="11" t="s">
        <v>729</v>
      </c>
      <c r="E847" s="20"/>
      <c r="F847" s="12"/>
      <c r="G847" s="12"/>
      <c r="H847" s="12"/>
    </row>
    <row r="848" spans="2:8" ht="9.75" customHeight="1" x14ac:dyDescent="0.4">
      <c r="C848" s="11" t="s">
        <v>730</v>
      </c>
      <c r="E848" s="20"/>
      <c r="F848" s="12"/>
      <c r="G848" s="12"/>
      <c r="H848" s="12"/>
    </row>
    <row r="849" spans="3:8" ht="9.75" customHeight="1" x14ac:dyDescent="0.4">
      <c r="C849" s="11" t="s">
        <v>731</v>
      </c>
      <c r="E849" s="20">
        <v>34</v>
      </c>
      <c r="F849" s="12">
        <v>107</v>
      </c>
      <c r="G849" s="12">
        <v>51</v>
      </c>
      <c r="H849" s="12">
        <v>56</v>
      </c>
    </row>
    <row r="850" spans="3:8" ht="9.75" customHeight="1" x14ac:dyDescent="0.4">
      <c r="C850" s="11" t="s">
        <v>732</v>
      </c>
      <c r="E850" s="20">
        <v>8</v>
      </c>
      <c r="F850" s="12">
        <v>25</v>
      </c>
      <c r="G850" s="12">
        <v>14</v>
      </c>
      <c r="H850" s="12">
        <v>11</v>
      </c>
    </row>
    <row r="851" spans="3:8" ht="9.75" customHeight="1" x14ac:dyDescent="0.4">
      <c r="C851" s="11" t="s">
        <v>733</v>
      </c>
      <c r="E851" s="20">
        <v>288</v>
      </c>
      <c r="F851" s="12">
        <v>623</v>
      </c>
      <c r="G851" s="12">
        <v>293</v>
      </c>
      <c r="H851" s="12">
        <v>330</v>
      </c>
    </row>
    <row r="852" spans="3:8" ht="9.75" customHeight="1" x14ac:dyDescent="0.4">
      <c r="C852" s="11" t="s">
        <v>734</v>
      </c>
      <c r="E852" s="20">
        <v>173</v>
      </c>
      <c r="F852" s="12">
        <v>441</v>
      </c>
      <c r="G852" s="12">
        <v>224</v>
      </c>
      <c r="H852" s="12">
        <v>217</v>
      </c>
    </row>
    <row r="853" spans="3:8" ht="9.75" customHeight="1" x14ac:dyDescent="0.4">
      <c r="E853" s="20"/>
      <c r="F853" s="12"/>
      <c r="G853" s="12"/>
      <c r="H853" s="12"/>
    </row>
    <row r="854" spans="3:8" ht="9.75" customHeight="1" x14ac:dyDescent="0.4">
      <c r="C854" s="11" t="s">
        <v>3283</v>
      </c>
      <c r="E854" s="19">
        <f>SUM(E855)</f>
        <v>827</v>
      </c>
      <c r="F854" s="13">
        <f>SUM(F855)</f>
        <v>1475</v>
      </c>
      <c r="G854" s="13">
        <f>SUM(G855)</f>
        <v>760</v>
      </c>
      <c r="H854" s="13">
        <f>SUM(H855)</f>
        <v>715</v>
      </c>
    </row>
    <row r="855" spans="3:8" ht="9.75" customHeight="1" x14ac:dyDescent="0.4">
      <c r="C855" s="11" t="s">
        <v>735</v>
      </c>
      <c r="E855" s="20">
        <v>827</v>
      </c>
      <c r="F855" s="12">
        <v>1475</v>
      </c>
      <c r="G855" s="12">
        <v>760</v>
      </c>
      <c r="H855" s="12">
        <v>715</v>
      </c>
    </row>
    <row r="856" spans="3:8" ht="9.75" customHeight="1" x14ac:dyDescent="0.4">
      <c r="E856" s="20"/>
      <c r="F856" s="12"/>
      <c r="G856" s="12"/>
      <c r="H856" s="12"/>
    </row>
    <row r="857" spans="3:8" ht="9.75" customHeight="1" x14ac:dyDescent="0.4">
      <c r="C857" s="11" t="s">
        <v>3284</v>
      </c>
      <c r="E857" s="19">
        <f>SUM(E858:E861)</f>
        <v>3482</v>
      </c>
      <c r="F857" s="13">
        <f>SUM(F858:F861)</f>
        <v>7161</v>
      </c>
      <c r="G857" s="13">
        <f>SUM(G858:G861)</f>
        <v>3516</v>
      </c>
      <c r="H857" s="13">
        <f>SUM(H858:H861)</f>
        <v>3645</v>
      </c>
    </row>
    <row r="858" spans="3:8" ht="9.75" customHeight="1" x14ac:dyDescent="0.4">
      <c r="C858" s="11" t="s">
        <v>736</v>
      </c>
      <c r="E858" s="20">
        <v>717</v>
      </c>
      <c r="F858" s="12">
        <v>1343</v>
      </c>
      <c r="G858" s="12">
        <v>678</v>
      </c>
      <c r="H858" s="12">
        <v>665</v>
      </c>
    </row>
    <row r="859" spans="3:8" ht="9.75" customHeight="1" x14ac:dyDescent="0.4">
      <c r="C859" s="11" t="s">
        <v>737</v>
      </c>
      <c r="E859" s="20">
        <v>1602</v>
      </c>
      <c r="F859" s="12">
        <v>2889</v>
      </c>
      <c r="G859" s="12">
        <v>1439</v>
      </c>
      <c r="H859" s="12">
        <v>1450</v>
      </c>
    </row>
    <row r="860" spans="3:8" ht="9.75" customHeight="1" x14ac:dyDescent="0.4">
      <c r="C860" s="11" t="s">
        <v>738</v>
      </c>
      <c r="E860" s="20">
        <v>654</v>
      </c>
      <c r="F860" s="12">
        <v>1385</v>
      </c>
      <c r="G860" s="12">
        <v>663</v>
      </c>
      <c r="H860" s="12">
        <v>722</v>
      </c>
    </row>
    <row r="861" spans="3:8" ht="9.75" customHeight="1" x14ac:dyDescent="0.4">
      <c r="C861" s="11" t="s">
        <v>739</v>
      </c>
      <c r="E861" s="20">
        <v>509</v>
      </c>
      <c r="F861" s="12">
        <v>1544</v>
      </c>
      <c r="G861" s="12">
        <v>736</v>
      </c>
      <c r="H861" s="12">
        <v>808</v>
      </c>
    </row>
    <row r="862" spans="3:8" ht="9.75" customHeight="1" x14ac:dyDescent="0.4">
      <c r="E862" s="20"/>
      <c r="F862" s="12"/>
      <c r="G862" s="12"/>
      <c r="H862" s="12"/>
    </row>
    <row r="863" spans="3:8" ht="9.75" customHeight="1" x14ac:dyDescent="0.4">
      <c r="C863" s="11" t="s">
        <v>3528</v>
      </c>
      <c r="E863" s="19">
        <f>SUM(E864)</f>
        <v>1360</v>
      </c>
      <c r="F863" s="13">
        <f>SUM(F864)</f>
        <v>2620</v>
      </c>
      <c r="G863" s="13">
        <f>SUM(G864)</f>
        <v>1329</v>
      </c>
      <c r="H863" s="13">
        <f>SUM(H864)</f>
        <v>1291</v>
      </c>
    </row>
    <row r="864" spans="3:8" ht="9.75" customHeight="1" x14ac:dyDescent="0.4">
      <c r="C864" s="11" t="s">
        <v>740</v>
      </c>
      <c r="E864" s="20">
        <v>1360</v>
      </c>
      <c r="F864" s="12">
        <v>2620</v>
      </c>
      <c r="G864" s="12">
        <v>1329</v>
      </c>
      <c r="H864" s="12">
        <v>1291</v>
      </c>
    </row>
    <row r="865" spans="3:8" ht="9.75" customHeight="1" x14ac:dyDescent="0.4">
      <c r="E865" s="20"/>
      <c r="F865" s="12"/>
      <c r="G865" s="12"/>
      <c r="H865" s="12"/>
    </row>
    <row r="866" spans="3:8" ht="9.75" customHeight="1" x14ac:dyDescent="0.4">
      <c r="C866" s="11" t="s">
        <v>3285</v>
      </c>
      <c r="E866" s="19">
        <f>SUM(E867:E871)</f>
        <v>11</v>
      </c>
      <c r="F866" s="13">
        <f>SUM(F867:F871)</f>
        <v>34</v>
      </c>
      <c r="G866" s="13">
        <f>SUM(G867:G871)</f>
        <v>19</v>
      </c>
      <c r="H866" s="13">
        <f>SUM(H867:H871)</f>
        <v>15</v>
      </c>
    </row>
    <row r="867" spans="3:8" ht="9.75" customHeight="1" x14ac:dyDescent="0.4">
      <c r="C867" s="11" t="s">
        <v>741</v>
      </c>
      <c r="E867" s="20">
        <v>3</v>
      </c>
      <c r="F867" s="12">
        <v>7</v>
      </c>
      <c r="G867" s="12">
        <v>4</v>
      </c>
      <c r="H867" s="12">
        <v>3</v>
      </c>
    </row>
    <row r="868" spans="3:8" ht="9.75" customHeight="1" x14ac:dyDescent="0.4">
      <c r="C868" s="11" t="s">
        <v>742</v>
      </c>
      <c r="E868" s="20"/>
      <c r="F868" s="12"/>
      <c r="G868" s="12"/>
      <c r="H868" s="12"/>
    </row>
    <row r="869" spans="3:8" ht="9.75" customHeight="1" x14ac:dyDescent="0.4">
      <c r="C869" s="11" t="s">
        <v>743</v>
      </c>
      <c r="E869" s="20">
        <v>8</v>
      </c>
      <c r="F869" s="12">
        <v>27</v>
      </c>
      <c r="G869" s="12">
        <v>15</v>
      </c>
      <c r="H869" s="12">
        <v>12</v>
      </c>
    </row>
    <row r="870" spans="3:8" ht="9.75" customHeight="1" x14ac:dyDescent="0.4">
      <c r="C870" s="11" t="s">
        <v>744</v>
      </c>
      <c r="E870" s="20"/>
      <c r="F870" s="12"/>
      <c r="G870" s="12"/>
      <c r="H870" s="12"/>
    </row>
    <row r="871" spans="3:8" ht="9.75" customHeight="1" x14ac:dyDescent="0.4">
      <c r="C871" s="11" t="s">
        <v>745</v>
      </c>
      <c r="E871" s="20"/>
      <c r="F871" s="12"/>
      <c r="G871" s="12"/>
      <c r="H871" s="12"/>
    </row>
    <row r="872" spans="3:8" ht="9.75" customHeight="1" x14ac:dyDescent="0.4">
      <c r="E872" s="20"/>
      <c r="F872" s="12"/>
      <c r="G872" s="12"/>
      <c r="H872" s="12"/>
    </row>
    <row r="873" spans="3:8" ht="9.75" customHeight="1" x14ac:dyDescent="0.4">
      <c r="C873" s="11" t="s">
        <v>3529</v>
      </c>
      <c r="E873" s="19">
        <f>SUM(E874:E885)</f>
        <v>4937</v>
      </c>
      <c r="F873" s="13">
        <f>SUM(F874:F885)</f>
        <v>12115</v>
      </c>
      <c r="G873" s="13">
        <f>SUM(G874:G885)</f>
        <v>5818</v>
      </c>
      <c r="H873" s="13">
        <f>SUM(H874:H885)</f>
        <v>6297</v>
      </c>
    </row>
    <row r="874" spans="3:8" ht="9.75" customHeight="1" x14ac:dyDescent="0.4">
      <c r="C874" s="11" t="s">
        <v>746</v>
      </c>
      <c r="E874" s="20">
        <v>539</v>
      </c>
      <c r="F874" s="12">
        <v>1289</v>
      </c>
      <c r="G874" s="12">
        <v>605</v>
      </c>
      <c r="H874" s="12">
        <v>684</v>
      </c>
    </row>
    <row r="875" spans="3:8" ht="9.75" customHeight="1" x14ac:dyDescent="0.4">
      <c r="C875" s="11" t="s">
        <v>747</v>
      </c>
      <c r="E875" s="20">
        <v>606</v>
      </c>
      <c r="F875" s="12">
        <v>1314</v>
      </c>
      <c r="G875" s="12">
        <v>614</v>
      </c>
      <c r="H875" s="12">
        <v>700</v>
      </c>
    </row>
    <row r="876" spans="3:8" ht="9.75" customHeight="1" x14ac:dyDescent="0.4">
      <c r="C876" s="11" t="s">
        <v>748</v>
      </c>
      <c r="E876" s="20">
        <v>376</v>
      </c>
      <c r="F876" s="12">
        <v>829</v>
      </c>
      <c r="G876" s="12">
        <v>392</v>
      </c>
      <c r="H876" s="12">
        <v>437</v>
      </c>
    </row>
    <row r="877" spans="3:8" ht="9.75" customHeight="1" x14ac:dyDescent="0.4">
      <c r="C877" s="11" t="s">
        <v>749</v>
      </c>
      <c r="E877" s="20">
        <v>110</v>
      </c>
      <c r="F877" s="12">
        <v>266</v>
      </c>
      <c r="G877" s="12">
        <v>125</v>
      </c>
      <c r="H877" s="12">
        <v>141</v>
      </c>
    </row>
    <row r="878" spans="3:8" ht="9.75" customHeight="1" x14ac:dyDescent="0.4">
      <c r="C878" s="11" t="s">
        <v>750</v>
      </c>
      <c r="E878" s="20">
        <v>21</v>
      </c>
      <c r="F878" s="12">
        <v>22</v>
      </c>
      <c r="G878" s="12">
        <v>6</v>
      </c>
      <c r="H878" s="12">
        <v>16</v>
      </c>
    </row>
    <row r="879" spans="3:8" ht="9.75" customHeight="1" x14ac:dyDescent="0.4">
      <c r="C879" s="11" t="s">
        <v>751</v>
      </c>
      <c r="E879" s="20">
        <v>621</v>
      </c>
      <c r="F879" s="12">
        <v>1470</v>
      </c>
      <c r="G879" s="12">
        <v>711</v>
      </c>
      <c r="H879" s="12">
        <v>759</v>
      </c>
    </row>
    <row r="880" spans="3:8" ht="9.75" customHeight="1" x14ac:dyDescent="0.4">
      <c r="C880" s="11" t="s">
        <v>752</v>
      </c>
      <c r="E880" s="20">
        <v>461</v>
      </c>
      <c r="F880" s="12">
        <v>1144</v>
      </c>
      <c r="G880" s="12">
        <v>537</v>
      </c>
      <c r="H880" s="12">
        <v>607</v>
      </c>
    </row>
    <row r="881" spans="3:8" ht="9.75" customHeight="1" x14ac:dyDescent="0.4">
      <c r="C881" s="11" t="s">
        <v>753</v>
      </c>
      <c r="E881" s="20">
        <v>782</v>
      </c>
      <c r="F881" s="12">
        <v>1740</v>
      </c>
      <c r="G881" s="12">
        <v>876</v>
      </c>
      <c r="H881" s="12">
        <v>864</v>
      </c>
    </row>
    <row r="882" spans="3:8" ht="9.75" customHeight="1" x14ac:dyDescent="0.4">
      <c r="C882" s="11" t="s">
        <v>754</v>
      </c>
      <c r="E882" s="20">
        <v>433</v>
      </c>
      <c r="F882" s="12">
        <v>1256</v>
      </c>
      <c r="G882" s="12">
        <v>628</v>
      </c>
      <c r="H882" s="12">
        <v>628</v>
      </c>
    </row>
    <row r="883" spans="3:8" ht="9.75" customHeight="1" x14ac:dyDescent="0.4">
      <c r="C883" s="11" t="s">
        <v>755</v>
      </c>
      <c r="E883" s="20">
        <v>271</v>
      </c>
      <c r="F883" s="12">
        <v>774</v>
      </c>
      <c r="G883" s="12">
        <v>367</v>
      </c>
      <c r="H883" s="12">
        <v>407</v>
      </c>
    </row>
    <row r="884" spans="3:8" ht="9.75" customHeight="1" x14ac:dyDescent="0.4">
      <c r="C884" s="11" t="s">
        <v>756</v>
      </c>
      <c r="E884" s="20">
        <v>527</v>
      </c>
      <c r="F884" s="12">
        <v>1379</v>
      </c>
      <c r="G884" s="12">
        <v>649</v>
      </c>
      <c r="H884" s="12">
        <v>730</v>
      </c>
    </row>
    <row r="885" spans="3:8" ht="9.75" customHeight="1" x14ac:dyDescent="0.4">
      <c r="C885" s="11" t="s">
        <v>757</v>
      </c>
      <c r="E885" s="20">
        <v>190</v>
      </c>
      <c r="F885" s="12">
        <v>632</v>
      </c>
      <c r="G885" s="12">
        <v>308</v>
      </c>
      <c r="H885" s="12">
        <v>324</v>
      </c>
    </row>
    <row r="886" spans="3:8" ht="9.75" customHeight="1" x14ac:dyDescent="0.4">
      <c r="E886" s="20"/>
      <c r="F886" s="12"/>
      <c r="G886" s="12"/>
      <c r="H886" s="12"/>
    </row>
    <row r="887" spans="3:8" ht="9.75" customHeight="1" x14ac:dyDescent="0.4">
      <c r="C887" s="11" t="s">
        <v>3530</v>
      </c>
      <c r="E887" s="19">
        <f>SUM(E888:E889)</f>
        <v>540</v>
      </c>
      <c r="F887" s="13">
        <f>SUM(F888:F889)</f>
        <v>1372</v>
      </c>
      <c r="G887" s="13">
        <f>SUM(G888:G889)</f>
        <v>665</v>
      </c>
      <c r="H887" s="13">
        <f>SUM(H888:H889)</f>
        <v>707</v>
      </c>
    </row>
    <row r="888" spans="3:8" ht="9.75" customHeight="1" x14ac:dyDescent="0.4">
      <c r="C888" s="11" t="s">
        <v>758</v>
      </c>
      <c r="E888" s="20">
        <v>295</v>
      </c>
      <c r="F888" s="12">
        <v>741</v>
      </c>
      <c r="G888" s="12">
        <v>358</v>
      </c>
      <c r="H888" s="12">
        <v>383</v>
      </c>
    </row>
    <row r="889" spans="3:8" ht="9.75" customHeight="1" x14ac:dyDescent="0.4">
      <c r="C889" s="11" t="s">
        <v>759</v>
      </c>
      <c r="E889" s="20">
        <v>245</v>
      </c>
      <c r="F889" s="12">
        <v>631</v>
      </c>
      <c r="G889" s="12">
        <v>307</v>
      </c>
      <c r="H889" s="12">
        <v>324</v>
      </c>
    </row>
    <row r="890" spans="3:8" ht="9.75" customHeight="1" x14ac:dyDescent="0.4">
      <c r="E890" s="20"/>
      <c r="F890" s="12"/>
      <c r="G890" s="12"/>
      <c r="H890" s="12"/>
    </row>
    <row r="891" spans="3:8" ht="9.75" customHeight="1" x14ac:dyDescent="0.4">
      <c r="C891" s="11" t="s">
        <v>3531</v>
      </c>
      <c r="E891" s="19">
        <f>SUM(E892:E893)</f>
        <v>321</v>
      </c>
      <c r="F891" s="13">
        <f>SUM(F892:F893)</f>
        <v>915</v>
      </c>
      <c r="G891" s="13">
        <f>SUM(G892:G893)</f>
        <v>436</v>
      </c>
      <c r="H891" s="13">
        <f>SUM(H892:H893)</f>
        <v>479</v>
      </c>
    </row>
    <row r="892" spans="3:8" ht="9.75" customHeight="1" x14ac:dyDescent="0.4">
      <c r="C892" s="11" t="s">
        <v>760</v>
      </c>
      <c r="E892" s="20">
        <v>138</v>
      </c>
      <c r="F892" s="12">
        <v>412</v>
      </c>
      <c r="G892" s="12">
        <v>198</v>
      </c>
      <c r="H892" s="12">
        <v>214</v>
      </c>
    </row>
    <row r="893" spans="3:8" ht="9.75" customHeight="1" x14ac:dyDescent="0.4">
      <c r="C893" s="11" t="s">
        <v>761</v>
      </c>
      <c r="E893" s="20">
        <v>183</v>
      </c>
      <c r="F893" s="12">
        <v>503</v>
      </c>
      <c r="G893" s="12">
        <v>238</v>
      </c>
      <c r="H893" s="12">
        <v>265</v>
      </c>
    </row>
    <row r="894" spans="3:8" ht="9.75" customHeight="1" x14ac:dyDescent="0.4">
      <c r="E894" s="20"/>
      <c r="F894" s="12"/>
      <c r="G894" s="12"/>
      <c r="H894" s="12"/>
    </row>
    <row r="895" spans="3:8" ht="9.75" customHeight="1" x14ac:dyDescent="0.4">
      <c r="C895" s="11" t="s">
        <v>3532</v>
      </c>
      <c r="E895" s="19">
        <f>SUM(E896:E898)</f>
        <v>126</v>
      </c>
      <c r="F895" s="13">
        <f>SUM(F896:F898)</f>
        <v>404</v>
      </c>
      <c r="G895" s="13">
        <f>SUM(G896:G898)</f>
        <v>209</v>
      </c>
      <c r="H895" s="13">
        <f>SUM(H896:H898)</f>
        <v>195</v>
      </c>
    </row>
    <row r="896" spans="3:8" ht="9.75" customHeight="1" x14ac:dyDescent="0.4">
      <c r="C896" s="11" t="s">
        <v>762</v>
      </c>
      <c r="E896" s="20">
        <v>14</v>
      </c>
      <c r="F896" s="12">
        <v>38</v>
      </c>
      <c r="G896" s="12">
        <v>20</v>
      </c>
      <c r="H896" s="12">
        <v>18</v>
      </c>
    </row>
    <row r="897" spans="2:8" ht="9.75" customHeight="1" x14ac:dyDescent="0.4">
      <c r="C897" s="11" t="s">
        <v>763</v>
      </c>
      <c r="E897" s="20">
        <v>89</v>
      </c>
      <c r="F897" s="12">
        <v>293</v>
      </c>
      <c r="G897" s="12">
        <v>153</v>
      </c>
      <c r="H897" s="12">
        <v>140</v>
      </c>
    </row>
    <row r="898" spans="2:8" ht="9.75" customHeight="1" x14ac:dyDescent="0.4">
      <c r="C898" s="11" t="s">
        <v>764</v>
      </c>
      <c r="E898" s="20">
        <v>23</v>
      </c>
      <c r="F898" s="12">
        <v>73</v>
      </c>
      <c r="G898" s="12">
        <v>36</v>
      </c>
      <c r="H898" s="12">
        <v>37</v>
      </c>
    </row>
    <row r="899" spans="2:8" ht="9.75" customHeight="1" x14ac:dyDescent="0.4">
      <c r="E899" s="20"/>
      <c r="F899" s="12"/>
      <c r="G899" s="12"/>
      <c r="H899" s="12"/>
    </row>
    <row r="900" spans="2:8" ht="9.75" customHeight="1" x14ac:dyDescent="0.4">
      <c r="E900" s="20"/>
      <c r="F900" s="12"/>
      <c r="G900" s="12"/>
      <c r="H900" s="12"/>
    </row>
    <row r="901" spans="2:8" ht="9.75" customHeight="1" x14ac:dyDescent="0.4">
      <c r="E901" s="20"/>
      <c r="F901" s="12"/>
      <c r="G901" s="12"/>
      <c r="H901" s="12"/>
    </row>
    <row r="902" spans="2:8" ht="9.75" customHeight="1" x14ac:dyDescent="0.4">
      <c r="B902" s="35"/>
      <c r="C902" s="35"/>
      <c r="D902" s="35"/>
      <c r="E902" s="65"/>
      <c r="F902" s="66"/>
      <c r="G902" s="66"/>
      <c r="H902" s="66"/>
    </row>
    <row r="903" spans="2:8" ht="9.75" customHeight="1" x14ac:dyDescent="0.4">
      <c r="C903" s="42" t="s">
        <v>3550</v>
      </c>
      <c r="D903" s="42"/>
      <c r="E903" s="43">
        <f>SUM(E905,E924,E928,E939,E955,E970,E985,E1052,E1091,E1103,E1137,E1145,E1163,E1175,E1187,E1193,E1209,E1216,E1222,E1232,E1241,E1258,E1272,E1279,E1299,E1321,E1331,E1340,E1357,E1384,E1408,E1413,E1427,E1433,E1443,E1450,E1458,E1477,E1493,E1501,E1515,E1522,E1527,E1536,E1540,E1545,E1550)</f>
        <v>34610</v>
      </c>
      <c r="F903" s="44">
        <f>SUM(F905,F924,F928,F939,F955,F970,F985,F1052,F1091,F1103,F1137,F1145,F1163,F1175,F1187,F1193,F1209,F1216,F1222,F1232,F1241,F1258,F1272,F1279,F1299,F1321,F1331,F1340,F1357,F1384,F1408,F1413,F1427,F1433,F1443,F1450,F1458,F1477,F1493,F1501,F1515,F1522,F1527,F1536,F1540,F1545,F1550)</f>
        <v>80027</v>
      </c>
      <c r="G903" s="44">
        <f>SUM(G905,G924,G928,G939,G955,G970,G985,G1052,G1091,G1103,G1137,G1145,G1163,G1175,G1187,G1193,G1209,G1216,G1222,G1232,G1241,G1258,G1272,G1279,G1299,G1321,G1331,G1340,G1357,G1384,G1408,G1413,G1427,G1433,G1443,G1450,G1458,G1477,G1493,G1501,G1515,G1522,G1527,G1536,G1540,G1545,G1550)</f>
        <v>39050</v>
      </c>
      <c r="H903" s="44">
        <f>SUM(H905,H924,H928,H939,H955,H970,H985,H1052,H1091,H1103,H1137,H1145,H1163,H1175,H1187,H1193,H1209,H1216,H1222,H1232,H1241,H1258,H1272,H1279,H1299,H1321,H1331,H1340,H1357,H1384,H1408,H1413,H1427,H1433,H1443,H1450,H1458,H1477,H1493,H1501,H1515,H1522,H1527,H1536,H1540,H1545,H1550)</f>
        <v>40977</v>
      </c>
    </row>
    <row r="904" spans="2:8" ht="9.75" customHeight="1" x14ac:dyDescent="0.4">
      <c r="E904" s="20"/>
      <c r="F904" s="12"/>
      <c r="G904" s="12"/>
      <c r="H904" s="12"/>
    </row>
    <row r="905" spans="2:8" ht="9.75" customHeight="1" x14ac:dyDescent="0.4">
      <c r="C905" s="11" t="s">
        <v>3286</v>
      </c>
      <c r="E905" s="19">
        <f>SUM(E906:E922)</f>
        <v>950</v>
      </c>
      <c r="F905" s="13">
        <f>SUM(F906:F922)</f>
        <v>2230</v>
      </c>
      <c r="G905" s="13">
        <f>SUM(G906:G922)</f>
        <v>1068</v>
      </c>
      <c r="H905" s="13">
        <f>SUM(H906:H922)</f>
        <v>1162</v>
      </c>
    </row>
    <row r="906" spans="2:8" ht="9.75" customHeight="1" x14ac:dyDescent="0.4">
      <c r="C906" s="11" t="s">
        <v>765</v>
      </c>
      <c r="E906" s="20">
        <v>154</v>
      </c>
      <c r="F906" s="12">
        <v>349</v>
      </c>
      <c r="G906" s="12">
        <v>158</v>
      </c>
      <c r="H906" s="12">
        <v>191</v>
      </c>
    </row>
    <row r="907" spans="2:8" ht="9.75" customHeight="1" x14ac:dyDescent="0.4">
      <c r="C907" s="11" t="s">
        <v>766</v>
      </c>
      <c r="E907" s="20">
        <v>76</v>
      </c>
      <c r="F907" s="12">
        <v>171</v>
      </c>
      <c r="G907" s="12">
        <v>80</v>
      </c>
      <c r="H907" s="12">
        <v>91</v>
      </c>
    </row>
    <row r="908" spans="2:8" ht="9.75" customHeight="1" x14ac:dyDescent="0.4">
      <c r="C908" s="11" t="s">
        <v>767</v>
      </c>
      <c r="E908" s="20">
        <v>8</v>
      </c>
      <c r="F908" s="12">
        <v>19</v>
      </c>
      <c r="G908" s="12">
        <v>9</v>
      </c>
      <c r="H908" s="12">
        <v>10</v>
      </c>
    </row>
    <row r="909" spans="2:8" ht="9.75" customHeight="1" x14ac:dyDescent="0.4">
      <c r="C909" s="11" t="s">
        <v>768</v>
      </c>
      <c r="E909" s="20">
        <v>55</v>
      </c>
      <c r="F909" s="12">
        <v>150</v>
      </c>
      <c r="G909" s="12">
        <v>74</v>
      </c>
      <c r="H909" s="12">
        <v>76</v>
      </c>
    </row>
    <row r="910" spans="2:8" ht="9.75" customHeight="1" x14ac:dyDescent="0.4">
      <c r="C910" s="11" t="s">
        <v>769</v>
      </c>
      <c r="E910" s="20">
        <v>14</v>
      </c>
      <c r="F910" s="12">
        <v>42</v>
      </c>
      <c r="G910" s="12">
        <v>23</v>
      </c>
      <c r="H910" s="12">
        <v>19</v>
      </c>
    </row>
    <row r="911" spans="2:8" ht="9.75" customHeight="1" x14ac:dyDescent="0.4">
      <c r="C911" s="11" t="s">
        <v>770</v>
      </c>
      <c r="E911" s="20"/>
      <c r="F911" s="12"/>
      <c r="G911" s="12"/>
      <c r="H911" s="12"/>
    </row>
    <row r="912" spans="2:8" ht="9.75" customHeight="1" x14ac:dyDescent="0.4">
      <c r="C912" s="11" t="s">
        <v>771</v>
      </c>
      <c r="E912" s="20">
        <v>32</v>
      </c>
      <c r="F912" s="12">
        <v>65</v>
      </c>
      <c r="G912" s="12">
        <v>29</v>
      </c>
      <c r="H912" s="12">
        <v>36</v>
      </c>
    </row>
    <row r="913" spans="3:8" ht="9.75" customHeight="1" x14ac:dyDescent="0.4">
      <c r="C913" s="11" t="s">
        <v>772</v>
      </c>
      <c r="E913" s="20">
        <v>36</v>
      </c>
      <c r="F913" s="12">
        <v>83</v>
      </c>
      <c r="G913" s="12">
        <v>40</v>
      </c>
      <c r="H913" s="12">
        <v>43</v>
      </c>
    </row>
    <row r="914" spans="3:8" ht="9.75" customHeight="1" x14ac:dyDescent="0.4">
      <c r="C914" s="11" t="s">
        <v>773</v>
      </c>
      <c r="E914" s="20">
        <v>11</v>
      </c>
      <c r="F914" s="12">
        <v>31</v>
      </c>
      <c r="G914" s="12">
        <v>19</v>
      </c>
      <c r="H914" s="12">
        <v>12</v>
      </c>
    </row>
    <row r="915" spans="3:8" ht="9.75" customHeight="1" x14ac:dyDescent="0.4">
      <c r="C915" s="11" t="s">
        <v>774</v>
      </c>
      <c r="E915" s="20">
        <v>10</v>
      </c>
      <c r="F915" s="12">
        <v>29</v>
      </c>
      <c r="G915" s="12">
        <v>15</v>
      </c>
      <c r="H915" s="12">
        <v>14</v>
      </c>
    </row>
    <row r="916" spans="3:8" ht="9.75" customHeight="1" x14ac:dyDescent="0.4">
      <c r="C916" s="11" t="s">
        <v>775</v>
      </c>
      <c r="E916" s="20">
        <v>86</v>
      </c>
      <c r="F916" s="12">
        <v>220</v>
      </c>
      <c r="G916" s="12">
        <v>111</v>
      </c>
      <c r="H916" s="12">
        <v>109</v>
      </c>
    </row>
    <row r="917" spans="3:8" ht="9.75" customHeight="1" x14ac:dyDescent="0.4">
      <c r="C917" s="11" t="s">
        <v>776</v>
      </c>
      <c r="E917" s="20">
        <v>62</v>
      </c>
      <c r="F917" s="12">
        <v>128</v>
      </c>
      <c r="G917" s="12">
        <v>65</v>
      </c>
      <c r="H917" s="12">
        <v>63</v>
      </c>
    </row>
    <row r="918" spans="3:8" ht="9.75" customHeight="1" x14ac:dyDescent="0.4">
      <c r="C918" s="11" t="s">
        <v>777</v>
      </c>
      <c r="E918" s="20">
        <v>249</v>
      </c>
      <c r="F918" s="12">
        <v>574</v>
      </c>
      <c r="G918" s="12">
        <v>268</v>
      </c>
      <c r="H918" s="12">
        <v>306</v>
      </c>
    </row>
    <row r="919" spans="3:8" ht="9.75" customHeight="1" x14ac:dyDescent="0.4">
      <c r="C919" s="11" t="s">
        <v>778</v>
      </c>
      <c r="E919" s="20">
        <v>46</v>
      </c>
      <c r="F919" s="12">
        <v>110</v>
      </c>
      <c r="G919" s="12">
        <v>57</v>
      </c>
      <c r="H919" s="12">
        <v>53</v>
      </c>
    </row>
    <row r="920" spans="3:8" ht="9.75" customHeight="1" x14ac:dyDescent="0.4">
      <c r="C920" s="11" t="s">
        <v>779</v>
      </c>
      <c r="E920" s="20">
        <v>11</v>
      </c>
      <c r="F920" s="12">
        <v>22</v>
      </c>
      <c r="G920" s="12">
        <v>9</v>
      </c>
      <c r="H920" s="12">
        <v>13</v>
      </c>
    </row>
    <row r="921" spans="3:8" ht="9.75" customHeight="1" x14ac:dyDescent="0.4">
      <c r="C921" s="11" t="s">
        <v>780</v>
      </c>
      <c r="E921" s="20">
        <v>100</v>
      </c>
      <c r="F921" s="12">
        <v>237</v>
      </c>
      <c r="G921" s="12">
        <v>111</v>
      </c>
      <c r="H921" s="12">
        <v>126</v>
      </c>
    </row>
    <row r="922" spans="3:8" ht="9.75" customHeight="1" x14ac:dyDescent="0.4">
      <c r="C922" s="11" t="s">
        <v>781</v>
      </c>
      <c r="E922" s="20"/>
      <c r="F922" s="12"/>
      <c r="G922" s="12"/>
      <c r="H922" s="12"/>
    </row>
    <row r="923" spans="3:8" ht="9.75" customHeight="1" x14ac:dyDescent="0.4">
      <c r="E923" s="20"/>
      <c r="F923" s="12"/>
      <c r="G923" s="12"/>
      <c r="H923" s="12"/>
    </row>
    <row r="924" spans="3:8" ht="9.75" customHeight="1" x14ac:dyDescent="0.4">
      <c r="C924" s="11" t="s">
        <v>3287</v>
      </c>
      <c r="E924" s="19">
        <f>SUM(E925:E926)</f>
        <v>33</v>
      </c>
      <c r="F924" s="13">
        <f>SUM(F925:F926)</f>
        <v>89</v>
      </c>
      <c r="G924" s="13">
        <f>SUM(G925:G926)</f>
        <v>53</v>
      </c>
      <c r="H924" s="13">
        <f>SUM(H925:H926)</f>
        <v>36</v>
      </c>
    </row>
    <row r="925" spans="3:8" ht="9.75" customHeight="1" x14ac:dyDescent="0.4">
      <c r="C925" s="11" t="s">
        <v>782</v>
      </c>
      <c r="E925" s="20">
        <v>22</v>
      </c>
      <c r="F925" s="12">
        <v>48</v>
      </c>
      <c r="G925" s="12">
        <v>23</v>
      </c>
      <c r="H925" s="12">
        <v>25</v>
      </c>
    </row>
    <row r="926" spans="3:8" ht="9.75" customHeight="1" x14ac:dyDescent="0.4">
      <c r="C926" s="11" t="s">
        <v>783</v>
      </c>
      <c r="E926" s="20">
        <v>11</v>
      </c>
      <c r="F926" s="12">
        <v>41</v>
      </c>
      <c r="G926" s="12">
        <v>30</v>
      </c>
      <c r="H926" s="12">
        <v>11</v>
      </c>
    </row>
    <row r="927" spans="3:8" ht="9.75" customHeight="1" x14ac:dyDescent="0.4">
      <c r="E927" s="20"/>
      <c r="F927" s="12"/>
      <c r="G927" s="12"/>
      <c r="H927" s="12"/>
    </row>
    <row r="928" spans="3:8" ht="9.75" customHeight="1" x14ac:dyDescent="0.4">
      <c r="C928" s="11" t="s">
        <v>3288</v>
      </c>
      <c r="E928" s="19">
        <f>SUM(E929:E937)</f>
        <v>166</v>
      </c>
      <c r="F928" s="13">
        <f>SUM(F929:F937)</f>
        <v>354</v>
      </c>
      <c r="G928" s="13">
        <f>SUM(G929:G937)</f>
        <v>162</v>
      </c>
      <c r="H928" s="13">
        <f>SUM(H929:H937)</f>
        <v>192</v>
      </c>
    </row>
    <row r="929" spans="3:8" ht="9.75" customHeight="1" x14ac:dyDescent="0.4">
      <c r="C929" s="11" t="s">
        <v>784</v>
      </c>
      <c r="E929" s="20">
        <v>16</v>
      </c>
      <c r="F929" s="12">
        <v>37</v>
      </c>
      <c r="G929" s="12">
        <v>17</v>
      </c>
      <c r="H929" s="12">
        <v>20</v>
      </c>
    </row>
    <row r="930" spans="3:8" ht="9.75" customHeight="1" x14ac:dyDescent="0.4">
      <c r="C930" s="11" t="s">
        <v>785</v>
      </c>
      <c r="E930" s="20">
        <v>16</v>
      </c>
      <c r="F930" s="12">
        <v>30</v>
      </c>
      <c r="G930" s="12">
        <v>11</v>
      </c>
      <c r="H930" s="12">
        <v>19</v>
      </c>
    </row>
    <row r="931" spans="3:8" ht="9.75" customHeight="1" x14ac:dyDescent="0.4">
      <c r="C931" s="11" t="s">
        <v>786</v>
      </c>
      <c r="E931" s="20">
        <v>4</v>
      </c>
      <c r="F931" s="12">
        <v>8</v>
      </c>
      <c r="G931" s="12">
        <v>4</v>
      </c>
      <c r="H931" s="12">
        <v>4</v>
      </c>
    </row>
    <row r="932" spans="3:8" ht="9.75" customHeight="1" x14ac:dyDescent="0.4">
      <c r="C932" s="11" t="s">
        <v>787</v>
      </c>
      <c r="E932" s="20">
        <v>16</v>
      </c>
      <c r="F932" s="12">
        <v>30</v>
      </c>
      <c r="G932" s="12">
        <v>13</v>
      </c>
      <c r="H932" s="12">
        <v>17</v>
      </c>
    </row>
    <row r="933" spans="3:8" ht="9.75" customHeight="1" x14ac:dyDescent="0.4">
      <c r="C933" s="11" t="s">
        <v>788</v>
      </c>
      <c r="E933" s="20">
        <v>19</v>
      </c>
      <c r="F933" s="12">
        <v>47</v>
      </c>
      <c r="G933" s="12">
        <v>24</v>
      </c>
      <c r="H933" s="12">
        <v>23</v>
      </c>
    </row>
    <row r="934" spans="3:8" ht="9.75" customHeight="1" x14ac:dyDescent="0.4">
      <c r="C934" s="11" t="s">
        <v>789</v>
      </c>
      <c r="E934" s="20">
        <v>10</v>
      </c>
      <c r="F934" s="12">
        <v>23</v>
      </c>
      <c r="G934" s="12">
        <v>12</v>
      </c>
      <c r="H934" s="12">
        <v>11</v>
      </c>
    </row>
    <row r="935" spans="3:8" ht="9.75" customHeight="1" x14ac:dyDescent="0.4">
      <c r="C935" s="11" t="s">
        <v>790</v>
      </c>
      <c r="E935" s="20">
        <v>11</v>
      </c>
      <c r="F935" s="12">
        <v>25</v>
      </c>
      <c r="G935" s="12">
        <v>11</v>
      </c>
      <c r="H935" s="12">
        <v>14</v>
      </c>
    </row>
    <row r="936" spans="3:8" ht="9.75" customHeight="1" x14ac:dyDescent="0.4">
      <c r="C936" s="11" t="s">
        <v>791</v>
      </c>
      <c r="E936" s="20">
        <v>74</v>
      </c>
      <c r="F936" s="12">
        <v>154</v>
      </c>
      <c r="G936" s="12">
        <v>70</v>
      </c>
      <c r="H936" s="12">
        <v>84</v>
      </c>
    </row>
    <row r="937" spans="3:8" ht="9.75" customHeight="1" x14ac:dyDescent="0.4">
      <c r="C937" s="11" t="s">
        <v>792</v>
      </c>
      <c r="E937" s="20"/>
      <c r="F937" s="12"/>
      <c r="G937" s="12"/>
      <c r="H937" s="12"/>
    </row>
    <row r="938" spans="3:8" ht="9.75" customHeight="1" x14ac:dyDescent="0.4">
      <c r="E938" s="20"/>
      <c r="F938" s="12"/>
      <c r="G938" s="12"/>
      <c r="H938" s="12"/>
    </row>
    <row r="939" spans="3:8" ht="9.75" customHeight="1" x14ac:dyDescent="0.4">
      <c r="C939" s="11" t="s">
        <v>3289</v>
      </c>
      <c r="E939" s="19">
        <f>SUM(E940:E953)</f>
        <v>570</v>
      </c>
      <c r="F939" s="13">
        <f>SUM(F940:F953)</f>
        <v>1239</v>
      </c>
      <c r="G939" s="13">
        <f>SUM(G940:G953)</f>
        <v>574</v>
      </c>
      <c r="H939" s="13">
        <f>SUM(H940:H953)</f>
        <v>665</v>
      </c>
    </row>
    <row r="940" spans="3:8" ht="9.75" customHeight="1" x14ac:dyDescent="0.4">
      <c r="C940" s="11" t="s">
        <v>793</v>
      </c>
      <c r="E940" s="20">
        <v>28</v>
      </c>
      <c r="F940" s="12">
        <v>63</v>
      </c>
      <c r="G940" s="12">
        <v>30</v>
      </c>
      <c r="H940" s="12">
        <v>33</v>
      </c>
    </row>
    <row r="941" spans="3:8" ht="9.75" customHeight="1" x14ac:dyDescent="0.4">
      <c r="C941" s="11" t="s">
        <v>794</v>
      </c>
      <c r="E941" s="20"/>
      <c r="F941" s="12"/>
      <c r="G941" s="12"/>
      <c r="H941" s="12"/>
    </row>
    <row r="942" spans="3:8" ht="9.75" customHeight="1" x14ac:dyDescent="0.4">
      <c r="C942" s="11" t="s">
        <v>795</v>
      </c>
      <c r="E942" s="20">
        <v>23</v>
      </c>
      <c r="F942" s="12">
        <v>52</v>
      </c>
      <c r="G942" s="12">
        <v>29</v>
      </c>
      <c r="H942" s="12">
        <v>23</v>
      </c>
    </row>
    <row r="943" spans="3:8" ht="9.75" customHeight="1" x14ac:dyDescent="0.4">
      <c r="C943" s="11" t="s">
        <v>796</v>
      </c>
      <c r="E943" s="20">
        <v>11</v>
      </c>
      <c r="F943" s="12">
        <v>21</v>
      </c>
      <c r="G943" s="12">
        <v>8</v>
      </c>
      <c r="H943" s="12">
        <v>13</v>
      </c>
    </row>
    <row r="944" spans="3:8" ht="9.75" customHeight="1" x14ac:dyDescent="0.4">
      <c r="C944" s="11" t="s">
        <v>797</v>
      </c>
      <c r="E944" s="20">
        <v>12</v>
      </c>
      <c r="F944" s="12">
        <v>26</v>
      </c>
      <c r="G944" s="12">
        <v>13</v>
      </c>
      <c r="H944" s="12">
        <v>13</v>
      </c>
    </row>
    <row r="945" spans="3:8" ht="9.75" customHeight="1" x14ac:dyDescent="0.4">
      <c r="C945" s="11" t="s">
        <v>798</v>
      </c>
      <c r="E945" s="20">
        <v>98</v>
      </c>
      <c r="F945" s="12">
        <v>249</v>
      </c>
      <c r="G945" s="12">
        <v>126</v>
      </c>
      <c r="H945" s="12">
        <v>123</v>
      </c>
    </row>
    <row r="946" spans="3:8" ht="9.75" customHeight="1" x14ac:dyDescent="0.4">
      <c r="C946" s="11" t="s">
        <v>799</v>
      </c>
      <c r="E946" s="20">
        <v>42</v>
      </c>
      <c r="F946" s="12">
        <v>108</v>
      </c>
      <c r="G946" s="12">
        <v>50</v>
      </c>
      <c r="H946" s="12">
        <v>58</v>
      </c>
    </row>
    <row r="947" spans="3:8" ht="9.75" customHeight="1" x14ac:dyDescent="0.4">
      <c r="C947" s="11" t="s">
        <v>800</v>
      </c>
      <c r="E947" s="20">
        <v>9</v>
      </c>
      <c r="F947" s="12">
        <v>24</v>
      </c>
      <c r="G947" s="12">
        <v>9</v>
      </c>
      <c r="H947" s="12">
        <v>15</v>
      </c>
    </row>
    <row r="948" spans="3:8" ht="9.75" customHeight="1" x14ac:dyDescent="0.4">
      <c r="C948" s="11" t="s">
        <v>801</v>
      </c>
      <c r="E948" s="20">
        <v>304</v>
      </c>
      <c r="F948" s="12">
        <v>571</v>
      </c>
      <c r="G948" s="12">
        <v>247</v>
      </c>
      <c r="H948" s="12">
        <v>324</v>
      </c>
    </row>
    <row r="949" spans="3:8" ht="9.75" customHeight="1" x14ac:dyDescent="0.4">
      <c r="C949" s="11" t="s">
        <v>802</v>
      </c>
      <c r="E949" s="20">
        <v>5</v>
      </c>
      <c r="F949" s="12">
        <v>20</v>
      </c>
      <c r="G949" s="12">
        <v>9</v>
      </c>
      <c r="H949" s="12">
        <v>11</v>
      </c>
    </row>
    <row r="950" spans="3:8" ht="9.75" customHeight="1" x14ac:dyDescent="0.4">
      <c r="C950" s="11" t="s">
        <v>803</v>
      </c>
      <c r="E950" s="20">
        <v>3</v>
      </c>
      <c r="F950" s="12">
        <v>12</v>
      </c>
      <c r="G950" s="12">
        <v>6</v>
      </c>
      <c r="H950" s="12">
        <v>6</v>
      </c>
    </row>
    <row r="951" spans="3:8" ht="9.75" customHeight="1" x14ac:dyDescent="0.4">
      <c r="C951" s="11" t="s">
        <v>804</v>
      </c>
      <c r="E951" s="20">
        <v>15</v>
      </c>
      <c r="F951" s="12">
        <v>41</v>
      </c>
      <c r="G951" s="12">
        <v>19</v>
      </c>
      <c r="H951" s="12">
        <v>22</v>
      </c>
    </row>
    <row r="952" spans="3:8" ht="9.75" customHeight="1" x14ac:dyDescent="0.4">
      <c r="C952" s="11" t="s">
        <v>3815</v>
      </c>
      <c r="E952" s="20"/>
      <c r="F952" s="12"/>
      <c r="G952" s="12"/>
      <c r="H952" s="12"/>
    </row>
    <row r="953" spans="3:8" ht="9.75" customHeight="1" x14ac:dyDescent="0.4">
      <c r="C953" s="11" t="s">
        <v>805</v>
      </c>
      <c r="E953" s="20">
        <v>20</v>
      </c>
      <c r="F953" s="12">
        <v>52</v>
      </c>
      <c r="G953" s="12">
        <v>28</v>
      </c>
      <c r="H953" s="12">
        <v>24</v>
      </c>
    </row>
    <row r="954" spans="3:8" ht="9.75" customHeight="1" x14ac:dyDescent="0.4">
      <c r="E954" s="20"/>
      <c r="F954" s="12"/>
      <c r="G954" s="12"/>
      <c r="H954" s="12"/>
    </row>
    <row r="955" spans="3:8" ht="9.75" customHeight="1" x14ac:dyDescent="0.4">
      <c r="C955" s="11" t="s">
        <v>3290</v>
      </c>
      <c r="E955" s="19">
        <f>SUM(E956:E968)</f>
        <v>117</v>
      </c>
      <c r="F955" s="13">
        <f>SUM(F956:F968)</f>
        <v>279</v>
      </c>
      <c r="G955" s="13">
        <f>SUM(G956:G968)</f>
        <v>140</v>
      </c>
      <c r="H955" s="13">
        <f>SUM(H956:H968)</f>
        <v>139</v>
      </c>
    </row>
    <row r="956" spans="3:8" ht="9.75" customHeight="1" x14ac:dyDescent="0.4">
      <c r="C956" s="11" t="s">
        <v>806</v>
      </c>
      <c r="E956" s="20">
        <v>6</v>
      </c>
      <c r="F956" s="12">
        <v>12</v>
      </c>
      <c r="G956" s="12">
        <v>6</v>
      </c>
      <c r="H956" s="12">
        <v>6</v>
      </c>
    </row>
    <row r="957" spans="3:8" ht="9.75" customHeight="1" x14ac:dyDescent="0.4">
      <c r="C957" s="11" t="s">
        <v>807</v>
      </c>
      <c r="E957" s="20">
        <v>6</v>
      </c>
      <c r="F957" s="12">
        <v>11</v>
      </c>
      <c r="G957" s="12">
        <v>6</v>
      </c>
      <c r="H957" s="12">
        <v>5</v>
      </c>
    </row>
    <row r="958" spans="3:8" ht="9.75" customHeight="1" x14ac:dyDescent="0.4">
      <c r="C958" s="11" t="s">
        <v>808</v>
      </c>
      <c r="E958" s="20">
        <v>6</v>
      </c>
      <c r="F958" s="12">
        <v>15</v>
      </c>
      <c r="G958" s="12">
        <v>9</v>
      </c>
      <c r="H958" s="12">
        <v>6</v>
      </c>
    </row>
    <row r="959" spans="3:8" ht="9.75" customHeight="1" x14ac:dyDescent="0.4">
      <c r="C959" s="11" t="s">
        <v>809</v>
      </c>
      <c r="E959" s="20"/>
      <c r="F959" s="12"/>
      <c r="G959" s="12"/>
      <c r="H959" s="12"/>
    </row>
    <row r="960" spans="3:8" ht="9.75" customHeight="1" x14ac:dyDescent="0.4">
      <c r="C960" s="11" t="s">
        <v>810</v>
      </c>
      <c r="E960" s="20">
        <v>6</v>
      </c>
      <c r="F960" s="12">
        <v>15</v>
      </c>
      <c r="G960" s="12">
        <v>8</v>
      </c>
      <c r="H960" s="12">
        <v>7</v>
      </c>
    </row>
    <row r="961" spans="2:8" ht="9.75" customHeight="1" x14ac:dyDescent="0.4">
      <c r="C961" s="11" t="s">
        <v>811</v>
      </c>
      <c r="E961" s="20">
        <v>3</v>
      </c>
      <c r="F961" s="12">
        <v>13</v>
      </c>
      <c r="G961" s="12">
        <v>7</v>
      </c>
      <c r="H961" s="12">
        <v>6</v>
      </c>
    </row>
    <row r="962" spans="2:8" ht="9.75" customHeight="1" x14ac:dyDescent="0.4">
      <c r="C962" s="11" t="s">
        <v>812</v>
      </c>
      <c r="E962" s="20"/>
      <c r="F962" s="12"/>
      <c r="G962" s="12"/>
      <c r="H962" s="12"/>
    </row>
    <row r="963" spans="2:8" ht="9.75" customHeight="1" x14ac:dyDescent="0.4">
      <c r="C963" s="11" t="s">
        <v>813</v>
      </c>
      <c r="E963" s="20">
        <v>14</v>
      </c>
      <c r="F963" s="12">
        <v>34</v>
      </c>
      <c r="G963" s="12">
        <v>21</v>
      </c>
      <c r="H963" s="12">
        <v>13</v>
      </c>
    </row>
    <row r="964" spans="2:8" ht="9.75" customHeight="1" x14ac:dyDescent="0.4">
      <c r="C964" s="11" t="s">
        <v>814</v>
      </c>
      <c r="E964" s="20">
        <v>13</v>
      </c>
      <c r="F964" s="12">
        <v>25</v>
      </c>
      <c r="G964" s="12">
        <v>10</v>
      </c>
      <c r="H964" s="12">
        <v>15</v>
      </c>
    </row>
    <row r="965" spans="2:8" ht="9.75" customHeight="1" x14ac:dyDescent="0.4">
      <c r="C965" s="11" t="s">
        <v>815</v>
      </c>
      <c r="E965" s="20">
        <v>6</v>
      </c>
      <c r="F965" s="12">
        <v>12</v>
      </c>
      <c r="G965" s="12">
        <v>7</v>
      </c>
      <c r="H965" s="12">
        <v>5</v>
      </c>
    </row>
    <row r="966" spans="2:8" ht="9.75" customHeight="1" x14ac:dyDescent="0.4">
      <c r="C966" s="11" t="s">
        <v>816</v>
      </c>
      <c r="E966" s="20">
        <v>39</v>
      </c>
      <c r="F966" s="12">
        <v>96</v>
      </c>
      <c r="G966" s="12">
        <v>43</v>
      </c>
      <c r="H966" s="12">
        <v>53</v>
      </c>
    </row>
    <row r="967" spans="2:8" ht="9.75" customHeight="1" x14ac:dyDescent="0.4">
      <c r="C967" s="11" t="s">
        <v>817</v>
      </c>
      <c r="E967" s="20">
        <v>18</v>
      </c>
      <c r="F967" s="12">
        <v>46</v>
      </c>
      <c r="G967" s="12">
        <v>23</v>
      </c>
      <c r="H967" s="12">
        <v>23</v>
      </c>
    </row>
    <row r="968" spans="2:8" ht="9.75" customHeight="1" x14ac:dyDescent="0.4">
      <c r="C968" s="11" t="s">
        <v>818</v>
      </c>
      <c r="E968" s="20"/>
      <c r="F968" s="12"/>
      <c r="G968" s="12"/>
      <c r="H968" s="12"/>
    </row>
    <row r="969" spans="2:8" ht="9.75" customHeight="1" x14ac:dyDescent="0.4">
      <c r="E969" s="20"/>
      <c r="F969" s="12"/>
      <c r="G969" s="12"/>
      <c r="H969" s="12"/>
    </row>
    <row r="970" spans="2:8" ht="9.75" customHeight="1" x14ac:dyDescent="0.4">
      <c r="C970" s="11" t="s">
        <v>3291</v>
      </c>
      <c r="E970" s="19">
        <f>SUM(E971:E983)</f>
        <v>1111</v>
      </c>
      <c r="F970" s="13">
        <f>SUM(F971:F983)</f>
        <v>2375</v>
      </c>
      <c r="G970" s="13">
        <f>SUM(G971:G983)</f>
        <v>1217</v>
      </c>
      <c r="H970" s="13">
        <f>SUM(H971:H983)</f>
        <v>1158</v>
      </c>
    </row>
    <row r="971" spans="2:8" ht="9.75" customHeight="1" x14ac:dyDescent="0.4">
      <c r="B971" s="35"/>
      <c r="C971" s="35" t="s">
        <v>819</v>
      </c>
      <c r="D971" s="35"/>
      <c r="E971" s="65">
        <v>16</v>
      </c>
      <c r="F971" s="66">
        <v>41</v>
      </c>
      <c r="G971" s="66">
        <v>21</v>
      </c>
      <c r="H971" s="66">
        <v>20</v>
      </c>
    </row>
    <row r="972" spans="2:8" ht="9.75" customHeight="1" x14ac:dyDescent="0.4">
      <c r="C972" s="11" t="s">
        <v>820</v>
      </c>
      <c r="E972" s="20">
        <v>56</v>
      </c>
      <c r="F972" s="12">
        <v>115</v>
      </c>
      <c r="G972" s="12">
        <v>57</v>
      </c>
      <c r="H972" s="12">
        <v>58</v>
      </c>
    </row>
    <row r="973" spans="2:8" ht="9.75" customHeight="1" x14ac:dyDescent="0.4">
      <c r="C973" s="11" t="s">
        <v>821</v>
      </c>
      <c r="E973" s="20"/>
      <c r="F973" s="12"/>
      <c r="G973" s="12"/>
      <c r="H973" s="12"/>
    </row>
    <row r="974" spans="2:8" ht="9.75" customHeight="1" x14ac:dyDescent="0.4">
      <c r="C974" s="11" t="s">
        <v>3292</v>
      </c>
      <c r="E974" s="20">
        <v>4</v>
      </c>
      <c r="F974" s="12">
        <v>10</v>
      </c>
      <c r="G974" s="12">
        <v>6</v>
      </c>
      <c r="H974" s="12">
        <v>4</v>
      </c>
    </row>
    <row r="975" spans="2:8" ht="9.75" customHeight="1" x14ac:dyDescent="0.4">
      <c r="C975" s="11" t="s">
        <v>822</v>
      </c>
      <c r="E975" s="20">
        <v>31</v>
      </c>
      <c r="F975" s="12">
        <v>84</v>
      </c>
      <c r="G975" s="12">
        <v>41</v>
      </c>
      <c r="H975" s="12">
        <v>43</v>
      </c>
    </row>
    <row r="976" spans="2:8" ht="9.75" customHeight="1" x14ac:dyDescent="0.4">
      <c r="C976" s="11" t="s">
        <v>823</v>
      </c>
      <c r="E976" s="20">
        <v>77</v>
      </c>
      <c r="F976" s="12">
        <v>171</v>
      </c>
      <c r="G976" s="12">
        <v>91</v>
      </c>
      <c r="H976" s="12">
        <v>80</v>
      </c>
    </row>
    <row r="977" spans="3:8" ht="9.75" customHeight="1" x14ac:dyDescent="0.4">
      <c r="C977" s="11" t="s">
        <v>824</v>
      </c>
      <c r="E977" s="20">
        <v>220</v>
      </c>
      <c r="F977" s="12">
        <v>491</v>
      </c>
      <c r="G977" s="12">
        <v>244</v>
      </c>
      <c r="H977" s="12">
        <v>247</v>
      </c>
    </row>
    <row r="978" spans="3:8" ht="9.75" customHeight="1" x14ac:dyDescent="0.4">
      <c r="C978" s="11" t="s">
        <v>825</v>
      </c>
      <c r="E978" s="20">
        <v>353</v>
      </c>
      <c r="F978" s="12">
        <v>649</v>
      </c>
      <c r="G978" s="12">
        <v>335</v>
      </c>
      <c r="H978" s="12">
        <v>314</v>
      </c>
    </row>
    <row r="979" spans="3:8" ht="9.75" customHeight="1" x14ac:dyDescent="0.4">
      <c r="C979" s="11" t="s">
        <v>826</v>
      </c>
      <c r="E979" s="20">
        <v>78</v>
      </c>
      <c r="F979" s="12">
        <v>162</v>
      </c>
      <c r="G979" s="12">
        <v>80</v>
      </c>
      <c r="H979" s="12">
        <v>82</v>
      </c>
    </row>
    <row r="980" spans="3:8" ht="9.75" customHeight="1" x14ac:dyDescent="0.4">
      <c r="C980" s="11" t="s">
        <v>827</v>
      </c>
      <c r="E980" s="20">
        <v>85</v>
      </c>
      <c r="F980" s="12">
        <v>186</v>
      </c>
      <c r="G980" s="12">
        <v>103</v>
      </c>
      <c r="H980" s="12">
        <v>83</v>
      </c>
    </row>
    <row r="981" spans="3:8" ht="9.75" customHeight="1" x14ac:dyDescent="0.4">
      <c r="C981" s="11" t="s">
        <v>828</v>
      </c>
      <c r="E981" s="20">
        <v>17</v>
      </c>
      <c r="F981" s="12">
        <v>52</v>
      </c>
      <c r="G981" s="12">
        <v>26</v>
      </c>
      <c r="H981" s="12">
        <v>26</v>
      </c>
    </row>
    <row r="982" spans="3:8" ht="9.75" customHeight="1" x14ac:dyDescent="0.4">
      <c r="C982" s="11" t="s">
        <v>829</v>
      </c>
      <c r="E982" s="20">
        <v>84</v>
      </c>
      <c r="F982" s="12">
        <v>189</v>
      </c>
      <c r="G982" s="12">
        <v>94</v>
      </c>
      <c r="H982" s="12">
        <v>95</v>
      </c>
    </row>
    <row r="983" spans="3:8" ht="9.75" customHeight="1" x14ac:dyDescent="0.4">
      <c r="C983" s="11" t="s">
        <v>830</v>
      </c>
      <c r="E983" s="20">
        <v>90</v>
      </c>
      <c r="F983" s="12">
        <v>225</v>
      </c>
      <c r="G983" s="12">
        <v>119</v>
      </c>
      <c r="H983" s="12">
        <v>106</v>
      </c>
    </row>
    <row r="984" spans="3:8" ht="9.75" customHeight="1" x14ac:dyDescent="0.4">
      <c r="E984" s="20"/>
      <c r="F984" s="12"/>
      <c r="G984" s="12"/>
      <c r="H984" s="12"/>
    </row>
    <row r="985" spans="3:8" ht="9.75" customHeight="1" x14ac:dyDescent="0.4">
      <c r="C985" s="11" t="s">
        <v>3293</v>
      </c>
      <c r="E985" s="19">
        <f>SUM(E986:E1050)</f>
        <v>7395</v>
      </c>
      <c r="F985" s="13">
        <f>SUM(F986:F1050)</f>
        <v>16116</v>
      </c>
      <c r="G985" s="13">
        <f>SUM(G986:G1050)</f>
        <v>7853</v>
      </c>
      <c r="H985" s="13">
        <f>SUM(H986:H1050)</f>
        <v>8263</v>
      </c>
    </row>
    <row r="986" spans="3:8" ht="9.75" customHeight="1" x14ac:dyDescent="0.4">
      <c r="C986" s="11" t="s">
        <v>831</v>
      </c>
      <c r="E986" s="20">
        <v>213</v>
      </c>
      <c r="F986" s="12">
        <v>495</v>
      </c>
      <c r="G986" s="12">
        <v>244</v>
      </c>
      <c r="H986" s="12">
        <v>251</v>
      </c>
    </row>
    <row r="987" spans="3:8" ht="9.75" customHeight="1" x14ac:dyDescent="0.4">
      <c r="C987" s="11" t="s">
        <v>832</v>
      </c>
      <c r="E987" s="20">
        <v>51</v>
      </c>
      <c r="F987" s="12">
        <v>103</v>
      </c>
      <c r="G987" s="12">
        <v>50</v>
      </c>
      <c r="H987" s="12">
        <v>53</v>
      </c>
    </row>
    <row r="988" spans="3:8" ht="9.75" customHeight="1" x14ac:dyDescent="0.4">
      <c r="C988" s="11" t="s">
        <v>833</v>
      </c>
      <c r="E988" s="20">
        <v>25</v>
      </c>
      <c r="F988" s="12">
        <v>57</v>
      </c>
      <c r="G988" s="12">
        <v>33</v>
      </c>
      <c r="H988" s="12">
        <v>24</v>
      </c>
    </row>
    <row r="989" spans="3:8" ht="9.75" customHeight="1" x14ac:dyDescent="0.4">
      <c r="C989" s="11" t="s">
        <v>834</v>
      </c>
      <c r="E989" s="20">
        <v>24</v>
      </c>
      <c r="F989" s="12">
        <v>66</v>
      </c>
      <c r="G989" s="12">
        <v>33</v>
      </c>
      <c r="H989" s="12">
        <v>33</v>
      </c>
    </row>
    <row r="990" spans="3:8" ht="9.75" customHeight="1" x14ac:dyDescent="0.4">
      <c r="C990" s="11" t="s">
        <v>835</v>
      </c>
      <c r="E990" s="20">
        <v>15</v>
      </c>
      <c r="F990" s="12">
        <v>26</v>
      </c>
      <c r="G990" s="12">
        <v>13</v>
      </c>
      <c r="H990" s="12">
        <v>13</v>
      </c>
    </row>
    <row r="991" spans="3:8" ht="9.75" customHeight="1" x14ac:dyDescent="0.4">
      <c r="C991" s="11" t="s">
        <v>836</v>
      </c>
      <c r="E991" s="20">
        <v>25</v>
      </c>
      <c r="F991" s="12">
        <v>67</v>
      </c>
      <c r="G991" s="12">
        <v>31</v>
      </c>
      <c r="H991" s="12">
        <v>36</v>
      </c>
    </row>
    <row r="992" spans="3:8" ht="9.75" customHeight="1" x14ac:dyDescent="0.4">
      <c r="C992" s="11" t="s">
        <v>837</v>
      </c>
      <c r="E992" s="20">
        <v>8</v>
      </c>
      <c r="F992" s="12">
        <v>22</v>
      </c>
      <c r="G992" s="12">
        <v>10</v>
      </c>
      <c r="H992" s="12">
        <v>12</v>
      </c>
    </row>
    <row r="993" spans="3:8" ht="9.75" customHeight="1" x14ac:dyDescent="0.4">
      <c r="C993" s="11" t="s">
        <v>838</v>
      </c>
      <c r="E993" s="20">
        <v>29</v>
      </c>
      <c r="F993" s="12">
        <v>66</v>
      </c>
      <c r="G993" s="12">
        <v>30</v>
      </c>
      <c r="H993" s="12">
        <v>36</v>
      </c>
    </row>
    <row r="994" spans="3:8" ht="9.75" customHeight="1" x14ac:dyDescent="0.4">
      <c r="C994" s="11" t="s">
        <v>839</v>
      </c>
      <c r="E994" s="20">
        <v>6</v>
      </c>
      <c r="F994" s="12">
        <v>14</v>
      </c>
      <c r="G994" s="12">
        <v>7</v>
      </c>
      <c r="H994" s="12">
        <v>7</v>
      </c>
    </row>
    <row r="995" spans="3:8" ht="9.75" customHeight="1" x14ac:dyDescent="0.4">
      <c r="C995" s="11" t="s">
        <v>840</v>
      </c>
      <c r="E995" s="20">
        <v>543</v>
      </c>
      <c r="F995" s="12">
        <v>1225</v>
      </c>
      <c r="G995" s="12">
        <v>609</v>
      </c>
      <c r="H995" s="12">
        <v>616</v>
      </c>
    </row>
    <row r="996" spans="3:8" ht="9.75" customHeight="1" x14ac:dyDescent="0.4">
      <c r="C996" s="11" t="s">
        <v>841</v>
      </c>
      <c r="E996" s="20">
        <v>286</v>
      </c>
      <c r="F996" s="12">
        <v>663</v>
      </c>
      <c r="G996" s="12">
        <v>305</v>
      </c>
      <c r="H996" s="12">
        <v>358</v>
      </c>
    </row>
    <row r="997" spans="3:8" ht="9.75" customHeight="1" x14ac:dyDescent="0.4">
      <c r="C997" s="11" t="s">
        <v>842</v>
      </c>
      <c r="E997" s="20">
        <v>4</v>
      </c>
      <c r="F997" s="12">
        <v>11</v>
      </c>
      <c r="G997" s="12">
        <v>6</v>
      </c>
      <c r="H997" s="12">
        <v>5</v>
      </c>
    </row>
    <row r="998" spans="3:8" ht="9.75" customHeight="1" x14ac:dyDescent="0.4">
      <c r="C998" s="11" t="s">
        <v>843</v>
      </c>
      <c r="E998" s="20">
        <v>566</v>
      </c>
      <c r="F998" s="12">
        <v>1156</v>
      </c>
      <c r="G998" s="12">
        <v>585</v>
      </c>
      <c r="H998" s="12">
        <v>571</v>
      </c>
    </row>
    <row r="999" spans="3:8" ht="9.75" customHeight="1" x14ac:dyDescent="0.4">
      <c r="C999" s="11" t="s">
        <v>844</v>
      </c>
      <c r="E999" s="20">
        <v>61</v>
      </c>
      <c r="F999" s="12">
        <v>114</v>
      </c>
      <c r="G999" s="12">
        <v>49</v>
      </c>
      <c r="H999" s="12">
        <v>65</v>
      </c>
    </row>
    <row r="1000" spans="3:8" ht="9.75" customHeight="1" x14ac:dyDescent="0.4">
      <c r="C1000" s="11" t="s">
        <v>845</v>
      </c>
      <c r="E1000" s="20"/>
      <c r="F1000" s="12"/>
      <c r="G1000" s="12"/>
      <c r="H1000" s="12"/>
    </row>
    <row r="1001" spans="3:8" ht="9.75" customHeight="1" x14ac:dyDescent="0.4">
      <c r="C1001" s="11" t="s">
        <v>846</v>
      </c>
      <c r="E1001" s="20">
        <v>45</v>
      </c>
      <c r="F1001" s="12">
        <v>75</v>
      </c>
      <c r="G1001" s="12">
        <v>42</v>
      </c>
      <c r="H1001" s="12">
        <v>33</v>
      </c>
    </row>
    <row r="1002" spans="3:8" ht="9.75" customHeight="1" x14ac:dyDescent="0.4">
      <c r="C1002" s="11" t="s">
        <v>847</v>
      </c>
      <c r="E1002" s="20">
        <v>13</v>
      </c>
      <c r="F1002" s="12">
        <v>40</v>
      </c>
      <c r="G1002" s="12">
        <v>20</v>
      </c>
      <c r="H1002" s="12">
        <v>20</v>
      </c>
    </row>
    <row r="1003" spans="3:8" ht="9.75" customHeight="1" x14ac:dyDescent="0.4">
      <c r="C1003" s="11" t="s">
        <v>848</v>
      </c>
      <c r="E1003" s="20">
        <v>40</v>
      </c>
      <c r="F1003" s="12">
        <v>92</v>
      </c>
      <c r="G1003" s="12">
        <v>49</v>
      </c>
      <c r="H1003" s="12">
        <v>43</v>
      </c>
    </row>
    <row r="1004" spans="3:8" ht="9.75" customHeight="1" x14ac:dyDescent="0.4">
      <c r="C1004" s="11" t="s">
        <v>849</v>
      </c>
      <c r="E1004" s="20">
        <v>43</v>
      </c>
      <c r="F1004" s="12">
        <v>92</v>
      </c>
      <c r="G1004" s="12">
        <v>43</v>
      </c>
      <c r="H1004" s="12">
        <v>49</v>
      </c>
    </row>
    <row r="1005" spans="3:8" ht="9.75" customHeight="1" x14ac:dyDescent="0.4">
      <c r="C1005" s="11" t="s">
        <v>850</v>
      </c>
      <c r="E1005" s="20">
        <v>35</v>
      </c>
      <c r="F1005" s="12">
        <v>85</v>
      </c>
      <c r="G1005" s="12">
        <v>46</v>
      </c>
      <c r="H1005" s="12">
        <v>39</v>
      </c>
    </row>
    <row r="1006" spans="3:8" ht="9.75" customHeight="1" x14ac:dyDescent="0.4">
      <c r="C1006" s="11" t="s">
        <v>851</v>
      </c>
      <c r="E1006" s="20">
        <v>21</v>
      </c>
      <c r="F1006" s="12">
        <v>46</v>
      </c>
      <c r="G1006" s="12">
        <v>23</v>
      </c>
      <c r="H1006" s="12">
        <v>23</v>
      </c>
    </row>
    <row r="1007" spans="3:8" ht="9.75" customHeight="1" x14ac:dyDescent="0.4">
      <c r="C1007" s="11" t="s">
        <v>852</v>
      </c>
      <c r="E1007" s="20">
        <v>25</v>
      </c>
      <c r="F1007" s="12">
        <v>55</v>
      </c>
      <c r="G1007" s="12">
        <v>24</v>
      </c>
      <c r="H1007" s="12">
        <v>31</v>
      </c>
    </row>
    <row r="1008" spans="3:8" ht="9.75" customHeight="1" x14ac:dyDescent="0.4">
      <c r="C1008" s="11" t="s">
        <v>853</v>
      </c>
      <c r="E1008" s="20">
        <v>42</v>
      </c>
      <c r="F1008" s="12">
        <v>70</v>
      </c>
      <c r="G1008" s="12">
        <v>29</v>
      </c>
      <c r="H1008" s="12">
        <v>41</v>
      </c>
    </row>
    <row r="1009" spans="3:8" ht="9.75" customHeight="1" x14ac:dyDescent="0.4">
      <c r="C1009" s="11" t="s">
        <v>854</v>
      </c>
      <c r="E1009" s="20">
        <v>18</v>
      </c>
      <c r="F1009" s="12">
        <v>27</v>
      </c>
      <c r="G1009" s="12">
        <v>14</v>
      </c>
      <c r="H1009" s="12">
        <v>13</v>
      </c>
    </row>
    <row r="1010" spans="3:8" ht="9.75" customHeight="1" x14ac:dyDescent="0.4">
      <c r="C1010" s="11" t="s">
        <v>855</v>
      </c>
      <c r="E1010" s="20">
        <v>30</v>
      </c>
      <c r="F1010" s="12">
        <v>35</v>
      </c>
      <c r="G1010" s="12">
        <v>21</v>
      </c>
      <c r="H1010" s="12">
        <v>14</v>
      </c>
    </row>
    <row r="1011" spans="3:8" ht="9.75" customHeight="1" x14ac:dyDescent="0.4">
      <c r="C1011" s="11" t="s">
        <v>856</v>
      </c>
      <c r="E1011" s="20">
        <v>20</v>
      </c>
      <c r="F1011" s="12">
        <v>35</v>
      </c>
      <c r="G1011" s="12">
        <v>18</v>
      </c>
      <c r="H1011" s="12">
        <v>17</v>
      </c>
    </row>
    <row r="1012" spans="3:8" ht="9.75" customHeight="1" x14ac:dyDescent="0.4">
      <c r="C1012" s="11" t="s">
        <v>857</v>
      </c>
      <c r="E1012" s="20">
        <v>58</v>
      </c>
      <c r="F1012" s="12">
        <v>122</v>
      </c>
      <c r="G1012" s="12">
        <v>66</v>
      </c>
      <c r="H1012" s="12">
        <v>56</v>
      </c>
    </row>
    <row r="1013" spans="3:8" ht="9.75" customHeight="1" x14ac:dyDescent="0.4">
      <c r="C1013" s="11" t="s">
        <v>858</v>
      </c>
      <c r="E1013" s="20">
        <v>47</v>
      </c>
      <c r="F1013" s="12">
        <v>126</v>
      </c>
      <c r="G1013" s="12">
        <v>55</v>
      </c>
      <c r="H1013" s="12">
        <v>71</v>
      </c>
    </row>
    <row r="1014" spans="3:8" ht="9.75" customHeight="1" x14ac:dyDescent="0.4">
      <c r="C1014" s="11" t="s">
        <v>859</v>
      </c>
      <c r="E1014" s="20">
        <v>99</v>
      </c>
      <c r="F1014" s="12">
        <v>187</v>
      </c>
      <c r="G1014" s="12">
        <v>95</v>
      </c>
      <c r="H1014" s="12">
        <v>92</v>
      </c>
    </row>
    <row r="1015" spans="3:8" ht="9.75" customHeight="1" x14ac:dyDescent="0.4">
      <c r="C1015" s="11" t="s">
        <v>860</v>
      </c>
      <c r="E1015" s="20">
        <v>70</v>
      </c>
      <c r="F1015" s="12">
        <v>149</v>
      </c>
      <c r="G1015" s="12">
        <v>74</v>
      </c>
      <c r="H1015" s="12">
        <v>75</v>
      </c>
    </row>
    <row r="1016" spans="3:8" ht="9.75" customHeight="1" x14ac:dyDescent="0.4">
      <c r="C1016" s="11" t="s">
        <v>861</v>
      </c>
      <c r="E1016" s="20"/>
      <c r="F1016" s="12"/>
      <c r="G1016" s="12"/>
      <c r="H1016" s="12"/>
    </row>
    <row r="1017" spans="3:8" ht="9.75" customHeight="1" x14ac:dyDescent="0.4">
      <c r="C1017" s="11" t="s">
        <v>862</v>
      </c>
      <c r="E1017" s="20">
        <v>280</v>
      </c>
      <c r="F1017" s="12">
        <v>542</v>
      </c>
      <c r="G1017" s="12">
        <v>259</v>
      </c>
      <c r="H1017" s="12">
        <v>283</v>
      </c>
    </row>
    <row r="1018" spans="3:8" ht="9.75" customHeight="1" x14ac:dyDescent="0.4">
      <c r="C1018" s="11" t="s">
        <v>863</v>
      </c>
      <c r="E1018" s="20"/>
      <c r="F1018" s="12"/>
      <c r="G1018" s="12"/>
      <c r="H1018" s="12"/>
    </row>
    <row r="1019" spans="3:8" ht="9.75" customHeight="1" x14ac:dyDescent="0.4">
      <c r="C1019" s="11" t="s">
        <v>864</v>
      </c>
      <c r="E1019" s="20">
        <v>138</v>
      </c>
      <c r="F1019" s="12">
        <v>320</v>
      </c>
      <c r="G1019" s="12">
        <v>158</v>
      </c>
      <c r="H1019" s="12">
        <v>162</v>
      </c>
    </row>
    <row r="1020" spans="3:8" ht="9.75" customHeight="1" x14ac:dyDescent="0.4">
      <c r="C1020" s="11" t="s">
        <v>865</v>
      </c>
      <c r="E1020" s="20"/>
      <c r="F1020" s="12"/>
      <c r="G1020" s="12"/>
      <c r="H1020" s="12"/>
    </row>
    <row r="1021" spans="3:8" ht="9.75" customHeight="1" x14ac:dyDescent="0.4">
      <c r="C1021" s="11" t="s">
        <v>866</v>
      </c>
      <c r="E1021" s="20">
        <v>107</v>
      </c>
      <c r="F1021" s="12">
        <v>292</v>
      </c>
      <c r="G1021" s="12">
        <v>138</v>
      </c>
      <c r="H1021" s="12">
        <v>154</v>
      </c>
    </row>
    <row r="1022" spans="3:8" ht="9.75" customHeight="1" x14ac:dyDescent="0.4">
      <c r="C1022" s="11" t="s">
        <v>867</v>
      </c>
      <c r="E1022" s="20">
        <v>62</v>
      </c>
      <c r="F1022" s="12">
        <v>135</v>
      </c>
      <c r="G1022" s="12">
        <v>68</v>
      </c>
      <c r="H1022" s="12">
        <v>67</v>
      </c>
    </row>
    <row r="1023" spans="3:8" ht="9.75" customHeight="1" x14ac:dyDescent="0.4">
      <c r="C1023" s="11" t="s">
        <v>868</v>
      </c>
      <c r="E1023" s="20">
        <v>271</v>
      </c>
      <c r="F1023" s="12">
        <v>586</v>
      </c>
      <c r="G1023" s="12">
        <v>291</v>
      </c>
      <c r="H1023" s="12">
        <v>295</v>
      </c>
    </row>
    <row r="1024" spans="3:8" ht="9.75" customHeight="1" x14ac:dyDescent="0.4">
      <c r="C1024" s="11" t="s">
        <v>869</v>
      </c>
      <c r="E1024" s="20">
        <v>17</v>
      </c>
      <c r="F1024" s="12">
        <v>49</v>
      </c>
      <c r="G1024" s="12">
        <v>22</v>
      </c>
      <c r="H1024" s="12">
        <v>27</v>
      </c>
    </row>
    <row r="1025" spans="2:8" ht="9.75" customHeight="1" x14ac:dyDescent="0.4">
      <c r="C1025" s="11" t="s">
        <v>870</v>
      </c>
      <c r="E1025" s="20">
        <v>161</v>
      </c>
      <c r="F1025" s="12">
        <v>352</v>
      </c>
      <c r="G1025" s="12">
        <v>168</v>
      </c>
      <c r="H1025" s="12">
        <v>184</v>
      </c>
    </row>
    <row r="1026" spans="2:8" ht="9.75" customHeight="1" x14ac:dyDescent="0.4">
      <c r="C1026" s="11" t="s">
        <v>871</v>
      </c>
      <c r="E1026" s="20">
        <v>129</v>
      </c>
      <c r="F1026" s="12">
        <v>378</v>
      </c>
      <c r="G1026" s="12">
        <v>182</v>
      </c>
      <c r="H1026" s="12">
        <v>196</v>
      </c>
    </row>
    <row r="1027" spans="2:8" ht="9.75" customHeight="1" x14ac:dyDescent="0.4">
      <c r="C1027" s="11" t="s">
        <v>872</v>
      </c>
      <c r="E1027" s="20">
        <v>221</v>
      </c>
      <c r="F1027" s="12">
        <v>504</v>
      </c>
      <c r="G1027" s="12">
        <v>232</v>
      </c>
      <c r="H1027" s="12">
        <v>272</v>
      </c>
    </row>
    <row r="1028" spans="2:8" ht="9.75" customHeight="1" x14ac:dyDescent="0.4">
      <c r="C1028" s="11" t="s">
        <v>3294</v>
      </c>
      <c r="E1028" s="20">
        <v>209</v>
      </c>
      <c r="F1028" s="12">
        <v>447</v>
      </c>
      <c r="G1028" s="12">
        <v>204</v>
      </c>
      <c r="H1028" s="12">
        <v>243</v>
      </c>
    </row>
    <row r="1029" spans="2:8" ht="9.75" customHeight="1" x14ac:dyDescent="0.4">
      <c r="C1029" s="11" t="s">
        <v>873</v>
      </c>
      <c r="E1029" s="20">
        <v>151</v>
      </c>
      <c r="F1029" s="12">
        <v>364</v>
      </c>
      <c r="G1029" s="12">
        <v>161</v>
      </c>
      <c r="H1029" s="12">
        <v>203</v>
      </c>
    </row>
    <row r="1030" spans="2:8" ht="9.75" customHeight="1" x14ac:dyDescent="0.4">
      <c r="C1030" s="11" t="s">
        <v>874</v>
      </c>
      <c r="E1030" s="20">
        <v>57</v>
      </c>
      <c r="F1030" s="12">
        <v>77</v>
      </c>
      <c r="G1030" s="12">
        <v>45</v>
      </c>
      <c r="H1030" s="12">
        <v>32</v>
      </c>
    </row>
    <row r="1031" spans="2:8" ht="9.75" customHeight="1" x14ac:dyDescent="0.4">
      <c r="C1031" s="11" t="s">
        <v>875</v>
      </c>
      <c r="E1031" s="20">
        <v>75</v>
      </c>
      <c r="F1031" s="12">
        <v>167</v>
      </c>
      <c r="G1031" s="12">
        <v>84</v>
      </c>
      <c r="H1031" s="12">
        <v>83</v>
      </c>
    </row>
    <row r="1032" spans="2:8" ht="9.75" customHeight="1" x14ac:dyDescent="0.4">
      <c r="C1032" s="11" t="s">
        <v>876</v>
      </c>
      <c r="E1032" s="20">
        <v>75</v>
      </c>
      <c r="F1032" s="12">
        <v>175</v>
      </c>
      <c r="G1032" s="12">
        <v>92</v>
      </c>
      <c r="H1032" s="12">
        <v>83</v>
      </c>
    </row>
    <row r="1033" spans="2:8" ht="9.75" customHeight="1" x14ac:dyDescent="0.4">
      <c r="C1033" s="11" t="s">
        <v>877</v>
      </c>
      <c r="E1033" s="20">
        <v>174</v>
      </c>
      <c r="F1033" s="12">
        <v>329</v>
      </c>
      <c r="G1033" s="12">
        <v>168</v>
      </c>
      <c r="H1033" s="12">
        <v>161</v>
      </c>
    </row>
    <row r="1034" spans="2:8" ht="9.75" customHeight="1" x14ac:dyDescent="0.4">
      <c r="C1034" s="11" t="s">
        <v>878</v>
      </c>
      <c r="E1034" s="20">
        <v>8</v>
      </c>
      <c r="F1034" s="12">
        <v>16</v>
      </c>
      <c r="G1034" s="12">
        <v>7</v>
      </c>
      <c r="H1034" s="12">
        <v>9</v>
      </c>
    </row>
    <row r="1035" spans="2:8" ht="9.75" customHeight="1" x14ac:dyDescent="0.4">
      <c r="C1035" s="11" t="s">
        <v>3295</v>
      </c>
      <c r="E1035" s="20">
        <v>53</v>
      </c>
      <c r="F1035" s="12">
        <v>141</v>
      </c>
      <c r="G1035" s="12">
        <v>68</v>
      </c>
      <c r="H1035" s="12">
        <v>73</v>
      </c>
    </row>
    <row r="1036" spans="2:8" ht="9.75" customHeight="1" x14ac:dyDescent="0.4">
      <c r="C1036" s="11" t="s">
        <v>879</v>
      </c>
      <c r="E1036" s="20">
        <v>140</v>
      </c>
      <c r="F1036" s="12">
        <v>271</v>
      </c>
      <c r="G1036" s="12">
        <v>144</v>
      </c>
      <c r="H1036" s="12">
        <v>127</v>
      </c>
    </row>
    <row r="1037" spans="2:8" ht="9.75" customHeight="1" x14ac:dyDescent="0.4">
      <c r="C1037" s="11" t="s">
        <v>880</v>
      </c>
      <c r="E1037" s="20">
        <v>298</v>
      </c>
      <c r="F1037" s="12">
        <v>645</v>
      </c>
      <c r="G1037" s="12">
        <v>297</v>
      </c>
      <c r="H1037" s="12">
        <v>348</v>
      </c>
    </row>
    <row r="1038" spans="2:8" ht="9.75" customHeight="1" x14ac:dyDescent="0.4">
      <c r="C1038" s="11" t="s">
        <v>881</v>
      </c>
      <c r="E1038" s="20"/>
      <c r="F1038" s="12"/>
      <c r="G1038" s="12"/>
      <c r="H1038" s="12"/>
    </row>
    <row r="1039" spans="2:8" ht="9.75" customHeight="1" x14ac:dyDescent="0.4">
      <c r="C1039" s="11" t="s">
        <v>882</v>
      </c>
      <c r="E1039" s="20">
        <v>197</v>
      </c>
      <c r="F1039" s="12">
        <v>412</v>
      </c>
      <c r="G1039" s="12">
        <v>203</v>
      </c>
      <c r="H1039" s="12">
        <v>209</v>
      </c>
    </row>
    <row r="1040" spans="2:8" ht="9.75" customHeight="1" x14ac:dyDescent="0.4">
      <c r="B1040" s="35"/>
      <c r="C1040" s="35" t="s">
        <v>883</v>
      </c>
      <c r="D1040" s="35"/>
      <c r="E1040" s="65"/>
      <c r="F1040" s="66"/>
      <c r="G1040" s="66"/>
      <c r="H1040" s="66"/>
    </row>
    <row r="1041" spans="3:8" ht="9.75" customHeight="1" x14ac:dyDescent="0.4">
      <c r="C1041" s="11" t="s">
        <v>3296</v>
      </c>
      <c r="E1041" s="20">
        <v>13</v>
      </c>
      <c r="F1041" s="12">
        <v>31</v>
      </c>
      <c r="G1041" s="12">
        <v>18</v>
      </c>
      <c r="H1041" s="12">
        <v>13</v>
      </c>
    </row>
    <row r="1042" spans="3:8" ht="9.75" customHeight="1" x14ac:dyDescent="0.4">
      <c r="C1042" s="11" t="s">
        <v>884</v>
      </c>
      <c r="E1042" s="20">
        <v>147</v>
      </c>
      <c r="F1042" s="12">
        <v>286</v>
      </c>
      <c r="G1042" s="12">
        <v>153</v>
      </c>
      <c r="H1042" s="12">
        <v>133</v>
      </c>
    </row>
    <row r="1043" spans="3:8" ht="9.75" customHeight="1" x14ac:dyDescent="0.4">
      <c r="C1043" s="11" t="s">
        <v>3297</v>
      </c>
      <c r="E1043" s="20">
        <v>217</v>
      </c>
      <c r="F1043" s="12">
        <v>511</v>
      </c>
      <c r="G1043" s="12">
        <v>246</v>
      </c>
      <c r="H1043" s="12">
        <v>265</v>
      </c>
    </row>
    <row r="1044" spans="3:8" ht="9.75" customHeight="1" x14ac:dyDescent="0.4">
      <c r="C1044" s="11" t="s">
        <v>3298</v>
      </c>
      <c r="E1044" s="20">
        <v>377</v>
      </c>
      <c r="F1044" s="12">
        <v>850</v>
      </c>
      <c r="G1044" s="12">
        <v>404</v>
      </c>
      <c r="H1044" s="12">
        <v>446</v>
      </c>
    </row>
    <row r="1045" spans="3:8" ht="9.75" customHeight="1" x14ac:dyDescent="0.4">
      <c r="C1045" s="11" t="s">
        <v>885</v>
      </c>
      <c r="E1045" s="20">
        <v>300</v>
      </c>
      <c r="F1045" s="12">
        <v>674</v>
      </c>
      <c r="G1045" s="12">
        <v>320</v>
      </c>
      <c r="H1045" s="12">
        <v>354</v>
      </c>
    </row>
    <row r="1046" spans="3:8" ht="9.75" customHeight="1" x14ac:dyDescent="0.4">
      <c r="C1046" s="11" t="s">
        <v>3299</v>
      </c>
      <c r="E1046" s="20">
        <v>366</v>
      </c>
      <c r="F1046" s="12">
        <v>782</v>
      </c>
      <c r="G1046" s="12">
        <v>376</v>
      </c>
      <c r="H1046" s="12">
        <v>406</v>
      </c>
    </row>
    <row r="1047" spans="3:8" ht="9.75" customHeight="1" x14ac:dyDescent="0.4">
      <c r="C1047" s="11" t="s">
        <v>886</v>
      </c>
      <c r="E1047" s="20">
        <v>179</v>
      </c>
      <c r="F1047" s="12">
        <v>381</v>
      </c>
      <c r="G1047" s="12">
        <v>178</v>
      </c>
      <c r="H1047" s="12">
        <v>203</v>
      </c>
    </row>
    <row r="1048" spans="3:8" ht="9.75" customHeight="1" x14ac:dyDescent="0.4">
      <c r="C1048" s="11" t="s">
        <v>887</v>
      </c>
      <c r="E1048" s="20">
        <v>186</v>
      </c>
      <c r="F1048" s="12">
        <v>399</v>
      </c>
      <c r="G1048" s="12">
        <v>202</v>
      </c>
      <c r="H1048" s="12">
        <v>197</v>
      </c>
    </row>
    <row r="1049" spans="3:8" ht="9.75" customHeight="1" x14ac:dyDescent="0.4">
      <c r="C1049" s="11" t="s">
        <v>888</v>
      </c>
      <c r="E1049" s="20">
        <v>280</v>
      </c>
      <c r="F1049" s="12">
        <v>589</v>
      </c>
      <c r="G1049" s="12">
        <v>301</v>
      </c>
      <c r="H1049" s="12">
        <v>288</v>
      </c>
    </row>
    <row r="1050" spans="3:8" ht="9.75" customHeight="1" x14ac:dyDescent="0.4">
      <c r="C1050" s="11" t="s">
        <v>889</v>
      </c>
      <c r="E1050" s="20">
        <v>45</v>
      </c>
      <c r="F1050" s="12">
        <v>90</v>
      </c>
      <c r="G1050" s="12">
        <v>40</v>
      </c>
      <c r="H1050" s="12">
        <v>50</v>
      </c>
    </row>
    <row r="1051" spans="3:8" ht="9.75" customHeight="1" x14ac:dyDescent="0.4">
      <c r="E1051" s="20"/>
      <c r="F1051" s="12"/>
      <c r="G1051" s="12"/>
      <c r="H1051" s="12"/>
    </row>
    <row r="1052" spans="3:8" ht="9.75" customHeight="1" x14ac:dyDescent="0.4">
      <c r="C1052" s="11" t="s">
        <v>3300</v>
      </c>
      <c r="E1052" s="19">
        <f>SUM(E1053:E1089)</f>
        <v>2104</v>
      </c>
      <c r="F1052" s="13">
        <f>SUM(F1053:F1089)</f>
        <v>4836</v>
      </c>
      <c r="G1052" s="13">
        <f>SUM(G1053:G1089)</f>
        <v>2349</v>
      </c>
      <c r="H1052" s="13">
        <f>SUM(H1053:H1089)</f>
        <v>2487</v>
      </c>
    </row>
    <row r="1053" spans="3:8" ht="9.75" customHeight="1" x14ac:dyDescent="0.4">
      <c r="C1053" s="11" t="s">
        <v>890</v>
      </c>
      <c r="E1053" s="20">
        <v>6</v>
      </c>
      <c r="F1053" s="12">
        <v>7</v>
      </c>
      <c r="G1053" s="12">
        <v>4</v>
      </c>
      <c r="H1053" s="12">
        <v>3</v>
      </c>
    </row>
    <row r="1054" spans="3:8" ht="9.75" customHeight="1" x14ac:dyDescent="0.4">
      <c r="C1054" s="11" t="s">
        <v>891</v>
      </c>
      <c r="E1054" s="20">
        <v>80</v>
      </c>
      <c r="F1054" s="12">
        <v>184</v>
      </c>
      <c r="G1054" s="12">
        <v>79</v>
      </c>
      <c r="H1054" s="12">
        <v>105</v>
      </c>
    </row>
    <row r="1055" spans="3:8" ht="9.75" customHeight="1" x14ac:dyDescent="0.4">
      <c r="C1055" s="11" t="s">
        <v>892</v>
      </c>
      <c r="E1055" s="20">
        <v>102</v>
      </c>
      <c r="F1055" s="12">
        <v>233</v>
      </c>
      <c r="G1055" s="12">
        <v>122</v>
      </c>
      <c r="H1055" s="12">
        <v>111</v>
      </c>
    </row>
    <row r="1056" spans="3:8" ht="9.75" customHeight="1" x14ac:dyDescent="0.4">
      <c r="C1056" s="11" t="s">
        <v>893</v>
      </c>
      <c r="E1056" s="20">
        <v>28</v>
      </c>
      <c r="F1056" s="12">
        <v>89</v>
      </c>
      <c r="G1056" s="12">
        <v>40</v>
      </c>
      <c r="H1056" s="12">
        <v>49</v>
      </c>
    </row>
    <row r="1057" spans="3:8" ht="9.75" customHeight="1" x14ac:dyDescent="0.4">
      <c r="C1057" s="11" t="s">
        <v>894</v>
      </c>
      <c r="E1057" s="20">
        <v>70</v>
      </c>
      <c r="F1057" s="12">
        <v>160</v>
      </c>
      <c r="G1057" s="12">
        <v>76</v>
      </c>
      <c r="H1057" s="12">
        <v>84</v>
      </c>
    </row>
    <row r="1058" spans="3:8" ht="9.75" customHeight="1" x14ac:dyDescent="0.4">
      <c r="C1058" s="11" t="s">
        <v>895</v>
      </c>
      <c r="E1058" s="20">
        <v>15</v>
      </c>
      <c r="F1058" s="12">
        <v>33</v>
      </c>
      <c r="G1058" s="12">
        <v>15</v>
      </c>
      <c r="H1058" s="12">
        <v>18</v>
      </c>
    </row>
    <row r="1059" spans="3:8" ht="9.75" customHeight="1" x14ac:dyDescent="0.4">
      <c r="C1059" s="11" t="s">
        <v>896</v>
      </c>
      <c r="E1059" s="20">
        <v>6</v>
      </c>
      <c r="F1059" s="12">
        <v>12</v>
      </c>
      <c r="G1059" s="12">
        <v>4</v>
      </c>
      <c r="H1059" s="12">
        <v>8</v>
      </c>
    </row>
    <row r="1060" spans="3:8" ht="9.75" customHeight="1" x14ac:dyDescent="0.4">
      <c r="C1060" s="11" t="s">
        <v>897</v>
      </c>
      <c r="E1060" s="20">
        <v>197</v>
      </c>
      <c r="F1060" s="12">
        <v>454</v>
      </c>
      <c r="G1060" s="12">
        <v>233</v>
      </c>
      <c r="H1060" s="12">
        <v>221</v>
      </c>
    </row>
    <row r="1061" spans="3:8" ht="9.75" customHeight="1" x14ac:dyDescent="0.4">
      <c r="C1061" s="11" t="s">
        <v>898</v>
      </c>
      <c r="E1061" s="20">
        <v>25</v>
      </c>
      <c r="F1061" s="12">
        <v>57</v>
      </c>
      <c r="G1061" s="12">
        <v>31</v>
      </c>
      <c r="H1061" s="12">
        <v>26</v>
      </c>
    </row>
    <row r="1062" spans="3:8" ht="9.75" customHeight="1" x14ac:dyDescent="0.4">
      <c r="C1062" s="11" t="s">
        <v>899</v>
      </c>
      <c r="E1062" s="20">
        <v>25</v>
      </c>
      <c r="F1062" s="12">
        <v>32</v>
      </c>
      <c r="G1062" s="12">
        <v>23</v>
      </c>
      <c r="H1062" s="12">
        <v>9</v>
      </c>
    </row>
    <row r="1063" spans="3:8" ht="9.75" customHeight="1" x14ac:dyDescent="0.4">
      <c r="C1063" s="11" t="s">
        <v>900</v>
      </c>
      <c r="E1063" s="20">
        <v>60</v>
      </c>
      <c r="F1063" s="12">
        <v>128</v>
      </c>
      <c r="G1063" s="12">
        <v>68</v>
      </c>
      <c r="H1063" s="12">
        <v>60</v>
      </c>
    </row>
    <row r="1064" spans="3:8" ht="9.75" customHeight="1" x14ac:dyDescent="0.4">
      <c r="C1064" s="11" t="s">
        <v>901</v>
      </c>
      <c r="E1064" s="20">
        <v>17</v>
      </c>
      <c r="F1064" s="12">
        <v>29</v>
      </c>
      <c r="G1064" s="12">
        <v>19</v>
      </c>
      <c r="H1064" s="12">
        <v>10</v>
      </c>
    </row>
    <row r="1065" spans="3:8" ht="9.75" customHeight="1" x14ac:dyDescent="0.4">
      <c r="C1065" s="11" t="s">
        <v>902</v>
      </c>
      <c r="E1065" s="20"/>
      <c r="F1065" s="12"/>
      <c r="G1065" s="12"/>
      <c r="H1065" s="12"/>
    </row>
    <row r="1066" spans="3:8" ht="9.75" customHeight="1" x14ac:dyDescent="0.4">
      <c r="C1066" s="11" t="s">
        <v>903</v>
      </c>
      <c r="E1066" s="20"/>
      <c r="F1066" s="12"/>
      <c r="G1066" s="12"/>
      <c r="H1066" s="12"/>
    </row>
    <row r="1067" spans="3:8" ht="9.75" customHeight="1" x14ac:dyDescent="0.4">
      <c r="C1067" s="11" t="s">
        <v>904</v>
      </c>
      <c r="E1067" s="20">
        <v>24</v>
      </c>
      <c r="F1067" s="12">
        <v>112</v>
      </c>
      <c r="G1067" s="12">
        <v>39</v>
      </c>
      <c r="H1067" s="12">
        <v>73</v>
      </c>
    </row>
    <row r="1068" spans="3:8" ht="9.75" customHeight="1" x14ac:dyDescent="0.4">
      <c r="C1068" s="11" t="s">
        <v>905</v>
      </c>
      <c r="E1068" s="20"/>
      <c r="F1068" s="12"/>
      <c r="G1068" s="12"/>
      <c r="H1068" s="12"/>
    </row>
    <row r="1069" spans="3:8" ht="9.75" customHeight="1" x14ac:dyDescent="0.4">
      <c r="C1069" s="11" t="s">
        <v>906</v>
      </c>
      <c r="E1069" s="20">
        <v>45</v>
      </c>
      <c r="F1069" s="12">
        <v>118</v>
      </c>
      <c r="G1069" s="12">
        <v>48</v>
      </c>
      <c r="H1069" s="12">
        <v>70</v>
      </c>
    </row>
    <row r="1070" spans="3:8" ht="9.75" customHeight="1" x14ac:dyDescent="0.4">
      <c r="C1070" s="11" t="s">
        <v>907</v>
      </c>
      <c r="E1070" s="20">
        <v>12</v>
      </c>
      <c r="F1070" s="12">
        <v>31</v>
      </c>
      <c r="G1070" s="12">
        <v>13</v>
      </c>
      <c r="H1070" s="12">
        <v>18</v>
      </c>
    </row>
    <row r="1071" spans="3:8" ht="9.75" customHeight="1" x14ac:dyDescent="0.4">
      <c r="C1071" s="11" t="s">
        <v>908</v>
      </c>
      <c r="E1071" s="20">
        <v>11</v>
      </c>
      <c r="F1071" s="12">
        <v>18</v>
      </c>
      <c r="G1071" s="12">
        <v>8</v>
      </c>
      <c r="H1071" s="12">
        <v>10</v>
      </c>
    </row>
    <row r="1072" spans="3:8" ht="9.75" customHeight="1" x14ac:dyDescent="0.4">
      <c r="C1072" s="11" t="s">
        <v>909</v>
      </c>
      <c r="E1072" s="20">
        <v>47</v>
      </c>
      <c r="F1072" s="12">
        <v>98</v>
      </c>
      <c r="G1072" s="12">
        <v>57</v>
      </c>
      <c r="H1072" s="12">
        <v>41</v>
      </c>
    </row>
    <row r="1073" spans="3:8" ht="9.75" customHeight="1" x14ac:dyDescent="0.4">
      <c r="C1073" s="11" t="s">
        <v>910</v>
      </c>
      <c r="E1073" s="20">
        <v>14</v>
      </c>
      <c r="F1073" s="12">
        <v>29</v>
      </c>
      <c r="G1073" s="12">
        <v>14</v>
      </c>
      <c r="H1073" s="12">
        <v>15</v>
      </c>
    </row>
    <row r="1074" spans="3:8" ht="9.75" customHeight="1" x14ac:dyDescent="0.4">
      <c r="C1074" s="11" t="s">
        <v>911</v>
      </c>
      <c r="E1074" s="20">
        <v>77</v>
      </c>
      <c r="F1074" s="12">
        <v>174</v>
      </c>
      <c r="G1074" s="12">
        <v>79</v>
      </c>
      <c r="H1074" s="12">
        <v>95</v>
      </c>
    </row>
    <row r="1075" spans="3:8" ht="9.75" customHeight="1" x14ac:dyDescent="0.4">
      <c r="C1075" s="11" t="s">
        <v>912</v>
      </c>
      <c r="E1075" s="20">
        <v>6</v>
      </c>
      <c r="F1075" s="12">
        <v>16</v>
      </c>
      <c r="G1075" s="12">
        <v>7</v>
      </c>
      <c r="H1075" s="12">
        <v>9</v>
      </c>
    </row>
    <row r="1076" spans="3:8" ht="9.75" customHeight="1" x14ac:dyDescent="0.4">
      <c r="C1076" s="11" t="s">
        <v>913</v>
      </c>
      <c r="E1076" s="20">
        <v>67</v>
      </c>
      <c r="F1076" s="12">
        <v>195</v>
      </c>
      <c r="G1076" s="12">
        <v>99</v>
      </c>
      <c r="H1076" s="12">
        <v>96</v>
      </c>
    </row>
    <row r="1077" spans="3:8" ht="9.75" customHeight="1" x14ac:dyDescent="0.4">
      <c r="C1077" s="11" t="s">
        <v>914</v>
      </c>
      <c r="E1077" s="20">
        <v>85</v>
      </c>
      <c r="F1077" s="12">
        <v>205</v>
      </c>
      <c r="G1077" s="12">
        <v>101</v>
      </c>
      <c r="H1077" s="12">
        <v>104</v>
      </c>
    </row>
    <row r="1078" spans="3:8" ht="9.75" customHeight="1" x14ac:dyDescent="0.4">
      <c r="C1078" s="11" t="s">
        <v>915</v>
      </c>
      <c r="E1078" s="20">
        <v>26</v>
      </c>
      <c r="F1078" s="12">
        <v>58</v>
      </c>
      <c r="G1078" s="12">
        <v>28</v>
      </c>
      <c r="H1078" s="12">
        <v>30</v>
      </c>
    </row>
    <row r="1079" spans="3:8" ht="9.75" customHeight="1" x14ac:dyDescent="0.4">
      <c r="C1079" s="11" t="s">
        <v>916</v>
      </c>
      <c r="E1079" s="20">
        <v>88</v>
      </c>
      <c r="F1079" s="12">
        <v>196</v>
      </c>
      <c r="G1079" s="12">
        <v>96</v>
      </c>
      <c r="H1079" s="12">
        <v>100</v>
      </c>
    </row>
    <row r="1080" spans="3:8" ht="9.75" customHeight="1" x14ac:dyDescent="0.4">
      <c r="C1080" s="11" t="s">
        <v>917</v>
      </c>
      <c r="E1080" s="20">
        <v>76</v>
      </c>
      <c r="F1080" s="12">
        <v>133</v>
      </c>
      <c r="G1080" s="12">
        <v>70</v>
      </c>
      <c r="H1080" s="12">
        <v>63</v>
      </c>
    </row>
    <row r="1081" spans="3:8" ht="9.75" customHeight="1" x14ac:dyDescent="0.4">
      <c r="C1081" s="11" t="s">
        <v>918</v>
      </c>
      <c r="E1081" s="20"/>
      <c r="F1081" s="12"/>
      <c r="G1081" s="12"/>
      <c r="H1081" s="12"/>
    </row>
    <row r="1082" spans="3:8" ht="9.75" customHeight="1" x14ac:dyDescent="0.4">
      <c r="C1082" s="11" t="s">
        <v>919</v>
      </c>
      <c r="E1082" s="20">
        <v>24</v>
      </c>
      <c r="F1082" s="12">
        <v>47</v>
      </c>
      <c r="G1082" s="12">
        <v>20</v>
      </c>
      <c r="H1082" s="12">
        <v>27</v>
      </c>
    </row>
    <row r="1083" spans="3:8" ht="9.75" customHeight="1" x14ac:dyDescent="0.4">
      <c r="C1083" s="11" t="s">
        <v>920</v>
      </c>
      <c r="E1083" s="20">
        <v>21</v>
      </c>
      <c r="F1083" s="12">
        <v>66</v>
      </c>
      <c r="G1083" s="12">
        <v>27</v>
      </c>
      <c r="H1083" s="12">
        <v>39</v>
      </c>
    </row>
    <row r="1084" spans="3:8" ht="9.75" customHeight="1" x14ac:dyDescent="0.4">
      <c r="C1084" s="11" t="s">
        <v>921</v>
      </c>
      <c r="E1084" s="20">
        <v>52</v>
      </c>
      <c r="F1084" s="12">
        <v>121</v>
      </c>
      <c r="G1084" s="12">
        <v>66</v>
      </c>
      <c r="H1084" s="12">
        <v>55</v>
      </c>
    </row>
    <row r="1085" spans="3:8" ht="9.75" customHeight="1" x14ac:dyDescent="0.4">
      <c r="C1085" s="11" t="s">
        <v>922</v>
      </c>
      <c r="E1085" s="20">
        <v>24</v>
      </c>
      <c r="F1085" s="12">
        <v>64</v>
      </c>
      <c r="G1085" s="12">
        <v>35</v>
      </c>
      <c r="H1085" s="12">
        <v>29</v>
      </c>
    </row>
    <row r="1086" spans="3:8" ht="9.75" customHeight="1" x14ac:dyDescent="0.4">
      <c r="C1086" s="11" t="s">
        <v>923</v>
      </c>
      <c r="E1086" s="20">
        <v>273</v>
      </c>
      <c r="F1086" s="12">
        <v>581</v>
      </c>
      <c r="G1086" s="12">
        <v>282</v>
      </c>
      <c r="H1086" s="12">
        <v>299</v>
      </c>
    </row>
    <row r="1087" spans="3:8" ht="9.75" customHeight="1" x14ac:dyDescent="0.4">
      <c r="C1087" s="11" t="s">
        <v>924</v>
      </c>
      <c r="E1087" s="20">
        <v>167</v>
      </c>
      <c r="F1087" s="12">
        <v>366</v>
      </c>
      <c r="G1087" s="12">
        <v>173</v>
      </c>
      <c r="H1087" s="12">
        <v>193</v>
      </c>
    </row>
    <row r="1088" spans="3:8" ht="9.75" customHeight="1" x14ac:dyDescent="0.4">
      <c r="C1088" s="11" t="s">
        <v>925</v>
      </c>
      <c r="E1088" s="20">
        <v>189</v>
      </c>
      <c r="F1088" s="12">
        <v>462</v>
      </c>
      <c r="G1088" s="12">
        <v>218</v>
      </c>
      <c r="H1088" s="12">
        <v>244</v>
      </c>
    </row>
    <row r="1089" spans="3:8" ht="9.75" customHeight="1" x14ac:dyDescent="0.4">
      <c r="C1089" s="11" t="s">
        <v>926</v>
      </c>
      <c r="E1089" s="20">
        <v>145</v>
      </c>
      <c r="F1089" s="12">
        <v>328</v>
      </c>
      <c r="G1089" s="12">
        <v>155</v>
      </c>
      <c r="H1089" s="12">
        <v>173</v>
      </c>
    </row>
    <row r="1090" spans="3:8" ht="9.75" customHeight="1" x14ac:dyDescent="0.4">
      <c r="E1090" s="20"/>
      <c r="F1090" s="12"/>
      <c r="G1090" s="12"/>
      <c r="H1090" s="12"/>
    </row>
    <row r="1091" spans="3:8" ht="9.75" customHeight="1" x14ac:dyDescent="0.4">
      <c r="C1091" s="11" t="s">
        <v>3301</v>
      </c>
      <c r="E1091" s="19">
        <f>SUM(E1092:E1101)</f>
        <v>379</v>
      </c>
      <c r="F1091" s="13">
        <f>SUM(F1092:F1101)</f>
        <v>705</v>
      </c>
      <c r="G1091" s="13">
        <f>SUM(G1092:G1101)</f>
        <v>365</v>
      </c>
      <c r="H1091" s="13">
        <f>SUM(H1092:H1101)</f>
        <v>340</v>
      </c>
    </row>
    <row r="1092" spans="3:8" ht="9.75" customHeight="1" x14ac:dyDescent="0.4">
      <c r="C1092" s="11" t="s">
        <v>927</v>
      </c>
      <c r="E1092" s="20">
        <v>4</v>
      </c>
      <c r="F1092" s="12">
        <v>8</v>
      </c>
      <c r="G1092" s="12">
        <v>4</v>
      </c>
      <c r="H1092" s="12">
        <v>4</v>
      </c>
    </row>
    <row r="1093" spans="3:8" ht="9.75" customHeight="1" x14ac:dyDescent="0.4">
      <c r="C1093" s="11" t="s">
        <v>928</v>
      </c>
      <c r="E1093" s="20">
        <v>8</v>
      </c>
      <c r="F1093" s="12">
        <v>12</v>
      </c>
      <c r="G1093" s="12">
        <v>6</v>
      </c>
      <c r="H1093" s="12">
        <v>6</v>
      </c>
    </row>
    <row r="1094" spans="3:8" ht="9.75" customHeight="1" x14ac:dyDescent="0.4">
      <c r="C1094" s="11" t="s">
        <v>929</v>
      </c>
      <c r="E1094" s="20">
        <v>57</v>
      </c>
      <c r="F1094" s="12">
        <v>83</v>
      </c>
      <c r="G1094" s="12">
        <v>35</v>
      </c>
      <c r="H1094" s="12">
        <v>48</v>
      </c>
    </row>
    <row r="1095" spans="3:8" ht="9.75" customHeight="1" x14ac:dyDescent="0.4">
      <c r="C1095" s="11" t="s">
        <v>930</v>
      </c>
      <c r="E1095" s="20">
        <v>8</v>
      </c>
      <c r="F1095" s="12">
        <v>16</v>
      </c>
      <c r="G1095" s="12">
        <v>8</v>
      </c>
      <c r="H1095" s="12">
        <v>8</v>
      </c>
    </row>
    <row r="1096" spans="3:8" ht="9.75" customHeight="1" x14ac:dyDescent="0.4">
      <c r="C1096" s="11" t="s">
        <v>931</v>
      </c>
      <c r="E1096" s="20">
        <v>19</v>
      </c>
      <c r="F1096" s="12">
        <v>36</v>
      </c>
      <c r="G1096" s="12">
        <v>20</v>
      </c>
      <c r="H1096" s="12">
        <v>16</v>
      </c>
    </row>
    <row r="1097" spans="3:8" ht="9.75" customHeight="1" x14ac:dyDescent="0.4">
      <c r="C1097" s="11" t="s">
        <v>932</v>
      </c>
      <c r="E1097" s="20">
        <v>38</v>
      </c>
      <c r="F1097" s="12">
        <v>78</v>
      </c>
      <c r="G1097" s="12">
        <v>41</v>
      </c>
      <c r="H1097" s="12">
        <v>37</v>
      </c>
    </row>
    <row r="1098" spans="3:8" ht="9.75" customHeight="1" x14ac:dyDescent="0.4">
      <c r="C1098" s="11" t="s">
        <v>933</v>
      </c>
      <c r="E1098" s="20">
        <v>146</v>
      </c>
      <c r="F1098" s="12">
        <v>305</v>
      </c>
      <c r="G1098" s="12">
        <v>169</v>
      </c>
      <c r="H1098" s="12">
        <v>136</v>
      </c>
    </row>
    <row r="1099" spans="3:8" ht="9.75" customHeight="1" x14ac:dyDescent="0.4">
      <c r="C1099" s="11" t="s">
        <v>934</v>
      </c>
      <c r="E1099" s="20">
        <v>13</v>
      </c>
      <c r="F1099" s="12">
        <v>20</v>
      </c>
      <c r="G1099" s="12">
        <v>7</v>
      </c>
      <c r="H1099" s="12">
        <v>13</v>
      </c>
    </row>
    <row r="1100" spans="3:8" ht="9.75" customHeight="1" x14ac:dyDescent="0.4">
      <c r="C1100" s="11" t="s">
        <v>935</v>
      </c>
      <c r="E1100" s="20">
        <v>78</v>
      </c>
      <c r="F1100" s="12">
        <v>133</v>
      </c>
      <c r="G1100" s="12">
        <v>69</v>
      </c>
      <c r="H1100" s="12">
        <v>64</v>
      </c>
    </row>
    <row r="1101" spans="3:8" ht="9.75" customHeight="1" x14ac:dyDescent="0.4">
      <c r="C1101" s="11" t="s">
        <v>936</v>
      </c>
      <c r="E1101" s="20">
        <v>8</v>
      </c>
      <c r="F1101" s="12">
        <v>14</v>
      </c>
      <c r="G1101" s="12">
        <v>6</v>
      </c>
      <c r="H1101" s="12">
        <v>8</v>
      </c>
    </row>
    <row r="1102" spans="3:8" ht="9.75" customHeight="1" x14ac:dyDescent="0.4">
      <c r="E1102" s="20"/>
      <c r="F1102" s="12"/>
      <c r="G1102" s="12"/>
      <c r="H1102" s="12"/>
    </row>
    <row r="1103" spans="3:8" ht="9.75" customHeight="1" x14ac:dyDescent="0.4">
      <c r="C1103" s="11" t="s">
        <v>3302</v>
      </c>
      <c r="E1103" s="19">
        <f>SUM(E1104:E1135)</f>
        <v>3098</v>
      </c>
      <c r="F1103" s="13">
        <f>SUM(F1104:F1135)</f>
        <v>6853</v>
      </c>
      <c r="G1103" s="13">
        <f>SUM(G1104:G1135)</f>
        <v>3351</v>
      </c>
      <c r="H1103" s="13">
        <f>SUM(H1104:H1135)</f>
        <v>3502</v>
      </c>
    </row>
    <row r="1104" spans="3:8" ht="9.75" customHeight="1" x14ac:dyDescent="0.4">
      <c r="C1104" s="11" t="s">
        <v>937</v>
      </c>
      <c r="E1104" s="20">
        <v>146</v>
      </c>
      <c r="F1104" s="12">
        <v>376</v>
      </c>
      <c r="G1104" s="12">
        <v>182</v>
      </c>
      <c r="H1104" s="12">
        <v>194</v>
      </c>
    </row>
    <row r="1105" spans="2:8" ht="9.75" customHeight="1" x14ac:dyDescent="0.4">
      <c r="C1105" s="11" t="s">
        <v>938</v>
      </c>
      <c r="E1105" s="20">
        <v>10</v>
      </c>
      <c r="F1105" s="12">
        <v>28</v>
      </c>
      <c r="G1105" s="12">
        <v>17</v>
      </c>
      <c r="H1105" s="12">
        <v>11</v>
      </c>
    </row>
    <row r="1106" spans="2:8" ht="9.75" customHeight="1" x14ac:dyDescent="0.4">
      <c r="C1106" s="11" t="s">
        <v>939</v>
      </c>
      <c r="E1106" s="20">
        <v>28</v>
      </c>
      <c r="F1106" s="12">
        <v>71</v>
      </c>
      <c r="G1106" s="12">
        <v>34</v>
      </c>
      <c r="H1106" s="12">
        <v>37</v>
      </c>
    </row>
    <row r="1107" spans="2:8" ht="9.75" customHeight="1" x14ac:dyDescent="0.4">
      <c r="C1107" s="11" t="s">
        <v>940</v>
      </c>
      <c r="E1107" s="20">
        <v>38</v>
      </c>
      <c r="F1107" s="12">
        <v>132</v>
      </c>
      <c r="G1107" s="12">
        <v>60</v>
      </c>
      <c r="H1107" s="12">
        <v>72</v>
      </c>
    </row>
    <row r="1108" spans="2:8" ht="9.75" customHeight="1" x14ac:dyDescent="0.4">
      <c r="C1108" s="11" t="s">
        <v>941</v>
      </c>
      <c r="E1108" s="20">
        <v>60</v>
      </c>
      <c r="F1108" s="12">
        <v>107</v>
      </c>
      <c r="G1108" s="12">
        <v>51</v>
      </c>
      <c r="H1108" s="12">
        <v>56</v>
      </c>
    </row>
    <row r="1109" spans="2:8" ht="9.75" customHeight="1" x14ac:dyDescent="0.4">
      <c r="B1109" s="35"/>
      <c r="C1109" s="35" t="s">
        <v>942</v>
      </c>
      <c r="D1109" s="35"/>
      <c r="E1109" s="65">
        <v>6</v>
      </c>
      <c r="F1109" s="66">
        <v>25</v>
      </c>
      <c r="G1109" s="66">
        <v>9</v>
      </c>
      <c r="H1109" s="66">
        <v>16</v>
      </c>
    </row>
    <row r="1110" spans="2:8" ht="9.75" customHeight="1" x14ac:dyDescent="0.4">
      <c r="C1110" s="11" t="s">
        <v>943</v>
      </c>
      <c r="E1110" s="20">
        <v>49</v>
      </c>
      <c r="F1110" s="12">
        <v>108</v>
      </c>
      <c r="G1110" s="12">
        <v>64</v>
      </c>
      <c r="H1110" s="12">
        <v>44</v>
      </c>
    </row>
    <row r="1111" spans="2:8" ht="9.75" customHeight="1" x14ac:dyDescent="0.4">
      <c r="C1111" s="11" t="s">
        <v>944</v>
      </c>
      <c r="E1111" s="20">
        <v>28</v>
      </c>
      <c r="F1111" s="12">
        <v>80</v>
      </c>
      <c r="G1111" s="12">
        <v>38</v>
      </c>
      <c r="H1111" s="12">
        <v>42</v>
      </c>
    </row>
    <row r="1112" spans="2:8" ht="9.75" customHeight="1" x14ac:dyDescent="0.4">
      <c r="C1112" s="11" t="s">
        <v>3303</v>
      </c>
      <c r="E1112" s="20">
        <v>28</v>
      </c>
      <c r="F1112" s="12">
        <v>39</v>
      </c>
      <c r="G1112" s="12">
        <v>25</v>
      </c>
      <c r="H1112" s="12">
        <v>14</v>
      </c>
    </row>
    <row r="1113" spans="2:8" ht="9.75" customHeight="1" x14ac:dyDescent="0.4">
      <c r="C1113" s="11" t="s">
        <v>945</v>
      </c>
      <c r="E1113" s="20">
        <v>16</v>
      </c>
      <c r="F1113" s="12">
        <v>31</v>
      </c>
      <c r="G1113" s="12">
        <v>14</v>
      </c>
      <c r="H1113" s="12">
        <v>17</v>
      </c>
    </row>
    <row r="1114" spans="2:8" ht="9.75" customHeight="1" x14ac:dyDescent="0.4">
      <c r="C1114" s="11" t="s">
        <v>946</v>
      </c>
      <c r="E1114" s="20">
        <v>72</v>
      </c>
      <c r="F1114" s="12">
        <v>141</v>
      </c>
      <c r="G1114" s="12">
        <v>65</v>
      </c>
      <c r="H1114" s="12">
        <v>76</v>
      </c>
    </row>
    <row r="1115" spans="2:8" ht="9.75" customHeight="1" x14ac:dyDescent="0.4">
      <c r="C1115" s="11" t="s">
        <v>947</v>
      </c>
      <c r="E1115" s="20">
        <v>268</v>
      </c>
      <c r="F1115" s="12">
        <v>635</v>
      </c>
      <c r="G1115" s="12">
        <v>286</v>
      </c>
      <c r="H1115" s="12">
        <v>349</v>
      </c>
    </row>
    <row r="1116" spans="2:8" ht="9.75" customHeight="1" x14ac:dyDescent="0.4">
      <c r="C1116" s="11" t="s">
        <v>948</v>
      </c>
      <c r="E1116" s="20">
        <v>61</v>
      </c>
      <c r="F1116" s="12">
        <v>123</v>
      </c>
      <c r="G1116" s="12">
        <v>64</v>
      </c>
      <c r="H1116" s="12">
        <v>59</v>
      </c>
    </row>
    <row r="1117" spans="2:8" ht="9.75" customHeight="1" x14ac:dyDescent="0.4">
      <c r="C1117" s="11" t="s">
        <v>949</v>
      </c>
      <c r="E1117" s="20">
        <v>126</v>
      </c>
      <c r="F1117" s="12">
        <v>273</v>
      </c>
      <c r="G1117" s="12">
        <v>140</v>
      </c>
      <c r="H1117" s="12">
        <v>133</v>
      </c>
    </row>
    <row r="1118" spans="2:8" ht="9.75" customHeight="1" x14ac:dyDescent="0.4">
      <c r="C1118" s="11" t="s">
        <v>950</v>
      </c>
      <c r="E1118" s="20">
        <v>102</v>
      </c>
      <c r="F1118" s="12">
        <v>230</v>
      </c>
      <c r="G1118" s="12">
        <v>110</v>
      </c>
      <c r="H1118" s="12">
        <v>120</v>
      </c>
    </row>
    <row r="1119" spans="2:8" ht="9.75" customHeight="1" x14ac:dyDescent="0.4">
      <c r="C1119" s="11" t="s">
        <v>951</v>
      </c>
      <c r="E1119" s="20">
        <v>89</v>
      </c>
      <c r="F1119" s="12">
        <v>206</v>
      </c>
      <c r="G1119" s="12">
        <v>98</v>
      </c>
      <c r="H1119" s="12">
        <v>108</v>
      </c>
    </row>
    <row r="1120" spans="2:8" ht="9.75" customHeight="1" x14ac:dyDescent="0.4">
      <c r="C1120" s="11" t="s">
        <v>952</v>
      </c>
      <c r="E1120" s="20">
        <v>119</v>
      </c>
      <c r="F1120" s="12">
        <v>274</v>
      </c>
      <c r="G1120" s="12">
        <v>131</v>
      </c>
      <c r="H1120" s="12">
        <v>143</v>
      </c>
    </row>
    <row r="1121" spans="3:8" ht="9.75" customHeight="1" x14ac:dyDescent="0.4">
      <c r="C1121" s="11" t="s">
        <v>953</v>
      </c>
      <c r="E1121" s="20">
        <v>106</v>
      </c>
      <c r="F1121" s="12">
        <v>223</v>
      </c>
      <c r="G1121" s="12">
        <v>118</v>
      </c>
      <c r="H1121" s="12">
        <v>105</v>
      </c>
    </row>
    <row r="1122" spans="3:8" ht="9.75" customHeight="1" x14ac:dyDescent="0.4">
      <c r="C1122" s="11" t="s">
        <v>954</v>
      </c>
      <c r="E1122" s="20">
        <v>99</v>
      </c>
      <c r="F1122" s="12">
        <v>217</v>
      </c>
      <c r="G1122" s="12">
        <v>113</v>
      </c>
      <c r="H1122" s="12">
        <v>104</v>
      </c>
    </row>
    <row r="1123" spans="3:8" ht="9.75" customHeight="1" x14ac:dyDescent="0.4">
      <c r="C1123" s="11" t="s">
        <v>955</v>
      </c>
      <c r="E1123" s="20">
        <v>51</v>
      </c>
      <c r="F1123" s="12">
        <v>103</v>
      </c>
      <c r="G1123" s="12">
        <v>56</v>
      </c>
      <c r="H1123" s="12">
        <v>47</v>
      </c>
    </row>
    <row r="1124" spans="3:8" ht="9.75" customHeight="1" x14ac:dyDescent="0.4">
      <c r="C1124" s="11" t="s">
        <v>956</v>
      </c>
      <c r="E1124" s="20">
        <v>257</v>
      </c>
      <c r="F1124" s="12">
        <v>582</v>
      </c>
      <c r="G1124" s="12">
        <v>272</v>
      </c>
      <c r="H1124" s="12">
        <v>310</v>
      </c>
    </row>
    <row r="1125" spans="3:8" ht="9.75" customHeight="1" x14ac:dyDescent="0.4">
      <c r="C1125" s="11" t="s">
        <v>957</v>
      </c>
      <c r="E1125" s="20">
        <v>272</v>
      </c>
      <c r="F1125" s="12">
        <v>538</v>
      </c>
      <c r="G1125" s="12">
        <v>261</v>
      </c>
      <c r="H1125" s="12">
        <v>277</v>
      </c>
    </row>
    <row r="1126" spans="3:8" ht="9.75" customHeight="1" x14ac:dyDescent="0.4">
      <c r="C1126" s="11" t="s">
        <v>958</v>
      </c>
      <c r="E1126" s="20">
        <v>68</v>
      </c>
      <c r="F1126" s="12">
        <v>159</v>
      </c>
      <c r="G1126" s="12">
        <v>76</v>
      </c>
      <c r="H1126" s="12">
        <v>83</v>
      </c>
    </row>
    <row r="1127" spans="3:8" ht="9.75" customHeight="1" x14ac:dyDescent="0.4">
      <c r="C1127" s="11" t="s">
        <v>959</v>
      </c>
      <c r="E1127" s="20">
        <v>82</v>
      </c>
      <c r="F1127" s="12">
        <v>174</v>
      </c>
      <c r="G1127" s="12">
        <v>83</v>
      </c>
      <c r="H1127" s="12">
        <v>91</v>
      </c>
    </row>
    <row r="1128" spans="3:8" ht="9.75" customHeight="1" x14ac:dyDescent="0.4">
      <c r="C1128" s="11" t="s">
        <v>3304</v>
      </c>
      <c r="E1128" s="20">
        <v>41</v>
      </c>
      <c r="F1128" s="12">
        <v>85</v>
      </c>
      <c r="G1128" s="12">
        <v>46</v>
      </c>
      <c r="H1128" s="12">
        <v>39</v>
      </c>
    </row>
    <row r="1129" spans="3:8" ht="9.75" customHeight="1" x14ac:dyDescent="0.4">
      <c r="C1129" s="11" t="s">
        <v>960</v>
      </c>
      <c r="E1129" s="20">
        <v>256</v>
      </c>
      <c r="F1129" s="12">
        <v>442</v>
      </c>
      <c r="G1129" s="12">
        <v>249</v>
      </c>
      <c r="H1129" s="12">
        <v>193</v>
      </c>
    </row>
    <row r="1130" spans="3:8" ht="9.75" customHeight="1" x14ac:dyDescent="0.4">
      <c r="C1130" s="11" t="s">
        <v>961</v>
      </c>
      <c r="E1130" s="20">
        <v>201</v>
      </c>
      <c r="F1130" s="12">
        <v>489</v>
      </c>
      <c r="G1130" s="12">
        <v>229</v>
      </c>
      <c r="H1130" s="12">
        <v>260</v>
      </c>
    </row>
    <row r="1131" spans="3:8" ht="9.75" customHeight="1" x14ac:dyDescent="0.4">
      <c r="C1131" s="11" t="s">
        <v>962</v>
      </c>
      <c r="E1131" s="20">
        <v>94</v>
      </c>
      <c r="F1131" s="12">
        <v>300</v>
      </c>
      <c r="G1131" s="12">
        <v>131</v>
      </c>
      <c r="H1131" s="12">
        <v>169</v>
      </c>
    </row>
    <row r="1132" spans="3:8" ht="9.75" customHeight="1" x14ac:dyDescent="0.4">
      <c r="C1132" s="11" t="s">
        <v>963</v>
      </c>
      <c r="E1132" s="20">
        <v>16</v>
      </c>
      <c r="F1132" s="12">
        <v>18</v>
      </c>
      <c r="G1132" s="12">
        <v>8</v>
      </c>
      <c r="H1132" s="12">
        <v>10</v>
      </c>
    </row>
    <row r="1133" spans="3:8" ht="9.75" customHeight="1" x14ac:dyDescent="0.4">
      <c r="C1133" s="11" t="s">
        <v>964</v>
      </c>
      <c r="E1133" s="20">
        <v>12</v>
      </c>
      <c r="F1133" s="12">
        <v>18</v>
      </c>
      <c r="G1133" s="12">
        <v>12</v>
      </c>
      <c r="H1133" s="12">
        <v>6</v>
      </c>
    </row>
    <row r="1134" spans="3:8" ht="9.75" customHeight="1" x14ac:dyDescent="0.4">
      <c r="C1134" s="11" t="s">
        <v>965</v>
      </c>
      <c r="E1134" s="20">
        <v>94</v>
      </c>
      <c r="F1134" s="12">
        <v>213</v>
      </c>
      <c r="G1134" s="12">
        <v>104</v>
      </c>
      <c r="H1134" s="12">
        <v>109</v>
      </c>
    </row>
    <row r="1135" spans="3:8" ht="9.75" customHeight="1" x14ac:dyDescent="0.4">
      <c r="C1135" s="11" t="s">
        <v>966</v>
      </c>
      <c r="E1135" s="20">
        <v>203</v>
      </c>
      <c r="F1135" s="12">
        <v>413</v>
      </c>
      <c r="G1135" s="12">
        <v>205</v>
      </c>
      <c r="H1135" s="12">
        <v>208</v>
      </c>
    </row>
    <row r="1136" spans="3:8" ht="9.75" customHeight="1" x14ac:dyDescent="0.4">
      <c r="E1136" s="20"/>
      <c r="F1136" s="12"/>
      <c r="G1136" s="12"/>
      <c r="H1136" s="12"/>
    </row>
    <row r="1137" spans="3:8" ht="9.75" customHeight="1" x14ac:dyDescent="0.4">
      <c r="C1137" s="11" t="s">
        <v>3305</v>
      </c>
      <c r="E1137" s="19">
        <f>SUM(E1138:E1143)</f>
        <v>206</v>
      </c>
      <c r="F1137" s="13">
        <f>SUM(F1138:F1143)</f>
        <v>464</v>
      </c>
      <c r="G1137" s="13">
        <f>SUM(G1138:G1143)</f>
        <v>218</v>
      </c>
      <c r="H1137" s="13">
        <f>SUM(H1138:H1143)</f>
        <v>246</v>
      </c>
    </row>
    <row r="1138" spans="3:8" ht="9.75" customHeight="1" x14ac:dyDescent="0.4">
      <c r="C1138" s="11" t="s">
        <v>967</v>
      </c>
      <c r="E1138" s="20">
        <v>18</v>
      </c>
      <c r="F1138" s="12">
        <v>44</v>
      </c>
      <c r="G1138" s="12">
        <v>23</v>
      </c>
      <c r="H1138" s="12">
        <v>21</v>
      </c>
    </row>
    <row r="1139" spans="3:8" ht="9.75" customHeight="1" x14ac:dyDescent="0.4">
      <c r="C1139" s="11" t="s">
        <v>968</v>
      </c>
      <c r="E1139" s="20">
        <v>55</v>
      </c>
      <c r="F1139" s="12">
        <v>110</v>
      </c>
      <c r="G1139" s="12">
        <v>50</v>
      </c>
      <c r="H1139" s="12">
        <v>60</v>
      </c>
    </row>
    <row r="1140" spans="3:8" ht="9.75" customHeight="1" x14ac:dyDescent="0.4">
      <c r="C1140" s="11" t="s">
        <v>969</v>
      </c>
      <c r="E1140" s="20">
        <v>34</v>
      </c>
      <c r="F1140" s="12">
        <v>44</v>
      </c>
      <c r="G1140" s="12">
        <v>17</v>
      </c>
      <c r="H1140" s="12">
        <v>27</v>
      </c>
    </row>
    <row r="1141" spans="3:8" ht="9.75" customHeight="1" x14ac:dyDescent="0.4">
      <c r="C1141" s="11" t="s">
        <v>970</v>
      </c>
      <c r="E1141" s="20">
        <v>40</v>
      </c>
      <c r="F1141" s="12">
        <v>129</v>
      </c>
      <c r="G1141" s="12">
        <v>64</v>
      </c>
      <c r="H1141" s="12">
        <v>65</v>
      </c>
    </row>
    <row r="1142" spans="3:8" ht="9.75" customHeight="1" x14ac:dyDescent="0.4">
      <c r="C1142" s="11" t="s">
        <v>971</v>
      </c>
      <c r="E1142" s="20">
        <v>41</v>
      </c>
      <c r="F1142" s="12">
        <v>90</v>
      </c>
      <c r="G1142" s="12">
        <v>42</v>
      </c>
      <c r="H1142" s="12">
        <v>48</v>
      </c>
    </row>
    <row r="1143" spans="3:8" ht="9.75" customHeight="1" x14ac:dyDescent="0.4">
      <c r="C1143" s="11" t="s">
        <v>972</v>
      </c>
      <c r="E1143" s="20">
        <v>18</v>
      </c>
      <c r="F1143" s="12">
        <v>47</v>
      </c>
      <c r="G1143" s="12">
        <v>22</v>
      </c>
      <c r="H1143" s="12">
        <v>25</v>
      </c>
    </row>
    <row r="1144" spans="3:8" ht="9.75" customHeight="1" x14ac:dyDescent="0.4">
      <c r="E1144" s="20"/>
      <c r="F1144" s="12"/>
      <c r="G1144" s="12"/>
      <c r="H1144" s="12"/>
    </row>
    <row r="1145" spans="3:8" ht="9.75" customHeight="1" x14ac:dyDescent="0.4">
      <c r="C1145" s="11" t="s">
        <v>3306</v>
      </c>
      <c r="E1145" s="19">
        <f>SUM(E1146:E1161)</f>
        <v>865</v>
      </c>
      <c r="F1145" s="13">
        <f>SUM(F1146:F1161)</f>
        <v>1949</v>
      </c>
      <c r="G1145" s="13">
        <f>SUM(G1146:G1161)</f>
        <v>952</v>
      </c>
      <c r="H1145" s="13">
        <f>SUM(H1146:H1161)</f>
        <v>997</v>
      </c>
    </row>
    <row r="1146" spans="3:8" ht="9.75" customHeight="1" x14ac:dyDescent="0.4">
      <c r="C1146" s="11" t="s">
        <v>973</v>
      </c>
      <c r="E1146" s="20">
        <v>47</v>
      </c>
      <c r="F1146" s="12">
        <v>95</v>
      </c>
      <c r="G1146" s="12">
        <v>44</v>
      </c>
      <c r="H1146" s="12">
        <v>51</v>
      </c>
    </row>
    <row r="1147" spans="3:8" ht="9.75" customHeight="1" x14ac:dyDescent="0.4">
      <c r="C1147" s="11" t="s">
        <v>974</v>
      </c>
      <c r="E1147" s="20">
        <v>157</v>
      </c>
      <c r="F1147" s="12">
        <v>339</v>
      </c>
      <c r="G1147" s="12">
        <v>178</v>
      </c>
      <c r="H1147" s="12">
        <v>161</v>
      </c>
    </row>
    <row r="1148" spans="3:8" ht="9.75" customHeight="1" x14ac:dyDescent="0.4">
      <c r="C1148" s="11" t="s">
        <v>975</v>
      </c>
      <c r="E1148" s="20">
        <v>99</v>
      </c>
      <c r="F1148" s="12">
        <v>233</v>
      </c>
      <c r="G1148" s="12">
        <v>115</v>
      </c>
      <c r="H1148" s="12">
        <v>118</v>
      </c>
    </row>
    <row r="1149" spans="3:8" ht="9.75" customHeight="1" x14ac:dyDescent="0.4">
      <c r="C1149" s="11" t="s">
        <v>3307</v>
      </c>
      <c r="E1149" s="20">
        <v>128</v>
      </c>
      <c r="F1149" s="12">
        <v>261</v>
      </c>
      <c r="G1149" s="12">
        <v>137</v>
      </c>
      <c r="H1149" s="12">
        <v>124</v>
      </c>
    </row>
    <row r="1150" spans="3:8" ht="9.75" customHeight="1" x14ac:dyDescent="0.4">
      <c r="C1150" s="11" t="s">
        <v>976</v>
      </c>
      <c r="E1150" s="20">
        <v>32</v>
      </c>
      <c r="F1150" s="12">
        <v>85</v>
      </c>
      <c r="G1150" s="12">
        <v>41</v>
      </c>
      <c r="H1150" s="12">
        <v>44</v>
      </c>
    </row>
    <row r="1151" spans="3:8" ht="9.75" customHeight="1" x14ac:dyDescent="0.4">
      <c r="C1151" s="11" t="s">
        <v>977</v>
      </c>
      <c r="E1151" s="20">
        <v>9</v>
      </c>
      <c r="F1151" s="12">
        <v>24</v>
      </c>
      <c r="G1151" s="12">
        <v>10</v>
      </c>
      <c r="H1151" s="12">
        <v>14</v>
      </c>
    </row>
    <row r="1152" spans="3:8" ht="9.75" customHeight="1" x14ac:dyDescent="0.4">
      <c r="C1152" s="11" t="s">
        <v>978</v>
      </c>
      <c r="E1152" s="20">
        <v>64</v>
      </c>
      <c r="F1152" s="12">
        <v>107</v>
      </c>
      <c r="G1152" s="12">
        <v>53</v>
      </c>
      <c r="H1152" s="12">
        <v>54</v>
      </c>
    </row>
    <row r="1153" spans="3:8" ht="9.75" customHeight="1" x14ac:dyDescent="0.4">
      <c r="C1153" s="11" t="s">
        <v>979</v>
      </c>
      <c r="E1153" s="20">
        <v>30</v>
      </c>
      <c r="F1153" s="12">
        <v>101</v>
      </c>
      <c r="G1153" s="12">
        <v>41</v>
      </c>
      <c r="H1153" s="12">
        <v>60</v>
      </c>
    </row>
    <row r="1154" spans="3:8" ht="9.75" customHeight="1" x14ac:dyDescent="0.4">
      <c r="C1154" s="11" t="s">
        <v>980</v>
      </c>
      <c r="E1154" s="20">
        <v>21</v>
      </c>
      <c r="F1154" s="12">
        <v>50</v>
      </c>
      <c r="G1154" s="12">
        <v>26</v>
      </c>
      <c r="H1154" s="12">
        <v>24</v>
      </c>
    </row>
    <row r="1155" spans="3:8" ht="9.75" customHeight="1" x14ac:dyDescent="0.4">
      <c r="C1155" s="11" t="s">
        <v>981</v>
      </c>
      <c r="E1155" s="20">
        <v>35</v>
      </c>
      <c r="F1155" s="12">
        <v>88</v>
      </c>
      <c r="G1155" s="12">
        <v>41</v>
      </c>
      <c r="H1155" s="12">
        <v>47</v>
      </c>
    </row>
    <row r="1156" spans="3:8" ht="9.75" customHeight="1" x14ac:dyDescent="0.4">
      <c r="C1156" s="11" t="s">
        <v>982</v>
      </c>
      <c r="E1156" s="20">
        <v>25</v>
      </c>
      <c r="F1156" s="12">
        <v>62</v>
      </c>
      <c r="G1156" s="12">
        <v>24</v>
      </c>
      <c r="H1156" s="12">
        <v>38</v>
      </c>
    </row>
    <row r="1157" spans="3:8" ht="9.75" customHeight="1" x14ac:dyDescent="0.4">
      <c r="C1157" s="11" t="s">
        <v>983</v>
      </c>
      <c r="E1157" s="20">
        <v>21</v>
      </c>
      <c r="F1157" s="12">
        <v>60</v>
      </c>
      <c r="G1157" s="12">
        <v>26</v>
      </c>
      <c r="H1157" s="12">
        <v>34</v>
      </c>
    </row>
    <row r="1158" spans="3:8" ht="9.75" customHeight="1" x14ac:dyDescent="0.4">
      <c r="C1158" s="11" t="s">
        <v>984</v>
      </c>
      <c r="E1158" s="20">
        <v>32</v>
      </c>
      <c r="F1158" s="12">
        <v>82</v>
      </c>
      <c r="G1158" s="12">
        <v>40</v>
      </c>
      <c r="H1158" s="12">
        <v>42</v>
      </c>
    </row>
    <row r="1159" spans="3:8" ht="9.75" customHeight="1" x14ac:dyDescent="0.4">
      <c r="C1159" s="11" t="s">
        <v>985</v>
      </c>
      <c r="E1159" s="20">
        <v>60</v>
      </c>
      <c r="F1159" s="12">
        <v>117</v>
      </c>
      <c r="G1159" s="12">
        <v>63</v>
      </c>
      <c r="H1159" s="12">
        <v>54</v>
      </c>
    </row>
    <row r="1160" spans="3:8" ht="9.75" customHeight="1" x14ac:dyDescent="0.4">
      <c r="C1160" s="11" t="s">
        <v>986</v>
      </c>
      <c r="E1160" s="20">
        <v>105</v>
      </c>
      <c r="F1160" s="12">
        <v>245</v>
      </c>
      <c r="G1160" s="12">
        <v>113</v>
      </c>
      <c r="H1160" s="12">
        <v>132</v>
      </c>
    </row>
    <row r="1161" spans="3:8" ht="9.75" customHeight="1" x14ac:dyDescent="0.4">
      <c r="C1161" s="11" t="s">
        <v>987</v>
      </c>
      <c r="E1161" s="20"/>
      <c r="F1161" s="12"/>
      <c r="G1161" s="12"/>
      <c r="H1161" s="12"/>
    </row>
    <row r="1162" spans="3:8" ht="9.75" customHeight="1" x14ac:dyDescent="0.4">
      <c r="E1162" s="20"/>
      <c r="F1162" s="12"/>
      <c r="G1162" s="12"/>
      <c r="H1162" s="12"/>
    </row>
    <row r="1163" spans="3:8" ht="9.75" customHeight="1" x14ac:dyDescent="0.4">
      <c r="C1163" s="11" t="s">
        <v>3308</v>
      </c>
      <c r="E1163" s="19">
        <f>SUM(E1164:E1173)</f>
        <v>172</v>
      </c>
      <c r="F1163" s="13">
        <f>SUM(F1164:F1173)</f>
        <v>440</v>
      </c>
      <c r="G1163" s="13">
        <f>SUM(G1164:G1173)</f>
        <v>249</v>
      </c>
      <c r="H1163" s="13">
        <f>SUM(H1164:H1173)</f>
        <v>191</v>
      </c>
    </row>
    <row r="1164" spans="3:8" ht="9.75" customHeight="1" x14ac:dyDescent="0.4">
      <c r="C1164" s="11" t="s">
        <v>988</v>
      </c>
      <c r="E1164" s="20">
        <v>14</v>
      </c>
      <c r="F1164" s="12">
        <v>34</v>
      </c>
      <c r="G1164" s="12">
        <v>22</v>
      </c>
      <c r="H1164" s="12">
        <v>12</v>
      </c>
    </row>
    <row r="1165" spans="3:8" ht="9.75" customHeight="1" x14ac:dyDescent="0.4">
      <c r="C1165" s="11" t="s">
        <v>989</v>
      </c>
      <c r="E1165" s="20">
        <v>48</v>
      </c>
      <c r="F1165" s="12">
        <v>90</v>
      </c>
      <c r="G1165" s="12">
        <v>53</v>
      </c>
      <c r="H1165" s="12">
        <v>37</v>
      </c>
    </row>
    <row r="1166" spans="3:8" ht="9.75" customHeight="1" x14ac:dyDescent="0.4">
      <c r="C1166" s="11" t="s">
        <v>990</v>
      </c>
      <c r="E1166" s="20">
        <v>3</v>
      </c>
      <c r="F1166" s="12">
        <v>7</v>
      </c>
      <c r="G1166" s="12">
        <v>5</v>
      </c>
      <c r="H1166" s="12">
        <v>2</v>
      </c>
    </row>
    <row r="1167" spans="3:8" ht="9.75" customHeight="1" x14ac:dyDescent="0.4">
      <c r="C1167" s="11" t="s">
        <v>991</v>
      </c>
      <c r="E1167" s="20">
        <v>10</v>
      </c>
      <c r="F1167" s="12">
        <v>49</v>
      </c>
      <c r="G1167" s="12">
        <v>27</v>
      </c>
      <c r="H1167" s="12">
        <v>22</v>
      </c>
    </row>
    <row r="1168" spans="3:8" ht="9.75" customHeight="1" x14ac:dyDescent="0.4">
      <c r="C1168" s="11" t="s">
        <v>992</v>
      </c>
      <c r="E1168" s="20">
        <v>57</v>
      </c>
      <c r="F1168" s="12">
        <v>154</v>
      </c>
      <c r="G1168" s="12">
        <v>75</v>
      </c>
      <c r="H1168" s="12">
        <v>79</v>
      </c>
    </row>
    <row r="1169" spans="2:8" ht="9.75" customHeight="1" x14ac:dyDescent="0.4">
      <c r="C1169" s="11" t="s">
        <v>993</v>
      </c>
      <c r="E1169" s="20">
        <v>3</v>
      </c>
      <c r="F1169" s="12">
        <v>9</v>
      </c>
      <c r="G1169" s="12">
        <v>6</v>
      </c>
      <c r="H1169" s="12">
        <v>3</v>
      </c>
    </row>
    <row r="1170" spans="2:8" ht="9.75" customHeight="1" x14ac:dyDescent="0.4">
      <c r="C1170" s="11" t="s">
        <v>994</v>
      </c>
      <c r="E1170" s="20"/>
      <c r="F1170" s="12"/>
      <c r="G1170" s="12"/>
      <c r="H1170" s="12"/>
    </row>
    <row r="1171" spans="2:8" ht="9.75" customHeight="1" x14ac:dyDescent="0.4">
      <c r="C1171" s="11" t="s">
        <v>995</v>
      </c>
      <c r="E1171" s="20">
        <v>22</v>
      </c>
      <c r="F1171" s="12">
        <v>48</v>
      </c>
      <c r="G1171" s="12">
        <v>34</v>
      </c>
      <c r="H1171" s="12">
        <v>14</v>
      </c>
    </row>
    <row r="1172" spans="2:8" ht="9.75" customHeight="1" x14ac:dyDescent="0.4">
      <c r="C1172" s="11" t="s">
        <v>996</v>
      </c>
      <c r="E1172" s="20"/>
      <c r="F1172" s="12"/>
      <c r="G1172" s="12"/>
      <c r="H1172" s="12"/>
    </row>
    <row r="1173" spans="2:8" ht="9.75" customHeight="1" x14ac:dyDescent="0.4">
      <c r="C1173" s="11" t="s">
        <v>997</v>
      </c>
      <c r="E1173" s="20">
        <v>15</v>
      </c>
      <c r="F1173" s="12">
        <v>49</v>
      </c>
      <c r="G1173" s="12">
        <v>27</v>
      </c>
      <c r="H1173" s="12">
        <v>22</v>
      </c>
    </row>
    <row r="1174" spans="2:8" ht="9.75" customHeight="1" x14ac:dyDescent="0.4">
      <c r="E1174" s="20"/>
      <c r="F1174" s="12"/>
      <c r="G1174" s="12"/>
      <c r="H1174" s="12"/>
    </row>
    <row r="1175" spans="2:8" ht="9.75" customHeight="1" x14ac:dyDescent="0.4">
      <c r="C1175" s="11" t="s">
        <v>3309</v>
      </c>
      <c r="E1175" s="19">
        <f>SUM(E1176:E1185)</f>
        <v>346</v>
      </c>
      <c r="F1175" s="13">
        <f>SUM(F1176:F1185)</f>
        <v>824</v>
      </c>
      <c r="G1175" s="13">
        <f>SUM(G1176:G1185)</f>
        <v>403</v>
      </c>
      <c r="H1175" s="13">
        <f>SUM(H1176:H1185)</f>
        <v>421</v>
      </c>
    </row>
    <row r="1176" spans="2:8" ht="9.75" customHeight="1" x14ac:dyDescent="0.4">
      <c r="C1176" s="11" t="s">
        <v>998</v>
      </c>
      <c r="E1176" s="20">
        <v>27</v>
      </c>
      <c r="F1176" s="12">
        <v>172</v>
      </c>
      <c r="G1176" s="12">
        <v>96</v>
      </c>
      <c r="H1176" s="12">
        <v>76</v>
      </c>
    </row>
    <row r="1177" spans="2:8" ht="9.75" customHeight="1" x14ac:dyDescent="0.4">
      <c r="C1177" s="11" t="s">
        <v>1002</v>
      </c>
      <c r="E1177" s="20">
        <v>8</v>
      </c>
      <c r="F1177" s="12">
        <v>24</v>
      </c>
      <c r="G1177" s="12">
        <v>11</v>
      </c>
      <c r="H1177" s="12">
        <v>13</v>
      </c>
    </row>
    <row r="1178" spans="2:8" ht="9.75" customHeight="1" x14ac:dyDescent="0.4">
      <c r="B1178" s="35"/>
      <c r="C1178" s="35" t="s">
        <v>1003</v>
      </c>
      <c r="D1178" s="35"/>
      <c r="E1178" s="65">
        <v>252</v>
      </c>
      <c r="F1178" s="66">
        <v>494</v>
      </c>
      <c r="G1178" s="66">
        <v>231</v>
      </c>
      <c r="H1178" s="66">
        <v>263</v>
      </c>
    </row>
    <row r="1179" spans="2:8" ht="9.75" customHeight="1" x14ac:dyDescent="0.4">
      <c r="C1179" s="11" t="s">
        <v>999</v>
      </c>
      <c r="E1179" s="20"/>
      <c r="F1179" s="12"/>
      <c r="G1179" s="12"/>
      <c r="H1179" s="12"/>
    </row>
    <row r="1180" spans="2:8" ht="9.75" customHeight="1" x14ac:dyDescent="0.4">
      <c r="C1180" s="11" t="s">
        <v>3310</v>
      </c>
      <c r="E1180" s="20">
        <v>10</v>
      </c>
      <c r="F1180" s="12">
        <v>33</v>
      </c>
      <c r="G1180" s="12">
        <v>14</v>
      </c>
      <c r="H1180" s="12">
        <v>19</v>
      </c>
    </row>
    <row r="1181" spans="2:8" ht="9.75" customHeight="1" x14ac:dyDescent="0.4">
      <c r="C1181" s="11" t="s">
        <v>1000</v>
      </c>
      <c r="E1181" s="20"/>
      <c r="F1181" s="12"/>
      <c r="G1181" s="12"/>
      <c r="H1181" s="12"/>
    </row>
    <row r="1182" spans="2:8" ht="9.75" customHeight="1" x14ac:dyDescent="0.4">
      <c r="C1182" s="11" t="s">
        <v>1001</v>
      </c>
      <c r="E1182" s="20"/>
      <c r="F1182" s="12"/>
      <c r="G1182" s="12"/>
      <c r="H1182" s="12"/>
    </row>
    <row r="1183" spans="2:8" ht="9.75" customHeight="1" x14ac:dyDescent="0.4">
      <c r="C1183" s="11" t="s">
        <v>1004</v>
      </c>
      <c r="E1183" s="20">
        <v>37</v>
      </c>
      <c r="F1183" s="12">
        <v>79</v>
      </c>
      <c r="G1183" s="12">
        <v>38</v>
      </c>
      <c r="H1183" s="12">
        <v>41</v>
      </c>
    </row>
    <row r="1184" spans="2:8" ht="9.75" customHeight="1" x14ac:dyDescent="0.4">
      <c r="C1184" s="11" t="s">
        <v>1005</v>
      </c>
      <c r="E1184" s="20">
        <v>3</v>
      </c>
      <c r="F1184" s="12">
        <v>5</v>
      </c>
      <c r="G1184" s="12">
        <v>4</v>
      </c>
      <c r="H1184" s="12">
        <v>1</v>
      </c>
    </row>
    <row r="1185" spans="3:8" ht="9.75" customHeight="1" x14ac:dyDescent="0.4">
      <c r="C1185" s="11" t="s">
        <v>1006</v>
      </c>
      <c r="E1185" s="20">
        <v>9</v>
      </c>
      <c r="F1185" s="12">
        <v>17</v>
      </c>
      <c r="G1185" s="12">
        <v>9</v>
      </c>
      <c r="H1185" s="12">
        <v>8</v>
      </c>
    </row>
    <row r="1186" spans="3:8" ht="9.75" customHeight="1" x14ac:dyDescent="0.4">
      <c r="E1186" s="20"/>
      <c r="F1186" s="12"/>
      <c r="G1186" s="12"/>
      <c r="H1186" s="12"/>
    </row>
    <row r="1187" spans="3:8" ht="9.75" customHeight="1" x14ac:dyDescent="0.4">
      <c r="C1187" s="11" t="s">
        <v>3311</v>
      </c>
      <c r="E1187" s="19">
        <f>SUM(E1188:E1191)</f>
        <v>54</v>
      </c>
      <c r="F1187" s="13">
        <f>SUM(F1188:F1191)</f>
        <v>125</v>
      </c>
      <c r="G1187" s="13">
        <f>SUM(G1188:G1191)</f>
        <v>65</v>
      </c>
      <c r="H1187" s="13">
        <f>SUM(H1188:H1191)</f>
        <v>60</v>
      </c>
    </row>
    <row r="1188" spans="3:8" ht="9.75" customHeight="1" x14ac:dyDescent="0.4">
      <c r="C1188" s="11" t="s">
        <v>1007</v>
      </c>
      <c r="E1188" s="20">
        <v>21</v>
      </c>
      <c r="F1188" s="12">
        <v>58</v>
      </c>
      <c r="G1188" s="12">
        <v>30</v>
      </c>
      <c r="H1188" s="12">
        <v>28</v>
      </c>
    </row>
    <row r="1189" spans="3:8" ht="9.75" customHeight="1" x14ac:dyDescent="0.4">
      <c r="C1189" s="11" t="s">
        <v>1008</v>
      </c>
      <c r="E1189" s="20">
        <v>6</v>
      </c>
      <c r="F1189" s="12">
        <v>10</v>
      </c>
      <c r="G1189" s="12">
        <v>5</v>
      </c>
      <c r="H1189" s="12">
        <v>5</v>
      </c>
    </row>
    <row r="1190" spans="3:8" ht="9.75" customHeight="1" x14ac:dyDescent="0.4">
      <c r="C1190" s="11" t="s">
        <v>1009</v>
      </c>
      <c r="E1190" s="20"/>
      <c r="F1190" s="12"/>
      <c r="G1190" s="12"/>
      <c r="H1190" s="12"/>
    </row>
    <row r="1191" spans="3:8" ht="9.75" customHeight="1" x14ac:dyDescent="0.4">
      <c r="C1191" s="11" t="s">
        <v>1010</v>
      </c>
      <c r="E1191" s="20">
        <v>27</v>
      </c>
      <c r="F1191" s="12">
        <v>57</v>
      </c>
      <c r="G1191" s="12">
        <v>30</v>
      </c>
      <c r="H1191" s="12">
        <v>27</v>
      </c>
    </row>
    <row r="1192" spans="3:8" ht="9.75" customHeight="1" x14ac:dyDescent="0.4">
      <c r="E1192" s="20"/>
      <c r="F1192" s="12"/>
      <c r="G1192" s="12"/>
      <c r="H1192" s="12"/>
    </row>
    <row r="1193" spans="3:8" ht="9.75" customHeight="1" x14ac:dyDescent="0.4">
      <c r="C1193" s="11" t="s">
        <v>3312</v>
      </c>
      <c r="E1193" s="19">
        <f>SUM(E1194:E1207)</f>
        <v>626</v>
      </c>
      <c r="F1193" s="48">
        <f t="shared" ref="F1193:G1193" si="5">SUM(F1194:F1207)</f>
        <v>1416</v>
      </c>
      <c r="G1193" s="48">
        <f t="shared" si="5"/>
        <v>718</v>
      </c>
      <c r="H1193" s="48">
        <f>SUM(H1194:H1207)</f>
        <v>698</v>
      </c>
    </row>
    <row r="1194" spans="3:8" ht="9.75" customHeight="1" x14ac:dyDescent="0.4">
      <c r="C1194" s="11" t="s">
        <v>1011</v>
      </c>
      <c r="E1194" s="20">
        <v>12</v>
      </c>
      <c r="F1194" s="12">
        <v>33</v>
      </c>
      <c r="G1194" s="12">
        <v>14</v>
      </c>
      <c r="H1194" s="12">
        <v>19</v>
      </c>
    </row>
    <row r="1195" spans="3:8" ht="9.75" customHeight="1" x14ac:dyDescent="0.4">
      <c r="C1195" s="11" t="s">
        <v>1012</v>
      </c>
      <c r="E1195" s="20">
        <v>118</v>
      </c>
      <c r="F1195" s="12">
        <v>203</v>
      </c>
      <c r="G1195" s="12">
        <v>101</v>
      </c>
      <c r="H1195" s="12">
        <v>102</v>
      </c>
    </row>
    <row r="1196" spans="3:8" ht="9.75" customHeight="1" x14ac:dyDescent="0.4">
      <c r="C1196" s="11" t="s">
        <v>1013</v>
      </c>
      <c r="E1196" s="20">
        <v>81</v>
      </c>
      <c r="F1196" s="12">
        <v>184</v>
      </c>
      <c r="G1196" s="12">
        <v>104</v>
      </c>
      <c r="H1196" s="12">
        <v>80</v>
      </c>
    </row>
    <row r="1197" spans="3:8" ht="9.75" customHeight="1" x14ac:dyDescent="0.4">
      <c r="C1197" s="11" t="s">
        <v>1014</v>
      </c>
      <c r="E1197" s="20">
        <v>70</v>
      </c>
      <c r="F1197" s="12">
        <v>157</v>
      </c>
      <c r="G1197" s="12">
        <v>76</v>
      </c>
      <c r="H1197" s="12">
        <v>81</v>
      </c>
    </row>
    <row r="1198" spans="3:8" ht="9.75" customHeight="1" x14ac:dyDescent="0.4">
      <c r="C1198" s="11" t="s">
        <v>3313</v>
      </c>
      <c r="E1198" s="20">
        <v>71</v>
      </c>
      <c r="F1198" s="12">
        <v>147</v>
      </c>
      <c r="G1198" s="12">
        <v>78</v>
      </c>
      <c r="H1198" s="12">
        <v>69</v>
      </c>
    </row>
    <row r="1199" spans="3:8" ht="9.75" customHeight="1" x14ac:dyDescent="0.4">
      <c r="C1199" s="11" t="s">
        <v>1015</v>
      </c>
      <c r="E1199" s="20">
        <v>16</v>
      </c>
      <c r="F1199" s="12">
        <v>26</v>
      </c>
      <c r="G1199" s="12">
        <v>13</v>
      </c>
      <c r="H1199" s="12">
        <v>13</v>
      </c>
    </row>
    <row r="1200" spans="3:8" ht="9.75" customHeight="1" x14ac:dyDescent="0.4">
      <c r="C1200" s="11" t="s">
        <v>1016</v>
      </c>
      <c r="E1200" s="20">
        <v>11</v>
      </c>
      <c r="F1200" s="12">
        <v>28</v>
      </c>
      <c r="G1200" s="12">
        <v>13</v>
      </c>
      <c r="H1200" s="12">
        <v>15</v>
      </c>
    </row>
    <row r="1201" spans="3:8" ht="9.75" customHeight="1" x14ac:dyDescent="0.4">
      <c r="C1201" s="11" t="s">
        <v>1017</v>
      </c>
      <c r="E1201" s="20">
        <v>4</v>
      </c>
      <c r="F1201" s="12">
        <v>6</v>
      </c>
      <c r="G1201" s="12">
        <v>4</v>
      </c>
      <c r="H1201" s="12">
        <v>2</v>
      </c>
    </row>
    <row r="1202" spans="3:8" ht="9.75" customHeight="1" x14ac:dyDescent="0.4">
      <c r="C1202" s="11" t="s">
        <v>1018</v>
      </c>
      <c r="E1202" s="20">
        <v>72</v>
      </c>
      <c r="F1202" s="12">
        <v>178</v>
      </c>
      <c r="G1202" s="12">
        <v>86</v>
      </c>
      <c r="H1202" s="12">
        <v>92</v>
      </c>
    </row>
    <row r="1203" spans="3:8" ht="9.75" customHeight="1" x14ac:dyDescent="0.4">
      <c r="C1203" s="11" t="s">
        <v>1019</v>
      </c>
      <c r="E1203" s="20">
        <v>37</v>
      </c>
      <c r="F1203" s="12">
        <v>92</v>
      </c>
      <c r="G1203" s="12">
        <v>39</v>
      </c>
      <c r="H1203" s="12">
        <v>53</v>
      </c>
    </row>
    <row r="1204" spans="3:8" ht="9.75" customHeight="1" x14ac:dyDescent="0.4">
      <c r="C1204" s="11" t="s">
        <v>1020</v>
      </c>
      <c r="E1204" s="20">
        <v>82</v>
      </c>
      <c r="F1204" s="12">
        <v>229</v>
      </c>
      <c r="G1204" s="12">
        <v>119</v>
      </c>
      <c r="H1204" s="12">
        <v>110</v>
      </c>
    </row>
    <row r="1205" spans="3:8" ht="9.75" customHeight="1" x14ac:dyDescent="0.4">
      <c r="C1205" s="11" t="s">
        <v>1021</v>
      </c>
      <c r="E1205" s="20"/>
      <c r="F1205" s="12"/>
      <c r="G1205" s="12"/>
      <c r="H1205" s="12"/>
    </row>
    <row r="1206" spans="3:8" ht="9.75" customHeight="1" x14ac:dyDescent="0.4">
      <c r="C1206" s="11" t="s">
        <v>3314</v>
      </c>
      <c r="E1206" s="20">
        <v>52</v>
      </c>
      <c r="F1206" s="12">
        <v>133</v>
      </c>
      <c r="G1206" s="12">
        <v>71</v>
      </c>
      <c r="H1206" s="12">
        <v>62</v>
      </c>
    </row>
    <row r="1207" spans="3:8" ht="9.75" customHeight="1" x14ac:dyDescent="0.4">
      <c r="C1207" s="11" t="s">
        <v>1022</v>
      </c>
      <c r="E1207" s="20"/>
      <c r="F1207" s="12"/>
      <c r="G1207" s="12"/>
      <c r="H1207" s="12"/>
    </row>
    <row r="1208" spans="3:8" ht="9.75" customHeight="1" x14ac:dyDescent="0.4">
      <c r="E1208" s="20"/>
      <c r="F1208" s="12"/>
      <c r="G1208" s="12"/>
      <c r="H1208" s="12"/>
    </row>
    <row r="1209" spans="3:8" ht="9.75" customHeight="1" x14ac:dyDescent="0.4">
      <c r="C1209" s="11" t="s">
        <v>3315</v>
      </c>
      <c r="E1209" s="19">
        <f>SUM(E1210:E1214)</f>
        <v>83</v>
      </c>
      <c r="F1209" s="13">
        <f>SUM(F1210:F1214)</f>
        <v>320</v>
      </c>
      <c r="G1209" s="13">
        <f>SUM(G1210:G1214)</f>
        <v>116</v>
      </c>
      <c r="H1209" s="13">
        <f>SUM(H1210:H1214)</f>
        <v>204</v>
      </c>
    </row>
    <row r="1210" spans="3:8" ht="9.75" customHeight="1" x14ac:dyDescent="0.4">
      <c r="C1210" s="11" t="s">
        <v>1023</v>
      </c>
      <c r="E1210" s="20">
        <v>66</v>
      </c>
      <c r="F1210" s="12">
        <v>260</v>
      </c>
      <c r="G1210" s="12">
        <v>95</v>
      </c>
      <c r="H1210" s="12">
        <v>165</v>
      </c>
    </row>
    <row r="1211" spans="3:8" ht="9.75" customHeight="1" x14ac:dyDescent="0.4">
      <c r="C1211" s="11" t="s">
        <v>1024</v>
      </c>
      <c r="E1211" s="20">
        <v>5</v>
      </c>
      <c r="F1211" s="12">
        <v>40</v>
      </c>
      <c r="G1211" s="12">
        <v>14</v>
      </c>
      <c r="H1211" s="12">
        <v>26</v>
      </c>
    </row>
    <row r="1212" spans="3:8" ht="9.75" customHeight="1" x14ac:dyDescent="0.4">
      <c r="C1212" s="11" t="s">
        <v>1025</v>
      </c>
      <c r="E1212" s="20">
        <v>7</v>
      </c>
      <c r="F1212" s="12">
        <v>12</v>
      </c>
      <c r="G1212" s="12">
        <v>3</v>
      </c>
      <c r="H1212" s="12">
        <v>9</v>
      </c>
    </row>
    <row r="1213" spans="3:8" ht="9.75" customHeight="1" x14ac:dyDescent="0.4">
      <c r="C1213" s="11" t="s">
        <v>1026</v>
      </c>
      <c r="E1213" s="20">
        <v>5</v>
      </c>
      <c r="F1213" s="12">
        <v>8</v>
      </c>
      <c r="G1213" s="12">
        <v>4</v>
      </c>
      <c r="H1213" s="12">
        <v>4</v>
      </c>
    </row>
    <row r="1214" spans="3:8" ht="9.75" customHeight="1" x14ac:dyDescent="0.4">
      <c r="C1214" s="11" t="s">
        <v>1027</v>
      </c>
      <c r="E1214" s="20"/>
      <c r="F1214" s="12"/>
      <c r="G1214" s="12"/>
      <c r="H1214" s="12"/>
    </row>
    <row r="1215" spans="3:8" ht="9.75" customHeight="1" x14ac:dyDescent="0.4">
      <c r="E1215" s="20"/>
      <c r="F1215" s="12"/>
      <c r="G1215" s="12"/>
      <c r="H1215" s="12"/>
    </row>
    <row r="1216" spans="3:8" ht="9.75" customHeight="1" x14ac:dyDescent="0.4">
      <c r="C1216" s="11" t="s">
        <v>3533</v>
      </c>
      <c r="E1216" s="19">
        <f>SUM(E1217:E1220)</f>
        <v>1273</v>
      </c>
      <c r="F1216" s="13">
        <f>SUM(F1217:F1220)</f>
        <v>2947</v>
      </c>
      <c r="G1216" s="13">
        <f>SUM(G1217:G1220)</f>
        <v>1383</v>
      </c>
      <c r="H1216" s="13">
        <f>SUM(H1217:H1220)</f>
        <v>1564</v>
      </c>
    </row>
    <row r="1217" spans="3:8" ht="9.75" customHeight="1" x14ac:dyDescent="0.4">
      <c r="C1217" s="11" t="s">
        <v>1028</v>
      </c>
      <c r="E1217" s="20">
        <v>342</v>
      </c>
      <c r="F1217" s="12">
        <v>800</v>
      </c>
      <c r="G1217" s="12">
        <v>374</v>
      </c>
      <c r="H1217" s="12">
        <v>426</v>
      </c>
    </row>
    <row r="1218" spans="3:8" ht="9.75" customHeight="1" x14ac:dyDescent="0.4">
      <c r="C1218" s="11" t="s">
        <v>1029</v>
      </c>
      <c r="E1218" s="20">
        <v>209</v>
      </c>
      <c r="F1218" s="12">
        <v>550</v>
      </c>
      <c r="G1218" s="12">
        <v>270</v>
      </c>
      <c r="H1218" s="12">
        <v>280</v>
      </c>
    </row>
    <row r="1219" spans="3:8" ht="9.75" customHeight="1" x14ac:dyDescent="0.4">
      <c r="C1219" s="11" t="s">
        <v>1030</v>
      </c>
      <c r="E1219" s="20">
        <v>423</v>
      </c>
      <c r="F1219" s="12">
        <v>890</v>
      </c>
      <c r="G1219" s="12">
        <v>411</v>
      </c>
      <c r="H1219" s="12">
        <v>479</v>
      </c>
    </row>
    <row r="1220" spans="3:8" ht="9.75" customHeight="1" x14ac:dyDescent="0.4">
      <c r="C1220" s="11" t="s">
        <v>1031</v>
      </c>
      <c r="E1220" s="20">
        <v>299</v>
      </c>
      <c r="F1220" s="12">
        <v>707</v>
      </c>
      <c r="G1220" s="12">
        <v>328</v>
      </c>
      <c r="H1220" s="12">
        <v>379</v>
      </c>
    </row>
    <row r="1221" spans="3:8" ht="9.75" customHeight="1" x14ac:dyDescent="0.4">
      <c r="E1221" s="20"/>
      <c r="F1221" s="12"/>
      <c r="G1221" s="12"/>
      <c r="H1221" s="12"/>
    </row>
    <row r="1222" spans="3:8" ht="9.75" customHeight="1" x14ac:dyDescent="0.4">
      <c r="C1222" s="11" t="s">
        <v>3316</v>
      </c>
      <c r="E1222" s="19">
        <f>SUM(E1223:E1230)</f>
        <v>613</v>
      </c>
      <c r="F1222" s="13">
        <f>SUM(F1223:F1230)</f>
        <v>1204</v>
      </c>
      <c r="G1222" s="13">
        <f>SUM(G1223:G1230)</f>
        <v>548</v>
      </c>
      <c r="H1222" s="13">
        <f>SUM(H1223:H1230)</f>
        <v>656</v>
      </c>
    </row>
    <row r="1223" spans="3:8" ht="9.75" customHeight="1" x14ac:dyDescent="0.4">
      <c r="C1223" s="11" t="s">
        <v>1032</v>
      </c>
      <c r="E1223" s="20">
        <v>413</v>
      </c>
      <c r="F1223" s="12">
        <v>772</v>
      </c>
      <c r="G1223" s="12">
        <v>336</v>
      </c>
      <c r="H1223" s="12">
        <v>436</v>
      </c>
    </row>
    <row r="1224" spans="3:8" ht="9.75" customHeight="1" x14ac:dyDescent="0.4">
      <c r="C1224" s="11" t="s">
        <v>1033</v>
      </c>
      <c r="E1224" s="20">
        <v>95</v>
      </c>
      <c r="F1224" s="12">
        <v>239</v>
      </c>
      <c r="G1224" s="12">
        <v>108</v>
      </c>
      <c r="H1224" s="12">
        <v>131</v>
      </c>
    </row>
    <row r="1225" spans="3:8" ht="9.75" customHeight="1" x14ac:dyDescent="0.4">
      <c r="C1225" s="11" t="s">
        <v>1034</v>
      </c>
      <c r="E1225" s="20">
        <v>30</v>
      </c>
      <c r="F1225" s="12">
        <v>52</v>
      </c>
      <c r="G1225" s="12">
        <v>24</v>
      </c>
      <c r="H1225" s="12">
        <v>28</v>
      </c>
    </row>
    <row r="1226" spans="3:8" ht="9.75" customHeight="1" x14ac:dyDescent="0.4">
      <c r="C1226" s="11" t="s">
        <v>1035</v>
      </c>
      <c r="E1226" s="20">
        <v>21</v>
      </c>
      <c r="F1226" s="12">
        <v>46</v>
      </c>
      <c r="G1226" s="12">
        <v>28</v>
      </c>
      <c r="H1226" s="12">
        <v>18</v>
      </c>
    </row>
    <row r="1227" spans="3:8" ht="9.75" customHeight="1" x14ac:dyDescent="0.4">
      <c r="C1227" s="11" t="s">
        <v>1036</v>
      </c>
      <c r="E1227" s="20">
        <v>47</v>
      </c>
      <c r="F1227" s="12">
        <v>79</v>
      </c>
      <c r="G1227" s="12">
        <v>47</v>
      </c>
      <c r="H1227" s="12">
        <v>32</v>
      </c>
    </row>
    <row r="1228" spans="3:8" ht="9.75" customHeight="1" x14ac:dyDescent="0.4">
      <c r="C1228" s="11" t="s">
        <v>1037</v>
      </c>
      <c r="E1228" s="20"/>
      <c r="F1228" s="12"/>
      <c r="G1228" s="12"/>
      <c r="H1228" s="12"/>
    </row>
    <row r="1229" spans="3:8" ht="9.75" customHeight="1" x14ac:dyDescent="0.4">
      <c r="C1229" s="11" t="s">
        <v>1038</v>
      </c>
      <c r="E1229" s="20">
        <v>7</v>
      </c>
      <c r="F1229" s="12">
        <v>16</v>
      </c>
      <c r="G1229" s="12">
        <v>5</v>
      </c>
      <c r="H1229" s="12">
        <v>11</v>
      </c>
    </row>
    <row r="1230" spans="3:8" ht="9.75" customHeight="1" x14ac:dyDescent="0.4">
      <c r="C1230" s="11" t="s">
        <v>1039</v>
      </c>
      <c r="E1230" s="20"/>
      <c r="F1230" s="12"/>
      <c r="G1230" s="12"/>
      <c r="H1230" s="12"/>
    </row>
    <row r="1231" spans="3:8" ht="9.75" customHeight="1" x14ac:dyDescent="0.4">
      <c r="E1231" s="20"/>
      <c r="F1231" s="12"/>
      <c r="G1231" s="12"/>
      <c r="H1231" s="12"/>
    </row>
    <row r="1232" spans="3:8" ht="9.75" customHeight="1" x14ac:dyDescent="0.4">
      <c r="C1232" s="11" t="s">
        <v>3317</v>
      </c>
      <c r="E1232" s="19">
        <f>SUM(E1233:E1239)</f>
        <v>297</v>
      </c>
      <c r="F1232" s="13">
        <f>SUM(F1233:F1239)</f>
        <v>690</v>
      </c>
      <c r="G1232" s="13">
        <f>SUM(G1233:G1239)</f>
        <v>312</v>
      </c>
      <c r="H1232" s="13">
        <f>SUM(H1233:H1239)</f>
        <v>378</v>
      </c>
    </row>
    <row r="1233" spans="2:8" ht="9.75" customHeight="1" x14ac:dyDescent="0.4">
      <c r="C1233" s="11" t="s">
        <v>1040</v>
      </c>
      <c r="E1233" s="20">
        <v>15</v>
      </c>
      <c r="F1233" s="12">
        <v>41</v>
      </c>
      <c r="G1233" s="12">
        <v>19</v>
      </c>
      <c r="H1233" s="12">
        <v>22</v>
      </c>
    </row>
    <row r="1234" spans="2:8" ht="9.75" customHeight="1" x14ac:dyDescent="0.4">
      <c r="C1234" s="11" t="s">
        <v>1041</v>
      </c>
      <c r="E1234" s="20">
        <v>20</v>
      </c>
      <c r="F1234" s="12">
        <v>56</v>
      </c>
      <c r="G1234" s="12">
        <v>28</v>
      </c>
      <c r="H1234" s="12">
        <v>28</v>
      </c>
    </row>
    <row r="1235" spans="2:8" ht="9.75" customHeight="1" x14ac:dyDescent="0.4">
      <c r="C1235" s="11" t="s">
        <v>1042</v>
      </c>
      <c r="E1235" s="20">
        <v>11</v>
      </c>
      <c r="F1235" s="12">
        <v>34</v>
      </c>
      <c r="G1235" s="12">
        <v>19</v>
      </c>
      <c r="H1235" s="12">
        <v>15</v>
      </c>
    </row>
    <row r="1236" spans="2:8" ht="9.75" customHeight="1" x14ac:dyDescent="0.4">
      <c r="C1236" s="11" t="s">
        <v>3318</v>
      </c>
      <c r="E1236" s="20"/>
      <c r="F1236" s="12"/>
      <c r="G1236" s="12"/>
      <c r="H1236" s="12"/>
    </row>
    <row r="1237" spans="2:8" ht="9.75" customHeight="1" x14ac:dyDescent="0.4">
      <c r="C1237" s="11" t="s">
        <v>1043</v>
      </c>
      <c r="E1237" s="20">
        <v>212</v>
      </c>
      <c r="F1237" s="12">
        <v>447</v>
      </c>
      <c r="G1237" s="12">
        <v>190</v>
      </c>
      <c r="H1237" s="12">
        <v>257</v>
      </c>
    </row>
    <row r="1238" spans="2:8" ht="9.75" customHeight="1" x14ac:dyDescent="0.4">
      <c r="C1238" s="11" t="s">
        <v>1044</v>
      </c>
      <c r="E1238" s="20">
        <v>39</v>
      </c>
      <c r="F1238" s="12">
        <v>112</v>
      </c>
      <c r="G1238" s="12">
        <v>56</v>
      </c>
      <c r="H1238" s="12">
        <v>56</v>
      </c>
    </row>
    <row r="1239" spans="2:8" ht="9.75" customHeight="1" x14ac:dyDescent="0.4">
      <c r="C1239" s="11" t="s">
        <v>1045</v>
      </c>
      <c r="E1239" s="20"/>
      <c r="F1239" s="12"/>
      <c r="G1239" s="12"/>
      <c r="H1239" s="12"/>
    </row>
    <row r="1240" spans="2:8" ht="9.75" customHeight="1" x14ac:dyDescent="0.4">
      <c r="E1240" s="20"/>
      <c r="F1240" s="12"/>
      <c r="G1240" s="12"/>
      <c r="H1240" s="12"/>
    </row>
    <row r="1241" spans="2:8" ht="9.75" customHeight="1" x14ac:dyDescent="0.4">
      <c r="C1241" s="11" t="s">
        <v>3319</v>
      </c>
      <c r="E1241" s="19">
        <f>SUM(E1242:E1256)</f>
        <v>523</v>
      </c>
      <c r="F1241" s="13">
        <f>SUM(F1242:F1256)</f>
        <v>1205</v>
      </c>
      <c r="G1241" s="13">
        <f>SUM(G1242:G1256)</f>
        <v>578</v>
      </c>
      <c r="H1241" s="13">
        <f>SUM(H1242:H1256)</f>
        <v>627</v>
      </c>
    </row>
    <row r="1242" spans="2:8" ht="9.75" customHeight="1" x14ac:dyDescent="0.4">
      <c r="C1242" s="11" t="s">
        <v>1046</v>
      </c>
      <c r="E1242" s="20">
        <v>25</v>
      </c>
      <c r="F1242" s="12">
        <v>52</v>
      </c>
      <c r="G1242" s="12">
        <v>26</v>
      </c>
      <c r="H1242" s="12">
        <v>26</v>
      </c>
    </row>
    <row r="1243" spans="2:8" ht="9.75" customHeight="1" x14ac:dyDescent="0.4">
      <c r="C1243" s="11" t="s">
        <v>1047</v>
      </c>
      <c r="E1243" s="20">
        <v>6</v>
      </c>
      <c r="F1243" s="12">
        <v>12</v>
      </c>
      <c r="G1243" s="12">
        <v>6</v>
      </c>
      <c r="H1243" s="12">
        <v>6</v>
      </c>
    </row>
    <row r="1244" spans="2:8" ht="9.75" customHeight="1" x14ac:dyDescent="0.4">
      <c r="C1244" s="11" t="s">
        <v>1048</v>
      </c>
      <c r="E1244" s="20">
        <v>3</v>
      </c>
      <c r="F1244" s="12">
        <v>5</v>
      </c>
      <c r="G1244" s="12">
        <v>3</v>
      </c>
      <c r="H1244" s="12">
        <v>2</v>
      </c>
    </row>
    <row r="1245" spans="2:8" ht="9.75" customHeight="1" x14ac:dyDescent="0.4">
      <c r="C1245" s="11" t="s">
        <v>1049</v>
      </c>
      <c r="E1245" s="20">
        <v>29</v>
      </c>
      <c r="F1245" s="12">
        <v>57</v>
      </c>
      <c r="G1245" s="12">
        <v>30</v>
      </c>
      <c r="H1245" s="12">
        <v>27</v>
      </c>
    </row>
    <row r="1246" spans="2:8" ht="9.75" customHeight="1" x14ac:dyDescent="0.4">
      <c r="C1246" s="11" t="s">
        <v>1050</v>
      </c>
      <c r="E1246" s="20">
        <v>6</v>
      </c>
      <c r="F1246" s="12">
        <v>93</v>
      </c>
      <c r="G1246" s="12">
        <v>15</v>
      </c>
      <c r="H1246" s="12">
        <v>78</v>
      </c>
    </row>
    <row r="1247" spans="2:8" ht="9.75" customHeight="1" x14ac:dyDescent="0.4">
      <c r="B1247" s="35"/>
      <c r="C1247" s="35" t="s">
        <v>1051</v>
      </c>
      <c r="D1247" s="35"/>
      <c r="E1247" s="65">
        <v>37</v>
      </c>
      <c r="F1247" s="66">
        <v>75</v>
      </c>
      <c r="G1247" s="66">
        <v>39</v>
      </c>
      <c r="H1247" s="66">
        <v>36</v>
      </c>
    </row>
    <row r="1248" spans="2:8" ht="9.75" customHeight="1" x14ac:dyDescent="0.4">
      <c r="C1248" s="11" t="s">
        <v>1052</v>
      </c>
      <c r="E1248" s="20">
        <v>11</v>
      </c>
      <c r="F1248" s="12">
        <v>42</v>
      </c>
      <c r="G1248" s="12">
        <v>16</v>
      </c>
      <c r="H1248" s="12">
        <v>26</v>
      </c>
    </row>
    <row r="1249" spans="3:8" ht="9.75" customHeight="1" x14ac:dyDescent="0.4">
      <c r="C1249" s="11" t="s">
        <v>1053</v>
      </c>
      <c r="E1249" s="20">
        <v>21</v>
      </c>
      <c r="F1249" s="12">
        <v>49</v>
      </c>
      <c r="G1249" s="12">
        <v>21</v>
      </c>
      <c r="H1249" s="12">
        <v>28</v>
      </c>
    </row>
    <row r="1250" spans="3:8" ht="9.75" customHeight="1" x14ac:dyDescent="0.4">
      <c r="C1250" s="11" t="s">
        <v>1054</v>
      </c>
      <c r="E1250" s="20">
        <v>52</v>
      </c>
      <c r="F1250" s="12">
        <v>113</v>
      </c>
      <c r="G1250" s="12">
        <v>61</v>
      </c>
      <c r="H1250" s="12">
        <v>52</v>
      </c>
    </row>
    <row r="1251" spans="3:8" ht="9.75" customHeight="1" x14ac:dyDescent="0.4">
      <c r="C1251" s="11" t="s">
        <v>1055</v>
      </c>
      <c r="E1251" s="20">
        <v>30</v>
      </c>
      <c r="F1251" s="12">
        <v>79</v>
      </c>
      <c r="G1251" s="12">
        <v>39</v>
      </c>
      <c r="H1251" s="12">
        <v>40</v>
      </c>
    </row>
    <row r="1252" spans="3:8" ht="9.75" customHeight="1" x14ac:dyDescent="0.4">
      <c r="C1252" s="11" t="s">
        <v>1056</v>
      </c>
      <c r="E1252" s="20">
        <v>6</v>
      </c>
      <c r="F1252" s="12">
        <v>19</v>
      </c>
      <c r="G1252" s="12">
        <v>12</v>
      </c>
      <c r="H1252" s="12">
        <v>7</v>
      </c>
    </row>
    <row r="1253" spans="3:8" ht="9.75" customHeight="1" x14ac:dyDescent="0.4">
      <c r="C1253" s="11" t="s">
        <v>1057</v>
      </c>
      <c r="E1253" s="20">
        <v>9</v>
      </c>
      <c r="F1253" s="12">
        <v>31</v>
      </c>
      <c r="G1253" s="12">
        <v>15</v>
      </c>
      <c r="H1253" s="12">
        <v>16</v>
      </c>
    </row>
    <row r="1254" spans="3:8" ht="9.75" customHeight="1" x14ac:dyDescent="0.4">
      <c r="C1254" s="11" t="s">
        <v>1058</v>
      </c>
      <c r="E1254" s="20">
        <v>101</v>
      </c>
      <c r="F1254" s="12">
        <v>196</v>
      </c>
      <c r="G1254" s="12">
        <v>102</v>
      </c>
      <c r="H1254" s="12">
        <v>94</v>
      </c>
    </row>
    <row r="1255" spans="3:8" ht="9.75" customHeight="1" x14ac:dyDescent="0.4">
      <c r="C1255" s="11" t="s">
        <v>1059</v>
      </c>
      <c r="E1255" s="20">
        <v>63</v>
      </c>
      <c r="F1255" s="12">
        <v>132</v>
      </c>
      <c r="G1255" s="12">
        <v>66</v>
      </c>
      <c r="H1255" s="12">
        <v>66</v>
      </c>
    </row>
    <row r="1256" spans="3:8" ht="9.75" customHeight="1" x14ac:dyDescent="0.4">
      <c r="C1256" s="11" t="s">
        <v>1060</v>
      </c>
      <c r="E1256" s="20">
        <v>124</v>
      </c>
      <c r="F1256" s="12">
        <v>250</v>
      </c>
      <c r="G1256" s="12">
        <v>127</v>
      </c>
      <c r="H1256" s="12">
        <v>123</v>
      </c>
    </row>
    <row r="1257" spans="3:8" ht="9.75" customHeight="1" x14ac:dyDescent="0.4">
      <c r="E1257" s="20"/>
      <c r="F1257" s="12"/>
      <c r="G1257" s="12"/>
      <c r="H1257" s="12"/>
    </row>
    <row r="1258" spans="3:8" ht="9.75" customHeight="1" x14ac:dyDescent="0.4">
      <c r="C1258" s="11" t="s">
        <v>3320</v>
      </c>
      <c r="E1258" s="19">
        <f>SUM(E1259:E1270)</f>
        <v>174</v>
      </c>
      <c r="F1258" s="13">
        <f>SUM(F1259:F1270)</f>
        <v>525</v>
      </c>
      <c r="G1258" s="13">
        <f>SUM(G1259:G1270)</f>
        <v>241</v>
      </c>
      <c r="H1258" s="13">
        <f>SUM(H1259:H1270)</f>
        <v>284</v>
      </c>
    </row>
    <row r="1259" spans="3:8" ht="9.75" customHeight="1" x14ac:dyDescent="0.4">
      <c r="C1259" s="11" t="s">
        <v>1061</v>
      </c>
      <c r="E1259" s="20">
        <v>26</v>
      </c>
      <c r="F1259" s="12">
        <v>60</v>
      </c>
      <c r="G1259" s="12">
        <v>30</v>
      </c>
      <c r="H1259" s="12">
        <v>30</v>
      </c>
    </row>
    <row r="1260" spans="3:8" ht="9.75" customHeight="1" x14ac:dyDescent="0.4">
      <c r="C1260" s="11" t="s">
        <v>1062</v>
      </c>
      <c r="E1260" s="20">
        <v>3</v>
      </c>
      <c r="F1260" s="12">
        <v>6</v>
      </c>
      <c r="G1260" s="12">
        <v>5</v>
      </c>
      <c r="H1260" s="12">
        <v>1</v>
      </c>
    </row>
    <row r="1261" spans="3:8" ht="9.75" customHeight="1" x14ac:dyDescent="0.4">
      <c r="C1261" s="11" t="s">
        <v>1063</v>
      </c>
      <c r="E1261" s="20"/>
      <c r="F1261" s="12"/>
      <c r="G1261" s="12"/>
      <c r="H1261" s="12"/>
    </row>
    <row r="1262" spans="3:8" ht="9.75" customHeight="1" x14ac:dyDescent="0.4">
      <c r="C1262" s="11" t="s">
        <v>1064</v>
      </c>
      <c r="E1262" s="20">
        <v>5</v>
      </c>
      <c r="F1262" s="12">
        <v>11</v>
      </c>
      <c r="G1262" s="12">
        <v>3</v>
      </c>
      <c r="H1262" s="12">
        <v>8</v>
      </c>
    </row>
    <row r="1263" spans="3:8" ht="9.75" customHeight="1" x14ac:dyDescent="0.4">
      <c r="C1263" s="11" t="s">
        <v>1065</v>
      </c>
      <c r="E1263" s="20"/>
      <c r="F1263" s="12"/>
      <c r="G1263" s="12"/>
      <c r="H1263" s="12"/>
    </row>
    <row r="1264" spans="3:8" ht="9.75" customHeight="1" x14ac:dyDescent="0.4">
      <c r="C1264" s="11" t="s">
        <v>1066</v>
      </c>
      <c r="E1264" s="20">
        <v>16</v>
      </c>
      <c r="F1264" s="12">
        <v>39</v>
      </c>
      <c r="G1264" s="12">
        <v>21</v>
      </c>
      <c r="H1264" s="12">
        <v>18</v>
      </c>
    </row>
    <row r="1265" spans="3:8" ht="9.75" customHeight="1" x14ac:dyDescent="0.4">
      <c r="C1265" s="11" t="s">
        <v>1067</v>
      </c>
      <c r="E1265" s="20"/>
      <c r="F1265" s="12"/>
      <c r="G1265" s="12"/>
      <c r="H1265" s="12"/>
    </row>
    <row r="1266" spans="3:8" ht="9.75" customHeight="1" x14ac:dyDescent="0.4">
      <c r="C1266" s="11" t="s">
        <v>1068</v>
      </c>
      <c r="E1266" s="20">
        <v>8</v>
      </c>
      <c r="F1266" s="12">
        <v>22</v>
      </c>
      <c r="G1266" s="12">
        <v>12</v>
      </c>
      <c r="H1266" s="12">
        <v>10</v>
      </c>
    </row>
    <row r="1267" spans="3:8" ht="9.75" customHeight="1" x14ac:dyDescent="0.4">
      <c r="C1267" s="11" t="s">
        <v>1069</v>
      </c>
      <c r="E1267" s="20"/>
      <c r="F1267" s="12"/>
      <c r="G1267" s="12"/>
      <c r="H1267" s="12"/>
    </row>
    <row r="1268" spans="3:8" ht="9.75" customHeight="1" x14ac:dyDescent="0.4">
      <c r="C1268" s="11" t="s">
        <v>1070</v>
      </c>
      <c r="E1268" s="20">
        <v>37</v>
      </c>
      <c r="F1268" s="12">
        <v>81</v>
      </c>
      <c r="G1268" s="12">
        <v>43</v>
      </c>
      <c r="H1268" s="12">
        <v>38</v>
      </c>
    </row>
    <row r="1269" spans="3:8" ht="9.75" customHeight="1" x14ac:dyDescent="0.4">
      <c r="C1269" s="11" t="s">
        <v>1071</v>
      </c>
      <c r="E1269" s="20">
        <v>70</v>
      </c>
      <c r="F1269" s="12">
        <v>276</v>
      </c>
      <c r="G1269" s="12">
        <v>116</v>
      </c>
      <c r="H1269" s="12">
        <v>160</v>
      </c>
    </row>
    <row r="1270" spans="3:8" ht="9.75" customHeight="1" x14ac:dyDescent="0.4">
      <c r="C1270" s="11" t="s">
        <v>1072</v>
      </c>
      <c r="E1270" s="20">
        <v>9</v>
      </c>
      <c r="F1270" s="12">
        <v>30</v>
      </c>
      <c r="G1270" s="12">
        <v>11</v>
      </c>
      <c r="H1270" s="12">
        <v>19</v>
      </c>
    </row>
    <row r="1271" spans="3:8" ht="9.75" customHeight="1" x14ac:dyDescent="0.4">
      <c r="E1271" s="20"/>
      <c r="F1271" s="12"/>
      <c r="G1271" s="12"/>
      <c r="H1271" s="12"/>
    </row>
    <row r="1272" spans="3:8" ht="9.75" customHeight="1" x14ac:dyDescent="0.4">
      <c r="C1272" s="11" t="s">
        <v>3321</v>
      </c>
      <c r="E1272" s="19">
        <f>SUM(E1273:E1277)</f>
        <v>40</v>
      </c>
      <c r="F1272" s="13">
        <f>SUM(F1273:F1277)</f>
        <v>109</v>
      </c>
      <c r="G1272" s="13">
        <f>SUM(G1273:G1277)</f>
        <v>58</v>
      </c>
      <c r="H1272" s="13">
        <f>SUM(H1273:H1277)</f>
        <v>51</v>
      </c>
    </row>
    <row r="1273" spans="3:8" ht="9.75" customHeight="1" x14ac:dyDescent="0.4">
      <c r="C1273" s="11" t="s">
        <v>1073</v>
      </c>
      <c r="E1273" s="20">
        <v>10</v>
      </c>
      <c r="F1273" s="12">
        <v>30</v>
      </c>
      <c r="G1273" s="12">
        <v>15</v>
      </c>
      <c r="H1273" s="12">
        <v>15</v>
      </c>
    </row>
    <row r="1274" spans="3:8" ht="9.75" customHeight="1" x14ac:dyDescent="0.4">
      <c r="C1274" s="11" t="s">
        <v>1074</v>
      </c>
      <c r="E1274" s="20"/>
      <c r="F1274" s="12"/>
      <c r="G1274" s="12"/>
      <c r="H1274" s="12"/>
    </row>
    <row r="1275" spans="3:8" ht="9.75" customHeight="1" x14ac:dyDescent="0.4">
      <c r="C1275" s="11" t="s">
        <v>1075</v>
      </c>
      <c r="E1275" s="20">
        <v>10</v>
      </c>
      <c r="F1275" s="12">
        <v>31</v>
      </c>
      <c r="G1275" s="12">
        <v>18</v>
      </c>
      <c r="H1275" s="12">
        <v>13</v>
      </c>
    </row>
    <row r="1276" spans="3:8" ht="9.75" customHeight="1" x14ac:dyDescent="0.4">
      <c r="C1276" s="11" t="s">
        <v>1076</v>
      </c>
      <c r="E1276" s="20">
        <v>7</v>
      </c>
      <c r="F1276" s="12">
        <v>20</v>
      </c>
      <c r="G1276" s="12">
        <v>10</v>
      </c>
      <c r="H1276" s="12">
        <v>10</v>
      </c>
    </row>
    <row r="1277" spans="3:8" ht="9.75" customHeight="1" x14ac:dyDescent="0.4">
      <c r="C1277" s="11" t="s">
        <v>1077</v>
      </c>
      <c r="E1277" s="20">
        <v>13</v>
      </c>
      <c r="F1277" s="12">
        <v>28</v>
      </c>
      <c r="G1277" s="12">
        <v>15</v>
      </c>
      <c r="H1277" s="12">
        <v>13</v>
      </c>
    </row>
    <row r="1278" spans="3:8" ht="9.75" customHeight="1" x14ac:dyDescent="0.4">
      <c r="E1278" s="20"/>
      <c r="F1278" s="12"/>
      <c r="G1278" s="12"/>
      <c r="H1278" s="12"/>
    </row>
    <row r="1279" spans="3:8" ht="9.75" customHeight="1" x14ac:dyDescent="0.4">
      <c r="C1279" s="11" t="s">
        <v>3322</v>
      </c>
      <c r="E1279" s="19">
        <f>SUM(E1280:E1297)</f>
        <v>191</v>
      </c>
      <c r="F1279" s="13">
        <f>SUM(F1280:F1297)</f>
        <v>399</v>
      </c>
      <c r="G1279" s="13">
        <f>SUM(G1280:G1297)</f>
        <v>202</v>
      </c>
      <c r="H1279" s="13">
        <f>SUM(H1280:H1297)</f>
        <v>197</v>
      </c>
    </row>
    <row r="1280" spans="3:8" ht="9.75" customHeight="1" x14ac:dyDescent="0.4">
      <c r="C1280" s="11" t="s">
        <v>1078</v>
      </c>
      <c r="E1280" s="20">
        <v>12</v>
      </c>
      <c r="F1280" s="12">
        <v>19</v>
      </c>
      <c r="G1280" s="12">
        <v>14</v>
      </c>
      <c r="H1280" s="12">
        <v>5</v>
      </c>
    </row>
    <row r="1281" spans="3:8" ht="9.75" customHeight="1" x14ac:dyDescent="0.4">
      <c r="C1281" s="11" t="s">
        <v>1079</v>
      </c>
      <c r="E1281" s="20">
        <v>20</v>
      </c>
      <c r="F1281" s="12">
        <v>36</v>
      </c>
      <c r="G1281" s="12">
        <v>21</v>
      </c>
      <c r="H1281" s="12">
        <v>15</v>
      </c>
    </row>
    <row r="1282" spans="3:8" ht="9.75" customHeight="1" x14ac:dyDescent="0.4">
      <c r="C1282" s="11" t="s">
        <v>1080</v>
      </c>
      <c r="E1282" s="20">
        <v>18</v>
      </c>
      <c r="F1282" s="12">
        <v>43</v>
      </c>
      <c r="G1282" s="12">
        <v>21</v>
      </c>
      <c r="H1282" s="12">
        <v>22</v>
      </c>
    </row>
    <row r="1283" spans="3:8" ht="9.75" customHeight="1" x14ac:dyDescent="0.4">
      <c r="C1283" s="11" t="s">
        <v>1081</v>
      </c>
      <c r="E1283" s="20">
        <v>16</v>
      </c>
      <c r="F1283" s="12">
        <v>42</v>
      </c>
      <c r="G1283" s="12">
        <v>18</v>
      </c>
      <c r="H1283" s="12">
        <v>24</v>
      </c>
    </row>
    <row r="1284" spans="3:8" ht="9.75" customHeight="1" x14ac:dyDescent="0.4">
      <c r="C1284" s="11" t="s">
        <v>1082</v>
      </c>
      <c r="E1284" s="20">
        <v>6</v>
      </c>
      <c r="F1284" s="12">
        <v>10</v>
      </c>
      <c r="G1284" s="12">
        <v>4</v>
      </c>
      <c r="H1284" s="12">
        <v>6</v>
      </c>
    </row>
    <row r="1285" spans="3:8" ht="9.75" customHeight="1" x14ac:dyDescent="0.4">
      <c r="C1285" s="11" t="s">
        <v>1083</v>
      </c>
      <c r="E1285" s="20"/>
      <c r="F1285" s="12"/>
      <c r="G1285" s="12"/>
      <c r="H1285" s="12"/>
    </row>
    <row r="1286" spans="3:8" ht="9.75" customHeight="1" x14ac:dyDescent="0.4">
      <c r="C1286" s="11" t="s">
        <v>1084</v>
      </c>
      <c r="E1286" s="20">
        <v>4</v>
      </c>
      <c r="F1286" s="12">
        <v>5</v>
      </c>
      <c r="G1286" s="12">
        <v>3</v>
      </c>
      <c r="H1286" s="12">
        <v>2</v>
      </c>
    </row>
    <row r="1287" spans="3:8" ht="9.75" customHeight="1" x14ac:dyDescent="0.4">
      <c r="C1287" s="11" t="s">
        <v>1085</v>
      </c>
      <c r="E1287" s="20"/>
      <c r="F1287" s="12"/>
      <c r="G1287" s="12"/>
      <c r="H1287" s="12"/>
    </row>
    <row r="1288" spans="3:8" ht="9.75" customHeight="1" x14ac:dyDescent="0.4">
      <c r="C1288" s="11" t="s">
        <v>1086</v>
      </c>
      <c r="E1288" s="20">
        <v>21</v>
      </c>
      <c r="F1288" s="12">
        <v>50</v>
      </c>
      <c r="G1288" s="12">
        <v>25</v>
      </c>
      <c r="H1288" s="12">
        <v>25</v>
      </c>
    </row>
    <row r="1289" spans="3:8" ht="9.75" customHeight="1" x14ac:dyDescent="0.4">
      <c r="C1289" s="11" t="s">
        <v>1087</v>
      </c>
      <c r="E1289" s="20">
        <v>13</v>
      </c>
      <c r="F1289" s="12">
        <v>20</v>
      </c>
      <c r="G1289" s="12">
        <v>10</v>
      </c>
      <c r="H1289" s="12">
        <v>10</v>
      </c>
    </row>
    <row r="1290" spans="3:8" ht="9.75" customHeight="1" x14ac:dyDescent="0.4">
      <c r="C1290" s="11" t="s">
        <v>1088</v>
      </c>
      <c r="E1290" s="20">
        <v>7</v>
      </c>
      <c r="F1290" s="12">
        <v>19</v>
      </c>
      <c r="G1290" s="12">
        <v>7</v>
      </c>
      <c r="H1290" s="12">
        <v>12</v>
      </c>
    </row>
    <row r="1291" spans="3:8" ht="9.75" customHeight="1" x14ac:dyDescent="0.4">
      <c r="C1291" s="11" t="s">
        <v>1089</v>
      </c>
      <c r="E1291" s="20">
        <v>32</v>
      </c>
      <c r="F1291" s="12">
        <v>61</v>
      </c>
      <c r="G1291" s="12">
        <v>32</v>
      </c>
      <c r="H1291" s="12">
        <v>29</v>
      </c>
    </row>
    <row r="1292" spans="3:8" ht="9.75" customHeight="1" x14ac:dyDescent="0.4">
      <c r="C1292" s="11" t="s">
        <v>1090</v>
      </c>
      <c r="E1292" s="20">
        <v>5</v>
      </c>
      <c r="F1292" s="12">
        <v>15</v>
      </c>
      <c r="G1292" s="12">
        <v>8</v>
      </c>
      <c r="H1292" s="12">
        <v>7</v>
      </c>
    </row>
    <row r="1293" spans="3:8" ht="9.75" customHeight="1" x14ac:dyDescent="0.4">
      <c r="C1293" s="11" t="s">
        <v>1091</v>
      </c>
      <c r="E1293" s="20">
        <v>3</v>
      </c>
      <c r="F1293" s="12">
        <v>5</v>
      </c>
      <c r="G1293" s="12">
        <v>2</v>
      </c>
      <c r="H1293" s="12">
        <v>3</v>
      </c>
    </row>
    <row r="1294" spans="3:8" ht="9.75" customHeight="1" x14ac:dyDescent="0.4">
      <c r="C1294" s="11" t="s">
        <v>1092</v>
      </c>
      <c r="E1294" s="20">
        <v>16</v>
      </c>
      <c r="F1294" s="12">
        <v>41</v>
      </c>
      <c r="G1294" s="12">
        <v>21</v>
      </c>
      <c r="H1294" s="12">
        <v>20</v>
      </c>
    </row>
    <row r="1295" spans="3:8" ht="9.75" customHeight="1" x14ac:dyDescent="0.4">
      <c r="C1295" s="11" t="s">
        <v>1093</v>
      </c>
      <c r="E1295" s="20">
        <v>9</v>
      </c>
      <c r="F1295" s="12">
        <v>13</v>
      </c>
      <c r="G1295" s="12">
        <v>8</v>
      </c>
      <c r="H1295" s="12">
        <v>5</v>
      </c>
    </row>
    <row r="1296" spans="3:8" ht="9.75" customHeight="1" x14ac:dyDescent="0.4">
      <c r="C1296" s="11" t="s">
        <v>1094</v>
      </c>
      <c r="E1296" s="20">
        <v>9</v>
      </c>
      <c r="F1296" s="12">
        <v>20</v>
      </c>
      <c r="G1296" s="12">
        <v>8</v>
      </c>
      <c r="H1296" s="12">
        <v>12</v>
      </c>
    </row>
    <row r="1297" spans="3:8" ht="9.75" customHeight="1" x14ac:dyDescent="0.4">
      <c r="C1297" s="11" t="s">
        <v>1095</v>
      </c>
      <c r="E1297" s="20"/>
      <c r="F1297" s="12"/>
      <c r="G1297" s="12"/>
      <c r="H1297" s="12"/>
    </row>
    <row r="1298" spans="3:8" ht="9.75" customHeight="1" x14ac:dyDescent="0.4">
      <c r="E1298" s="20"/>
      <c r="F1298" s="12"/>
      <c r="G1298" s="12"/>
      <c r="H1298" s="12"/>
    </row>
    <row r="1299" spans="3:8" ht="9.75" customHeight="1" x14ac:dyDescent="0.4">
      <c r="C1299" s="17" t="s">
        <v>3817</v>
      </c>
      <c r="D1299" s="17"/>
      <c r="E1299" s="49">
        <f>SUM(E1300:E1319)</f>
        <v>115</v>
      </c>
      <c r="F1299" s="47">
        <f>SUM(F1300:F1319)</f>
        <v>258</v>
      </c>
      <c r="G1299" s="47">
        <f>SUM(G1300:G1319)</f>
        <v>120</v>
      </c>
      <c r="H1299" s="47">
        <f>SUM(H1300:H1319)</f>
        <v>138</v>
      </c>
    </row>
    <row r="1300" spans="3:8" ht="9.75" customHeight="1" x14ac:dyDescent="0.4">
      <c r="C1300" s="11" t="s">
        <v>3323</v>
      </c>
      <c r="E1300" s="20"/>
      <c r="F1300" s="12"/>
      <c r="G1300" s="12"/>
      <c r="H1300" s="12"/>
    </row>
    <row r="1301" spans="3:8" ht="9.75" customHeight="1" x14ac:dyDescent="0.4">
      <c r="C1301" s="11" t="s">
        <v>1096</v>
      </c>
      <c r="E1301" s="20">
        <v>10</v>
      </c>
      <c r="F1301" s="12">
        <v>15</v>
      </c>
      <c r="G1301" s="12">
        <v>8</v>
      </c>
      <c r="H1301" s="12">
        <v>7</v>
      </c>
    </row>
    <row r="1302" spans="3:8" ht="9.75" customHeight="1" x14ac:dyDescent="0.4">
      <c r="C1302" s="11" t="s">
        <v>1097</v>
      </c>
      <c r="E1302" s="20"/>
      <c r="F1302" s="12"/>
      <c r="G1302" s="12"/>
      <c r="H1302" s="12"/>
    </row>
    <row r="1303" spans="3:8" ht="9.75" customHeight="1" x14ac:dyDescent="0.4">
      <c r="C1303" s="11" t="s">
        <v>1098</v>
      </c>
      <c r="E1303" s="20">
        <v>8</v>
      </c>
      <c r="F1303" s="12">
        <v>22</v>
      </c>
      <c r="G1303" s="12">
        <v>11</v>
      </c>
      <c r="H1303" s="12">
        <v>11</v>
      </c>
    </row>
    <row r="1304" spans="3:8" ht="9.75" customHeight="1" x14ac:dyDescent="0.4">
      <c r="C1304" s="11" t="s">
        <v>1099</v>
      </c>
      <c r="E1304" s="20">
        <v>55</v>
      </c>
      <c r="F1304" s="12">
        <v>97</v>
      </c>
      <c r="G1304" s="12">
        <v>42</v>
      </c>
      <c r="H1304" s="12">
        <v>55</v>
      </c>
    </row>
    <row r="1305" spans="3:8" ht="9.75" customHeight="1" x14ac:dyDescent="0.4">
      <c r="C1305" s="11" t="s">
        <v>1100</v>
      </c>
      <c r="E1305" s="20">
        <v>8</v>
      </c>
      <c r="F1305" s="12">
        <v>25</v>
      </c>
      <c r="G1305" s="12">
        <v>12</v>
      </c>
      <c r="H1305" s="12">
        <v>13</v>
      </c>
    </row>
    <row r="1306" spans="3:8" ht="9.75" customHeight="1" x14ac:dyDescent="0.4">
      <c r="C1306" s="11" t="s">
        <v>1101</v>
      </c>
      <c r="E1306" s="20">
        <v>7</v>
      </c>
      <c r="F1306" s="12">
        <v>15</v>
      </c>
      <c r="G1306" s="12">
        <v>7</v>
      </c>
      <c r="H1306" s="12">
        <v>8</v>
      </c>
    </row>
    <row r="1307" spans="3:8" ht="9.75" customHeight="1" x14ac:dyDescent="0.4">
      <c r="C1307" s="11" t="s">
        <v>1102</v>
      </c>
      <c r="E1307" s="20"/>
      <c r="F1307" s="12"/>
      <c r="G1307" s="12"/>
      <c r="H1307" s="12"/>
    </row>
    <row r="1308" spans="3:8" ht="9.75" customHeight="1" x14ac:dyDescent="0.4">
      <c r="C1308" s="11" t="s">
        <v>1103</v>
      </c>
      <c r="E1308" s="20"/>
      <c r="F1308" s="12"/>
      <c r="G1308" s="12"/>
      <c r="H1308" s="12"/>
    </row>
    <row r="1309" spans="3:8" ht="9.75" customHeight="1" x14ac:dyDescent="0.4">
      <c r="C1309" s="11" t="s">
        <v>1104</v>
      </c>
      <c r="E1309" s="20"/>
      <c r="F1309" s="12"/>
      <c r="G1309" s="12"/>
      <c r="H1309" s="12"/>
    </row>
    <row r="1310" spans="3:8" ht="9.75" customHeight="1" x14ac:dyDescent="0.4">
      <c r="C1310" s="11" t="s">
        <v>1105</v>
      </c>
      <c r="E1310" s="20">
        <v>7</v>
      </c>
      <c r="F1310" s="12">
        <v>28</v>
      </c>
      <c r="G1310" s="12">
        <v>13</v>
      </c>
      <c r="H1310" s="12">
        <v>15</v>
      </c>
    </row>
    <row r="1311" spans="3:8" ht="9.75" customHeight="1" x14ac:dyDescent="0.4">
      <c r="C1311" s="11" t="s">
        <v>1106</v>
      </c>
      <c r="E1311" s="20"/>
      <c r="F1311" s="12"/>
      <c r="G1311" s="12"/>
      <c r="H1311" s="12"/>
    </row>
    <row r="1312" spans="3:8" ht="9.75" customHeight="1" x14ac:dyDescent="0.4">
      <c r="C1312" s="11" t="s">
        <v>1107</v>
      </c>
      <c r="E1312" s="20"/>
      <c r="F1312" s="12"/>
      <c r="G1312" s="12"/>
      <c r="H1312" s="12"/>
    </row>
    <row r="1313" spans="2:8" ht="9.75" customHeight="1" x14ac:dyDescent="0.4">
      <c r="C1313" s="11" t="s">
        <v>1108</v>
      </c>
      <c r="E1313" s="20"/>
      <c r="F1313" s="12"/>
      <c r="G1313" s="12"/>
      <c r="H1313" s="12"/>
    </row>
    <row r="1314" spans="2:8" ht="9.75" customHeight="1" x14ac:dyDescent="0.4">
      <c r="C1314" s="11" t="s">
        <v>1109</v>
      </c>
      <c r="E1314" s="20">
        <v>9</v>
      </c>
      <c r="F1314" s="12">
        <v>26</v>
      </c>
      <c r="G1314" s="12">
        <v>13</v>
      </c>
      <c r="H1314" s="12">
        <v>13</v>
      </c>
    </row>
    <row r="1315" spans="2:8" ht="9.75" customHeight="1" x14ac:dyDescent="0.4">
      <c r="C1315" s="11" t="s">
        <v>1110</v>
      </c>
      <c r="E1315" s="20"/>
      <c r="F1315" s="12"/>
      <c r="G1315" s="12"/>
      <c r="H1315" s="12"/>
    </row>
    <row r="1316" spans="2:8" ht="9.75" customHeight="1" x14ac:dyDescent="0.4">
      <c r="B1316" s="35"/>
      <c r="C1316" s="35" t="s">
        <v>1111</v>
      </c>
      <c r="D1316" s="35"/>
      <c r="E1316" s="65"/>
      <c r="F1316" s="66"/>
      <c r="G1316" s="66"/>
      <c r="H1316" s="66"/>
    </row>
    <row r="1317" spans="2:8" ht="9.75" customHeight="1" x14ac:dyDescent="0.4">
      <c r="C1317" s="11" t="s">
        <v>1112</v>
      </c>
      <c r="E1317" s="20">
        <v>5</v>
      </c>
      <c r="F1317" s="12">
        <v>15</v>
      </c>
      <c r="G1317" s="12">
        <v>7</v>
      </c>
      <c r="H1317" s="12">
        <v>8</v>
      </c>
    </row>
    <row r="1318" spans="2:8" ht="9.75" customHeight="1" x14ac:dyDescent="0.4">
      <c r="C1318" s="11" t="s">
        <v>1113</v>
      </c>
      <c r="E1318" s="20">
        <v>3</v>
      </c>
      <c r="F1318" s="12">
        <v>9</v>
      </c>
      <c r="G1318" s="12">
        <v>5</v>
      </c>
      <c r="H1318" s="12">
        <v>4</v>
      </c>
    </row>
    <row r="1319" spans="2:8" ht="9.75" customHeight="1" x14ac:dyDescent="0.4">
      <c r="C1319" s="11" t="s">
        <v>1114</v>
      </c>
      <c r="E1319" s="20">
        <v>3</v>
      </c>
      <c r="F1319" s="12">
        <v>6</v>
      </c>
      <c r="G1319" s="12">
        <v>2</v>
      </c>
      <c r="H1319" s="12">
        <v>4</v>
      </c>
    </row>
    <row r="1320" spans="2:8" ht="9.75" customHeight="1" x14ac:dyDescent="0.4">
      <c r="E1320" s="20"/>
      <c r="F1320" s="12"/>
      <c r="G1320" s="12"/>
      <c r="H1320" s="12"/>
    </row>
    <row r="1321" spans="2:8" ht="9.75" customHeight="1" x14ac:dyDescent="0.4">
      <c r="C1321" s="11" t="s">
        <v>3324</v>
      </c>
      <c r="E1321" s="19">
        <f>SUM(E1322:E1329)</f>
        <v>269</v>
      </c>
      <c r="F1321" s="13">
        <f>SUM(F1322:F1329)</f>
        <v>651</v>
      </c>
      <c r="G1321" s="13">
        <f>SUM(G1322:G1329)</f>
        <v>329</v>
      </c>
      <c r="H1321" s="13">
        <f>SUM(H1322:H1329)</f>
        <v>322</v>
      </c>
    </row>
    <row r="1322" spans="2:8" ht="9.75" customHeight="1" x14ac:dyDescent="0.4">
      <c r="C1322" s="11" t="s">
        <v>1115</v>
      </c>
      <c r="E1322" s="20">
        <v>5</v>
      </c>
      <c r="F1322" s="12">
        <v>10</v>
      </c>
      <c r="G1322" s="12">
        <v>6</v>
      </c>
      <c r="H1322" s="12">
        <v>4</v>
      </c>
    </row>
    <row r="1323" spans="2:8" ht="9.75" customHeight="1" x14ac:dyDescent="0.4">
      <c r="C1323" s="11" t="s">
        <v>1116</v>
      </c>
      <c r="E1323" s="20">
        <v>4</v>
      </c>
      <c r="F1323" s="12">
        <v>14</v>
      </c>
      <c r="G1323" s="12">
        <v>7</v>
      </c>
      <c r="H1323" s="12">
        <v>7</v>
      </c>
    </row>
    <row r="1324" spans="2:8" ht="9.75" customHeight="1" x14ac:dyDescent="0.4">
      <c r="C1324" s="11" t="s">
        <v>1117</v>
      </c>
      <c r="E1324" s="20">
        <v>5</v>
      </c>
      <c r="F1324" s="12">
        <v>17</v>
      </c>
      <c r="G1324" s="12">
        <v>4</v>
      </c>
      <c r="H1324" s="12">
        <v>13</v>
      </c>
    </row>
    <row r="1325" spans="2:8" ht="9.75" customHeight="1" x14ac:dyDescent="0.4">
      <c r="C1325" s="11" t="s">
        <v>1118</v>
      </c>
      <c r="E1325" s="20"/>
      <c r="F1325" s="12"/>
      <c r="G1325" s="12"/>
      <c r="H1325" s="12"/>
    </row>
    <row r="1326" spans="2:8" ht="9.75" customHeight="1" x14ac:dyDescent="0.4">
      <c r="C1326" s="11" t="s">
        <v>1119</v>
      </c>
      <c r="E1326" s="20">
        <v>128</v>
      </c>
      <c r="F1326" s="12">
        <v>304</v>
      </c>
      <c r="G1326" s="12">
        <v>155</v>
      </c>
      <c r="H1326" s="12">
        <v>149</v>
      </c>
    </row>
    <row r="1327" spans="2:8" ht="9.75" customHeight="1" x14ac:dyDescent="0.4">
      <c r="C1327" s="11" t="s">
        <v>1120</v>
      </c>
      <c r="E1327" s="20">
        <v>75</v>
      </c>
      <c r="F1327" s="12">
        <v>182</v>
      </c>
      <c r="G1327" s="12">
        <v>93</v>
      </c>
      <c r="H1327" s="12">
        <v>89</v>
      </c>
    </row>
    <row r="1328" spans="2:8" ht="9.75" customHeight="1" x14ac:dyDescent="0.4">
      <c r="C1328" s="11" t="s">
        <v>1121</v>
      </c>
      <c r="E1328" s="20">
        <v>20</v>
      </c>
      <c r="F1328" s="12">
        <v>47</v>
      </c>
      <c r="G1328" s="12">
        <v>24</v>
      </c>
      <c r="H1328" s="12">
        <v>23</v>
      </c>
    </row>
    <row r="1329" spans="3:8" ht="9.75" customHeight="1" x14ac:dyDescent="0.4">
      <c r="C1329" s="11" t="s">
        <v>1122</v>
      </c>
      <c r="E1329" s="20">
        <v>32</v>
      </c>
      <c r="F1329" s="12">
        <v>77</v>
      </c>
      <c r="G1329" s="12">
        <v>40</v>
      </c>
      <c r="H1329" s="12">
        <v>37</v>
      </c>
    </row>
    <row r="1330" spans="3:8" ht="9.75" customHeight="1" x14ac:dyDescent="0.4">
      <c r="E1330" s="20"/>
      <c r="F1330" s="12"/>
      <c r="G1330" s="12"/>
      <c r="H1330" s="12"/>
    </row>
    <row r="1331" spans="3:8" ht="9.75" customHeight="1" x14ac:dyDescent="0.4">
      <c r="C1331" s="11" t="s">
        <v>3325</v>
      </c>
      <c r="E1331" s="19">
        <f>SUM(E1332:E1338)</f>
        <v>97</v>
      </c>
      <c r="F1331" s="13">
        <f>SUM(F1332:F1338)</f>
        <v>346</v>
      </c>
      <c r="G1331" s="13">
        <f>SUM(G1332:G1338)</f>
        <v>177</v>
      </c>
      <c r="H1331" s="13">
        <f>SUM(H1332:H1338)</f>
        <v>169</v>
      </c>
    </row>
    <row r="1332" spans="3:8" ht="9.75" customHeight="1" x14ac:dyDescent="0.4">
      <c r="C1332" s="11" t="s">
        <v>1123</v>
      </c>
      <c r="E1332" s="20">
        <v>19</v>
      </c>
      <c r="F1332" s="12">
        <v>171</v>
      </c>
      <c r="G1332" s="12">
        <v>95</v>
      </c>
      <c r="H1332" s="12">
        <v>76</v>
      </c>
    </row>
    <row r="1333" spans="3:8" ht="9.75" customHeight="1" x14ac:dyDescent="0.4">
      <c r="C1333" s="11" t="s">
        <v>1124</v>
      </c>
      <c r="E1333" s="20"/>
      <c r="F1333" s="12"/>
      <c r="G1333" s="12"/>
      <c r="H1333" s="12"/>
    </row>
    <row r="1334" spans="3:8" ht="9.75" customHeight="1" x14ac:dyDescent="0.4">
      <c r="C1334" s="11" t="s">
        <v>1125</v>
      </c>
      <c r="E1334" s="20">
        <v>10</v>
      </c>
      <c r="F1334" s="12">
        <v>18</v>
      </c>
      <c r="G1334" s="12">
        <v>8</v>
      </c>
      <c r="H1334" s="12">
        <v>10</v>
      </c>
    </row>
    <row r="1335" spans="3:8" ht="9.75" customHeight="1" x14ac:dyDescent="0.4">
      <c r="C1335" s="11" t="s">
        <v>1126</v>
      </c>
      <c r="E1335" s="20">
        <v>47</v>
      </c>
      <c r="F1335" s="12">
        <v>106</v>
      </c>
      <c r="G1335" s="12">
        <v>51</v>
      </c>
      <c r="H1335" s="12">
        <v>55</v>
      </c>
    </row>
    <row r="1336" spans="3:8" ht="9.75" customHeight="1" x14ac:dyDescent="0.4">
      <c r="C1336" s="11" t="s">
        <v>1127</v>
      </c>
      <c r="E1336" s="20">
        <v>7</v>
      </c>
      <c r="F1336" s="12">
        <v>21</v>
      </c>
      <c r="G1336" s="12">
        <v>10</v>
      </c>
      <c r="H1336" s="12">
        <v>11</v>
      </c>
    </row>
    <row r="1337" spans="3:8" ht="9.75" customHeight="1" x14ac:dyDescent="0.4">
      <c r="C1337" s="11" t="s">
        <v>1128</v>
      </c>
      <c r="E1337" s="20">
        <v>7</v>
      </c>
      <c r="F1337" s="12">
        <v>12</v>
      </c>
      <c r="G1337" s="12">
        <v>4</v>
      </c>
      <c r="H1337" s="12">
        <v>8</v>
      </c>
    </row>
    <row r="1338" spans="3:8" ht="9.75" customHeight="1" x14ac:dyDescent="0.4">
      <c r="C1338" s="11" t="s">
        <v>1129</v>
      </c>
      <c r="E1338" s="20">
        <v>7</v>
      </c>
      <c r="F1338" s="12">
        <v>18</v>
      </c>
      <c r="G1338" s="12">
        <v>9</v>
      </c>
      <c r="H1338" s="12">
        <v>9</v>
      </c>
    </row>
    <row r="1339" spans="3:8" ht="9.75" customHeight="1" x14ac:dyDescent="0.4">
      <c r="E1339" s="20"/>
      <c r="F1339" s="12"/>
      <c r="G1339" s="12"/>
      <c r="H1339" s="12"/>
    </row>
    <row r="1340" spans="3:8" ht="9.75" customHeight="1" x14ac:dyDescent="0.4">
      <c r="C1340" s="11" t="s">
        <v>3326</v>
      </c>
      <c r="E1340" s="19">
        <f>SUM(E1341:E1355)</f>
        <v>360</v>
      </c>
      <c r="F1340" s="13">
        <f>SUM(F1341:F1355)</f>
        <v>870</v>
      </c>
      <c r="G1340" s="13">
        <f>SUM(G1341:G1355)</f>
        <v>363</v>
      </c>
      <c r="H1340" s="13">
        <f>SUM(H1341:H1355)</f>
        <v>507</v>
      </c>
    </row>
    <row r="1341" spans="3:8" ht="9.75" customHeight="1" x14ac:dyDescent="0.4">
      <c r="C1341" s="11" t="s">
        <v>1130</v>
      </c>
      <c r="E1341" s="20">
        <v>50</v>
      </c>
      <c r="F1341" s="12">
        <v>133</v>
      </c>
      <c r="G1341" s="12">
        <v>63</v>
      </c>
      <c r="H1341" s="12">
        <v>70</v>
      </c>
    </row>
    <row r="1342" spans="3:8" ht="9.75" customHeight="1" x14ac:dyDescent="0.4">
      <c r="C1342" s="11" t="s">
        <v>1131</v>
      </c>
      <c r="E1342" s="20">
        <v>6</v>
      </c>
      <c r="F1342" s="12">
        <v>26</v>
      </c>
      <c r="G1342" s="12">
        <v>14</v>
      </c>
      <c r="H1342" s="12">
        <v>12</v>
      </c>
    </row>
    <row r="1343" spans="3:8" ht="9.75" customHeight="1" x14ac:dyDescent="0.4">
      <c r="C1343" s="11" t="s">
        <v>1132</v>
      </c>
      <c r="E1343" s="20">
        <v>122</v>
      </c>
      <c r="F1343" s="12">
        <v>194</v>
      </c>
      <c r="G1343" s="12">
        <v>80</v>
      </c>
      <c r="H1343" s="12">
        <v>114</v>
      </c>
    </row>
    <row r="1344" spans="3:8" ht="9.75" customHeight="1" x14ac:dyDescent="0.4">
      <c r="C1344" s="11" t="s">
        <v>1133</v>
      </c>
      <c r="E1344" s="20">
        <v>21</v>
      </c>
      <c r="F1344" s="12">
        <v>37</v>
      </c>
      <c r="G1344" s="12">
        <v>14</v>
      </c>
      <c r="H1344" s="12">
        <v>23</v>
      </c>
    </row>
    <row r="1345" spans="3:8" ht="9.75" customHeight="1" x14ac:dyDescent="0.4">
      <c r="C1345" s="11" t="s">
        <v>1134</v>
      </c>
      <c r="E1345" s="20">
        <v>4</v>
      </c>
      <c r="F1345" s="12">
        <v>6</v>
      </c>
      <c r="G1345" s="12">
        <v>4</v>
      </c>
      <c r="H1345" s="12">
        <v>2</v>
      </c>
    </row>
    <row r="1346" spans="3:8" ht="9.75" customHeight="1" x14ac:dyDescent="0.4">
      <c r="C1346" s="11" t="s">
        <v>1135</v>
      </c>
      <c r="E1346" s="20">
        <v>12</v>
      </c>
      <c r="F1346" s="12">
        <v>16</v>
      </c>
      <c r="G1346" s="12">
        <v>9</v>
      </c>
      <c r="H1346" s="12">
        <v>7</v>
      </c>
    </row>
    <row r="1347" spans="3:8" ht="9.75" customHeight="1" x14ac:dyDescent="0.4">
      <c r="C1347" s="11" t="s">
        <v>1136</v>
      </c>
      <c r="E1347" s="20"/>
      <c r="F1347" s="12"/>
      <c r="G1347" s="12"/>
      <c r="H1347" s="12"/>
    </row>
    <row r="1348" spans="3:8" ht="9.75" customHeight="1" x14ac:dyDescent="0.4">
      <c r="C1348" s="11" t="s">
        <v>1137</v>
      </c>
      <c r="E1348" s="20">
        <v>12</v>
      </c>
      <c r="F1348" s="12">
        <v>134</v>
      </c>
      <c r="G1348" s="12">
        <v>30</v>
      </c>
      <c r="H1348" s="12">
        <v>104</v>
      </c>
    </row>
    <row r="1349" spans="3:8" ht="9.75" customHeight="1" x14ac:dyDescent="0.4">
      <c r="C1349" s="11" t="s">
        <v>1138</v>
      </c>
      <c r="E1349" s="20"/>
      <c r="F1349" s="12"/>
      <c r="G1349" s="12"/>
      <c r="H1349" s="12"/>
    </row>
    <row r="1350" spans="3:8" ht="9.75" customHeight="1" x14ac:dyDescent="0.4">
      <c r="C1350" s="11" t="s">
        <v>1139</v>
      </c>
      <c r="E1350" s="20">
        <v>29</v>
      </c>
      <c r="F1350" s="12">
        <v>59</v>
      </c>
      <c r="G1350" s="12">
        <v>29</v>
      </c>
      <c r="H1350" s="12">
        <v>30</v>
      </c>
    </row>
    <row r="1351" spans="3:8" ht="9.75" customHeight="1" x14ac:dyDescent="0.4">
      <c r="C1351" s="11" t="s">
        <v>1140</v>
      </c>
      <c r="E1351" s="20">
        <v>48</v>
      </c>
      <c r="F1351" s="12">
        <v>100</v>
      </c>
      <c r="G1351" s="12">
        <v>41</v>
      </c>
      <c r="H1351" s="12">
        <v>59</v>
      </c>
    </row>
    <row r="1352" spans="3:8" ht="9.75" customHeight="1" x14ac:dyDescent="0.4">
      <c r="C1352" s="11" t="s">
        <v>1141</v>
      </c>
      <c r="E1352" s="20">
        <v>18</v>
      </c>
      <c r="F1352" s="12">
        <v>54</v>
      </c>
      <c r="G1352" s="12">
        <v>26</v>
      </c>
      <c r="H1352" s="12">
        <v>28</v>
      </c>
    </row>
    <row r="1353" spans="3:8" ht="9.75" customHeight="1" x14ac:dyDescent="0.4">
      <c r="C1353" s="11" t="s">
        <v>1142</v>
      </c>
      <c r="E1353" s="20">
        <v>12</v>
      </c>
      <c r="F1353" s="12">
        <v>31</v>
      </c>
      <c r="G1353" s="12">
        <v>12</v>
      </c>
      <c r="H1353" s="12">
        <v>19</v>
      </c>
    </row>
    <row r="1354" spans="3:8" ht="9.75" customHeight="1" x14ac:dyDescent="0.4">
      <c r="C1354" s="11" t="s">
        <v>1143</v>
      </c>
      <c r="E1354" s="20">
        <v>26</v>
      </c>
      <c r="F1354" s="12">
        <v>80</v>
      </c>
      <c r="G1354" s="12">
        <v>41</v>
      </c>
      <c r="H1354" s="12">
        <v>39</v>
      </c>
    </row>
    <row r="1355" spans="3:8" ht="9.75" customHeight="1" x14ac:dyDescent="0.4">
      <c r="C1355" s="11" t="s">
        <v>1144</v>
      </c>
      <c r="E1355" s="20"/>
      <c r="F1355" s="12"/>
      <c r="G1355" s="12"/>
      <c r="H1355" s="12"/>
    </row>
    <row r="1356" spans="3:8" ht="9.75" customHeight="1" x14ac:dyDescent="0.4">
      <c r="E1356" s="20"/>
      <c r="F1356" s="12"/>
      <c r="G1356" s="12"/>
      <c r="H1356" s="12"/>
    </row>
    <row r="1357" spans="3:8" ht="9.75" customHeight="1" x14ac:dyDescent="0.4">
      <c r="C1357" s="17" t="s">
        <v>3327</v>
      </c>
      <c r="D1357" s="17"/>
      <c r="E1357" s="49">
        <f>SUM(E1358:E1382)</f>
        <v>1113</v>
      </c>
      <c r="F1357" s="47">
        <f>SUM(F1358:F1382)</f>
        <v>2493</v>
      </c>
      <c r="G1357" s="47">
        <f>SUM(G1358:G1382)</f>
        <v>1216</v>
      </c>
      <c r="H1357" s="47">
        <f>SUM(H1358:H1382)</f>
        <v>1277</v>
      </c>
    </row>
    <row r="1358" spans="3:8" ht="9.75" customHeight="1" x14ac:dyDescent="0.4">
      <c r="C1358" s="11" t="s">
        <v>1145</v>
      </c>
      <c r="E1358" s="20">
        <v>30</v>
      </c>
      <c r="F1358" s="12">
        <v>90</v>
      </c>
      <c r="G1358" s="12">
        <v>41</v>
      </c>
      <c r="H1358" s="12">
        <v>49</v>
      </c>
    </row>
    <row r="1359" spans="3:8" ht="9.75" customHeight="1" x14ac:dyDescent="0.4">
      <c r="C1359" s="11" t="s">
        <v>1146</v>
      </c>
      <c r="E1359" s="20">
        <v>26</v>
      </c>
      <c r="F1359" s="12">
        <v>66</v>
      </c>
      <c r="G1359" s="12">
        <v>37</v>
      </c>
      <c r="H1359" s="12">
        <v>29</v>
      </c>
    </row>
    <row r="1360" spans="3:8" ht="9.75" customHeight="1" x14ac:dyDescent="0.4">
      <c r="C1360" s="11" t="s">
        <v>1147</v>
      </c>
      <c r="E1360" s="20">
        <v>4</v>
      </c>
      <c r="F1360" s="12">
        <v>11</v>
      </c>
      <c r="G1360" s="12">
        <v>6</v>
      </c>
      <c r="H1360" s="12">
        <v>5</v>
      </c>
    </row>
    <row r="1361" spans="3:8" ht="9.75" customHeight="1" x14ac:dyDescent="0.4">
      <c r="C1361" s="11" t="s">
        <v>1148</v>
      </c>
      <c r="E1361" s="20">
        <v>99</v>
      </c>
      <c r="F1361" s="12">
        <v>193</v>
      </c>
      <c r="G1361" s="12">
        <v>97</v>
      </c>
      <c r="H1361" s="12">
        <v>96</v>
      </c>
    </row>
    <row r="1362" spans="3:8" ht="9.75" customHeight="1" x14ac:dyDescent="0.4">
      <c r="C1362" s="11" t="s">
        <v>1149</v>
      </c>
      <c r="E1362" s="20">
        <v>14</v>
      </c>
      <c r="F1362" s="12">
        <v>22</v>
      </c>
      <c r="G1362" s="12">
        <v>10</v>
      </c>
      <c r="H1362" s="12">
        <v>12</v>
      </c>
    </row>
    <row r="1363" spans="3:8" ht="9.75" customHeight="1" x14ac:dyDescent="0.4">
      <c r="C1363" s="11" t="s">
        <v>1150</v>
      </c>
      <c r="E1363" s="20">
        <v>10</v>
      </c>
      <c r="F1363" s="12">
        <v>20</v>
      </c>
      <c r="G1363" s="12">
        <v>8</v>
      </c>
      <c r="H1363" s="12">
        <v>12</v>
      </c>
    </row>
    <row r="1364" spans="3:8" ht="9.75" customHeight="1" x14ac:dyDescent="0.4">
      <c r="C1364" s="11" t="s">
        <v>1151</v>
      </c>
      <c r="E1364" s="20"/>
      <c r="F1364" s="12"/>
      <c r="G1364" s="12"/>
      <c r="H1364" s="12"/>
    </row>
    <row r="1365" spans="3:8" ht="9.75" customHeight="1" x14ac:dyDescent="0.4">
      <c r="C1365" s="11" t="s">
        <v>1152</v>
      </c>
      <c r="E1365" s="20">
        <v>92</v>
      </c>
      <c r="F1365" s="12">
        <v>191</v>
      </c>
      <c r="G1365" s="12">
        <v>95</v>
      </c>
      <c r="H1365" s="12">
        <v>96</v>
      </c>
    </row>
    <row r="1366" spans="3:8" ht="9.75" customHeight="1" x14ac:dyDescent="0.4">
      <c r="C1366" s="11" t="s">
        <v>1153</v>
      </c>
      <c r="E1366" s="20">
        <v>86</v>
      </c>
      <c r="F1366" s="12">
        <v>174</v>
      </c>
      <c r="G1366" s="12">
        <v>89</v>
      </c>
      <c r="H1366" s="12">
        <v>85</v>
      </c>
    </row>
    <row r="1367" spans="3:8" ht="9.75" customHeight="1" x14ac:dyDescent="0.4">
      <c r="C1367" s="11" t="s">
        <v>1154</v>
      </c>
      <c r="E1367" s="20">
        <v>91</v>
      </c>
      <c r="F1367" s="12">
        <v>182</v>
      </c>
      <c r="G1367" s="12">
        <v>89</v>
      </c>
      <c r="H1367" s="12">
        <v>93</v>
      </c>
    </row>
    <row r="1368" spans="3:8" ht="9.75" customHeight="1" x14ac:dyDescent="0.4">
      <c r="C1368" s="11" t="s">
        <v>1155</v>
      </c>
      <c r="E1368" s="20">
        <v>175</v>
      </c>
      <c r="F1368" s="12">
        <v>355</v>
      </c>
      <c r="G1368" s="12">
        <v>146</v>
      </c>
      <c r="H1368" s="12">
        <v>209</v>
      </c>
    </row>
    <row r="1369" spans="3:8" ht="9.75" customHeight="1" x14ac:dyDescent="0.4">
      <c r="C1369" s="11" t="s">
        <v>1156</v>
      </c>
      <c r="E1369" s="20">
        <v>21</v>
      </c>
      <c r="F1369" s="12">
        <v>32</v>
      </c>
      <c r="G1369" s="12">
        <v>18</v>
      </c>
      <c r="H1369" s="12">
        <v>14</v>
      </c>
    </row>
    <row r="1370" spans="3:8" ht="9.75" customHeight="1" x14ac:dyDescent="0.4">
      <c r="C1370" s="11" t="s">
        <v>1157</v>
      </c>
      <c r="E1370" s="20">
        <v>24</v>
      </c>
      <c r="F1370" s="12">
        <v>60</v>
      </c>
      <c r="G1370" s="12">
        <v>29</v>
      </c>
      <c r="H1370" s="12">
        <v>31</v>
      </c>
    </row>
    <row r="1371" spans="3:8" ht="9.75" customHeight="1" x14ac:dyDescent="0.4">
      <c r="C1371" s="11" t="s">
        <v>1158</v>
      </c>
      <c r="E1371" s="20">
        <v>16</v>
      </c>
      <c r="F1371" s="12">
        <v>38</v>
      </c>
      <c r="G1371" s="12">
        <v>22</v>
      </c>
      <c r="H1371" s="12">
        <v>16</v>
      </c>
    </row>
    <row r="1372" spans="3:8" ht="9.75" customHeight="1" x14ac:dyDescent="0.4">
      <c r="C1372" s="11" t="s">
        <v>1159</v>
      </c>
      <c r="E1372" s="20">
        <v>54</v>
      </c>
      <c r="F1372" s="12">
        <v>103</v>
      </c>
      <c r="G1372" s="12">
        <v>54</v>
      </c>
      <c r="H1372" s="12">
        <v>49</v>
      </c>
    </row>
    <row r="1373" spans="3:8" ht="9.75" customHeight="1" x14ac:dyDescent="0.4">
      <c r="C1373" s="11" t="s">
        <v>1160</v>
      </c>
      <c r="E1373" s="20">
        <v>66</v>
      </c>
      <c r="F1373" s="12">
        <v>118</v>
      </c>
      <c r="G1373" s="12">
        <v>64</v>
      </c>
      <c r="H1373" s="12">
        <v>54</v>
      </c>
    </row>
    <row r="1374" spans="3:8" ht="9.75" customHeight="1" x14ac:dyDescent="0.4">
      <c r="C1374" s="11" t="s">
        <v>1161</v>
      </c>
      <c r="E1374" s="20">
        <v>39</v>
      </c>
      <c r="F1374" s="12">
        <v>82</v>
      </c>
      <c r="G1374" s="12">
        <v>41</v>
      </c>
      <c r="H1374" s="12">
        <v>41</v>
      </c>
    </row>
    <row r="1375" spans="3:8" ht="9.75" customHeight="1" x14ac:dyDescent="0.4">
      <c r="C1375" s="11" t="s">
        <v>1162</v>
      </c>
      <c r="E1375" s="20">
        <v>31</v>
      </c>
      <c r="F1375" s="12">
        <v>73</v>
      </c>
      <c r="G1375" s="12">
        <v>39</v>
      </c>
      <c r="H1375" s="12">
        <v>34</v>
      </c>
    </row>
    <row r="1376" spans="3:8" ht="9.75" customHeight="1" x14ac:dyDescent="0.4">
      <c r="C1376" s="11" t="s">
        <v>1163</v>
      </c>
      <c r="E1376" s="20">
        <v>119</v>
      </c>
      <c r="F1376" s="12">
        <v>240</v>
      </c>
      <c r="G1376" s="12">
        <v>124</v>
      </c>
      <c r="H1376" s="12">
        <v>116</v>
      </c>
    </row>
    <row r="1377" spans="2:8" ht="9.75" customHeight="1" x14ac:dyDescent="0.4">
      <c r="C1377" s="11" t="s">
        <v>1164</v>
      </c>
      <c r="E1377" s="20">
        <v>28</v>
      </c>
      <c r="F1377" s="12">
        <v>87</v>
      </c>
      <c r="G1377" s="12">
        <v>40</v>
      </c>
      <c r="H1377" s="12">
        <v>47</v>
      </c>
    </row>
    <row r="1378" spans="2:8" ht="9.75" customHeight="1" x14ac:dyDescent="0.4">
      <c r="C1378" s="11" t="s">
        <v>1165</v>
      </c>
      <c r="E1378" s="20"/>
      <c r="F1378" s="12"/>
      <c r="G1378" s="12"/>
      <c r="H1378" s="12"/>
    </row>
    <row r="1379" spans="2:8" ht="9.75" customHeight="1" x14ac:dyDescent="0.4">
      <c r="C1379" s="11" t="s">
        <v>1166</v>
      </c>
      <c r="E1379" s="20">
        <v>4</v>
      </c>
      <c r="F1379" s="12">
        <v>41</v>
      </c>
      <c r="G1379" s="12">
        <v>20</v>
      </c>
      <c r="H1379" s="12">
        <v>21</v>
      </c>
    </row>
    <row r="1380" spans="2:8" ht="9.75" customHeight="1" x14ac:dyDescent="0.4">
      <c r="C1380" s="11" t="s">
        <v>1167</v>
      </c>
      <c r="E1380" s="20">
        <v>4</v>
      </c>
      <c r="F1380" s="12">
        <v>5</v>
      </c>
      <c r="G1380" s="12">
        <v>2</v>
      </c>
      <c r="H1380" s="12">
        <v>3</v>
      </c>
    </row>
    <row r="1381" spans="2:8" ht="9.75" customHeight="1" x14ac:dyDescent="0.4">
      <c r="C1381" s="11" t="s">
        <v>1168</v>
      </c>
      <c r="E1381" s="20">
        <v>80</v>
      </c>
      <c r="F1381" s="12">
        <v>310</v>
      </c>
      <c r="G1381" s="12">
        <v>145</v>
      </c>
      <c r="H1381" s="12">
        <v>165</v>
      </c>
    </row>
    <row r="1382" spans="2:8" ht="9.75" customHeight="1" x14ac:dyDescent="0.4">
      <c r="C1382" s="11" t="s">
        <v>1169</v>
      </c>
      <c r="E1382" s="20"/>
      <c r="F1382" s="12"/>
      <c r="G1382" s="12"/>
      <c r="H1382" s="12"/>
    </row>
    <row r="1383" spans="2:8" ht="9.75" customHeight="1" x14ac:dyDescent="0.4">
      <c r="E1383" s="20"/>
      <c r="F1383" s="12"/>
      <c r="G1383" s="12"/>
      <c r="H1383" s="12"/>
    </row>
    <row r="1384" spans="2:8" ht="9.75" customHeight="1" x14ac:dyDescent="0.4">
      <c r="C1384" s="11" t="s">
        <v>3328</v>
      </c>
      <c r="E1384" s="19">
        <f>SUM(E1385:E1406)</f>
        <v>779</v>
      </c>
      <c r="F1384" s="13">
        <f>SUM(F1385:F1406)</f>
        <v>1779</v>
      </c>
      <c r="G1384" s="13">
        <f>SUM(G1385:G1406)</f>
        <v>885</v>
      </c>
      <c r="H1384" s="13">
        <f>SUM(H1385:H1406)</f>
        <v>894</v>
      </c>
    </row>
    <row r="1385" spans="2:8" ht="9.75" customHeight="1" x14ac:dyDescent="0.4">
      <c r="B1385" s="35"/>
      <c r="C1385" s="35" t="s">
        <v>1170</v>
      </c>
      <c r="D1385" s="35"/>
      <c r="E1385" s="65">
        <v>78</v>
      </c>
      <c r="F1385" s="66">
        <v>156</v>
      </c>
      <c r="G1385" s="66">
        <v>82</v>
      </c>
      <c r="H1385" s="66">
        <v>74</v>
      </c>
    </row>
    <row r="1386" spans="2:8" ht="9.75" customHeight="1" x14ac:dyDescent="0.4">
      <c r="C1386" s="11" t="s">
        <v>1171</v>
      </c>
      <c r="E1386" s="20">
        <v>56</v>
      </c>
      <c r="F1386" s="12">
        <v>118</v>
      </c>
      <c r="G1386" s="12">
        <v>62</v>
      </c>
      <c r="H1386" s="12">
        <v>56</v>
      </c>
    </row>
    <row r="1387" spans="2:8" ht="9.75" customHeight="1" x14ac:dyDescent="0.4">
      <c r="C1387" s="11" t="s">
        <v>1172</v>
      </c>
      <c r="E1387" s="20">
        <v>68</v>
      </c>
      <c r="F1387" s="12">
        <v>140</v>
      </c>
      <c r="G1387" s="12">
        <v>65</v>
      </c>
      <c r="H1387" s="12">
        <v>75</v>
      </c>
    </row>
    <row r="1388" spans="2:8" ht="9.75" customHeight="1" x14ac:dyDescent="0.4">
      <c r="C1388" s="11" t="s">
        <v>3329</v>
      </c>
      <c r="E1388" s="20">
        <v>43</v>
      </c>
      <c r="F1388" s="12">
        <v>97</v>
      </c>
      <c r="G1388" s="12">
        <v>49</v>
      </c>
      <c r="H1388" s="12">
        <v>48</v>
      </c>
    </row>
    <row r="1389" spans="2:8" ht="9.75" customHeight="1" x14ac:dyDescent="0.4">
      <c r="C1389" s="11" t="s">
        <v>1173</v>
      </c>
      <c r="E1389" s="20">
        <v>57</v>
      </c>
      <c r="F1389" s="12">
        <v>127</v>
      </c>
      <c r="G1389" s="12">
        <v>64</v>
      </c>
      <c r="H1389" s="12">
        <v>63</v>
      </c>
    </row>
    <row r="1390" spans="2:8" ht="9.75" customHeight="1" x14ac:dyDescent="0.4">
      <c r="C1390" s="11" t="s">
        <v>1174</v>
      </c>
      <c r="E1390" s="20">
        <v>101</v>
      </c>
      <c r="F1390" s="12">
        <v>246</v>
      </c>
      <c r="G1390" s="12">
        <v>119</v>
      </c>
      <c r="H1390" s="12">
        <v>127</v>
      </c>
    </row>
    <row r="1391" spans="2:8" ht="9.75" customHeight="1" x14ac:dyDescent="0.4">
      <c r="C1391" s="11" t="s">
        <v>1175</v>
      </c>
      <c r="E1391" s="20">
        <v>53</v>
      </c>
      <c r="F1391" s="12">
        <v>120</v>
      </c>
      <c r="G1391" s="12">
        <v>58</v>
      </c>
      <c r="H1391" s="12">
        <v>62</v>
      </c>
    </row>
    <row r="1392" spans="2:8" ht="9.75" customHeight="1" x14ac:dyDescent="0.4">
      <c r="C1392" s="11" t="s">
        <v>1176</v>
      </c>
      <c r="E1392" s="20">
        <v>5</v>
      </c>
      <c r="F1392" s="12">
        <v>11</v>
      </c>
      <c r="G1392" s="12">
        <v>7</v>
      </c>
      <c r="H1392" s="12">
        <v>4</v>
      </c>
    </row>
    <row r="1393" spans="3:8" ht="9.75" customHeight="1" x14ac:dyDescent="0.4">
      <c r="C1393" s="11" t="s">
        <v>1177</v>
      </c>
      <c r="E1393" s="20">
        <v>92</v>
      </c>
      <c r="F1393" s="12">
        <v>260</v>
      </c>
      <c r="G1393" s="12">
        <v>129</v>
      </c>
      <c r="H1393" s="12">
        <v>131</v>
      </c>
    </row>
    <row r="1394" spans="3:8" ht="9.75" customHeight="1" x14ac:dyDescent="0.4">
      <c r="C1394" s="11" t="s">
        <v>1178</v>
      </c>
      <c r="E1394" s="20">
        <v>8</v>
      </c>
      <c r="F1394" s="12">
        <v>29</v>
      </c>
      <c r="G1394" s="12">
        <v>15</v>
      </c>
      <c r="H1394" s="12">
        <v>14</v>
      </c>
    </row>
    <row r="1395" spans="3:8" ht="9.75" customHeight="1" x14ac:dyDescent="0.4">
      <c r="C1395" s="11" t="s">
        <v>1179</v>
      </c>
      <c r="E1395" s="20">
        <v>3</v>
      </c>
      <c r="F1395" s="12">
        <v>5</v>
      </c>
      <c r="G1395" s="12">
        <v>0</v>
      </c>
      <c r="H1395" s="12">
        <v>5</v>
      </c>
    </row>
    <row r="1396" spans="3:8" ht="9.75" customHeight="1" x14ac:dyDescent="0.4">
      <c r="C1396" s="11" t="s">
        <v>1180</v>
      </c>
      <c r="E1396" s="20">
        <v>9</v>
      </c>
      <c r="F1396" s="12">
        <v>14</v>
      </c>
      <c r="G1396" s="12">
        <v>9</v>
      </c>
      <c r="H1396" s="12">
        <v>5</v>
      </c>
    </row>
    <row r="1397" spans="3:8" ht="9.75" customHeight="1" x14ac:dyDescent="0.4">
      <c r="C1397" s="11" t="s">
        <v>1181</v>
      </c>
      <c r="E1397" s="20"/>
      <c r="F1397" s="12"/>
      <c r="G1397" s="12"/>
      <c r="H1397" s="12"/>
    </row>
    <row r="1398" spans="3:8" ht="9.75" customHeight="1" x14ac:dyDescent="0.4">
      <c r="C1398" s="11" t="s">
        <v>1182</v>
      </c>
      <c r="E1398" s="20">
        <v>45</v>
      </c>
      <c r="F1398" s="12">
        <v>84</v>
      </c>
      <c r="G1398" s="12">
        <v>42</v>
      </c>
      <c r="H1398" s="12">
        <v>42</v>
      </c>
    </row>
    <row r="1399" spans="3:8" ht="9.75" customHeight="1" x14ac:dyDescent="0.4">
      <c r="C1399" s="11" t="s">
        <v>1183</v>
      </c>
      <c r="E1399" s="20"/>
      <c r="F1399" s="12"/>
      <c r="G1399" s="12"/>
      <c r="H1399" s="12"/>
    </row>
    <row r="1400" spans="3:8" ht="9.75" customHeight="1" x14ac:dyDescent="0.4">
      <c r="C1400" s="11" t="s">
        <v>1184</v>
      </c>
      <c r="E1400" s="20">
        <v>19</v>
      </c>
      <c r="F1400" s="12">
        <v>55</v>
      </c>
      <c r="G1400" s="12">
        <v>24</v>
      </c>
      <c r="H1400" s="12">
        <v>31</v>
      </c>
    </row>
    <row r="1401" spans="3:8" ht="9.75" customHeight="1" x14ac:dyDescent="0.4">
      <c r="C1401" s="11" t="s">
        <v>1185</v>
      </c>
      <c r="E1401" s="20">
        <v>4</v>
      </c>
      <c r="F1401" s="12">
        <v>8</v>
      </c>
      <c r="G1401" s="12">
        <v>3</v>
      </c>
      <c r="H1401" s="12">
        <v>5</v>
      </c>
    </row>
    <row r="1402" spans="3:8" ht="9.75" customHeight="1" x14ac:dyDescent="0.4">
      <c r="C1402" s="11" t="s">
        <v>1186</v>
      </c>
      <c r="E1402" s="20"/>
      <c r="F1402" s="12"/>
      <c r="G1402" s="12"/>
      <c r="H1402" s="12"/>
    </row>
    <row r="1403" spans="3:8" ht="9.75" customHeight="1" x14ac:dyDescent="0.4">
      <c r="C1403" s="11" t="s">
        <v>1187</v>
      </c>
      <c r="E1403" s="20">
        <v>65</v>
      </c>
      <c r="F1403" s="12">
        <v>159</v>
      </c>
      <c r="G1403" s="12">
        <v>89</v>
      </c>
      <c r="H1403" s="12">
        <v>70</v>
      </c>
    </row>
    <row r="1404" spans="3:8" ht="9.75" customHeight="1" x14ac:dyDescent="0.4">
      <c r="C1404" s="11" t="s">
        <v>1188</v>
      </c>
      <c r="E1404" s="20">
        <v>28</v>
      </c>
      <c r="F1404" s="12">
        <v>51</v>
      </c>
      <c r="G1404" s="12">
        <v>27</v>
      </c>
      <c r="H1404" s="12">
        <v>24</v>
      </c>
    </row>
    <row r="1405" spans="3:8" ht="9.75" customHeight="1" x14ac:dyDescent="0.4">
      <c r="C1405" s="11" t="s">
        <v>1189</v>
      </c>
      <c r="E1405" s="20">
        <v>34</v>
      </c>
      <c r="F1405" s="12">
        <v>71</v>
      </c>
      <c r="G1405" s="12">
        <v>30</v>
      </c>
      <c r="H1405" s="12">
        <v>41</v>
      </c>
    </row>
    <row r="1406" spans="3:8" ht="9.75" customHeight="1" x14ac:dyDescent="0.4">
      <c r="C1406" s="11" t="s">
        <v>1190</v>
      </c>
      <c r="E1406" s="20">
        <v>11</v>
      </c>
      <c r="F1406" s="12">
        <v>28</v>
      </c>
      <c r="G1406" s="12">
        <v>11</v>
      </c>
      <c r="H1406" s="12">
        <v>17</v>
      </c>
    </row>
    <row r="1407" spans="3:8" ht="9.75" customHeight="1" x14ac:dyDescent="0.4">
      <c r="E1407" s="20"/>
      <c r="F1407" s="12"/>
      <c r="G1407" s="12"/>
      <c r="H1407" s="12"/>
    </row>
    <row r="1408" spans="3:8" ht="9.75" customHeight="1" x14ac:dyDescent="0.4">
      <c r="C1408" s="11" t="s">
        <v>3330</v>
      </c>
      <c r="E1408" s="19">
        <f>SUM(E1409:E1411)</f>
        <v>459</v>
      </c>
      <c r="F1408" s="13">
        <f>SUM(F1409:F1411)</f>
        <v>1119</v>
      </c>
      <c r="G1408" s="13">
        <f>SUM(G1409:G1411)</f>
        <v>568</v>
      </c>
      <c r="H1408" s="13">
        <f>SUM(H1409:H1411)</f>
        <v>551</v>
      </c>
    </row>
    <row r="1409" spans="3:8" ht="9.75" customHeight="1" x14ac:dyDescent="0.4">
      <c r="C1409" s="11" t="s">
        <v>1191</v>
      </c>
      <c r="E1409" s="20">
        <v>17</v>
      </c>
      <c r="F1409" s="12">
        <v>35</v>
      </c>
      <c r="G1409" s="12">
        <v>18</v>
      </c>
      <c r="H1409" s="12">
        <v>17</v>
      </c>
    </row>
    <row r="1410" spans="3:8" ht="9.75" customHeight="1" x14ac:dyDescent="0.4">
      <c r="C1410" s="11" t="s">
        <v>1192</v>
      </c>
      <c r="E1410" s="20"/>
      <c r="F1410" s="12"/>
      <c r="G1410" s="12"/>
      <c r="H1410" s="12"/>
    </row>
    <row r="1411" spans="3:8" ht="9.75" customHeight="1" x14ac:dyDescent="0.4">
      <c r="C1411" s="11" t="s">
        <v>1193</v>
      </c>
      <c r="E1411" s="20">
        <v>442</v>
      </c>
      <c r="F1411" s="12">
        <v>1084</v>
      </c>
      <c r="G1411" s="12">
        <v>550</v>
      </c>
      <c r="H1411" s="12">
        <v>534</v>
      </c>
    </row>
    <row r="1412" spans="3:8" ht="9.75" customHeight="1" x14ac:dyDescent="0.4">
      <c r="E1412" s="20"/>
      <c r="F1412" s="12"/>
      <c r="G1412" s="12"/>
      <c r="H1412" s="12"/>
    </row>
    <row r="1413" spans="3:8" ht="9.75" customHeight="1" x14ac:dyDescent="0.4">
      <c r="C1413" s="11" t="s">
        <v>3331</v>
      </c>
      <c r="E1413" s="19">
        <f>SUM(E1414:E1425)</f>
        <v>1689</v>
      </c>
      <c r="F1413" s="13">
        <f>SUM(F1414:F1425)</f>
        <v>3574</v>
      </c>
      <c r="G1413" s="13">
        <f>SUM(G1414:G1425)</f>
        <v>1762</v>
      </c>
      <c r="H1413" s="13">
        <f>SUM(H1414:H1425)</f>
        <v>1812</v>
      </c>
    </row>
    <row r="1414" spans="3:8" ht="9.75" customHeight="1" x14ac:dyDescent="0.4">
      <c r="C1414" s="11" t="s">
        <v>1194</v>
      </c>
      <c r="E1414" s="20">
        <v>5</v>
      </c>
      <c r="F1414" s="12">
        <v>15</v>
      </c>
      <c r="G1414" s="12">
        <v>9</v>
      </c>
      <c r="H1414" s="12">
        <v>6</v>
      </c>
    </row>
    <row r="1415" spans="3:8" ht="9.75" customHeight="1" x14ac:dyDescent="0.4">
      <c r="C1415" s="11" t="s">
        <v>1195</v>
      </c>
      <c r="E1415" s="20"/>
      <c r="F1415" s="12"/>
      <c r="G1415" s="12"/>
      <c r="H1415" s="12"/>
    </row>
    <row r="1416" spans="3:8" ht="9.75" customHeight="1" x14ac:dyDescent="0.4">
      <c r="C1416" s="11" t="s">
        <v>1196</v>
      </c>
      <c r="E1416" s="20">
        <v>27</v>
      </c>
      <c r="F1416" s="12">
        <v>59</v>
      </c>
      <c r="G1416" s="12">
        <v>28</v>
      </c>
      <c r="H1416" s="12">
        <v>31</v>
      </c>
    </row>
    <row r="1417" spans="3:8" ht="9.75" customHeight="1" x14ac:dyDescent="0.4">
      <c r="C1417" s="11" t="s">
        <v>1197</v>
      </c>
      <c r="E1417" s="20">
        <v>9</v>
      </c>
      <c r="F1417" s="12">
        <v>24</v>
      </c>
      <c r="G1417" s="12">
        <v>13</v>
      </c>
      <c r="H1417" s="12">
        <v>11</v>
      </c>
    </row>
    <row r="1418" spans="3:8" ht="9.75" customHeight="1" x14ac:dyDescent="0.4">
      <c r="C1418" s="11" t="s">
        <v>1198</v>
      </c>
      <c r="E1418" s="20">
        <v>14</v>
      </c>
      <c r="F1418" s="12">
        <v>25</v>
      </c>
      <c r="G1418" s="12">
        <v>12</v>
      </c>
      <c r="H1418" s="12">
        <v>13</v>
      </c>
    </row>
    <row r="1419" spans="3:8" ht="9.75" customHeight="1" x14ac:dyDescent="0.4">
      <c r="C1419" s="11" t="s">
        <v>1199</v>
      </c>
      <c r="E1419" s="20">
        <v>319</v>
      </c>
      <c r="F1419" s="12">
        <v>692</v>
      </c>
      <c r="G1419" s="12">
        <v>345</v>
      </c>
      <c r="H1419" s="12">
        <v>347</v>
      </c>
    </row>
    <row r="1420" spans="3:8" ht="9.75" customHeight="1" x14ac:dyDescent="0.4">
      <c r="C1420" s="11" t="s">
        <v>1200</v>
      </c>
      <c r="E1420" s="20">
        <v>219</v>
      </c>
      <c r="F1420" s="12">
        <v>438</v>
      </c>
      <c r="G1420" s="12">
        <v>224</v>
      </c>
      <c r="H1420" s="12">
        <v>214</v>
      </c>
    </row>
    <row r="1421" spans="3:8" ht="9.75" customHeight="1" x14ac:dyDescent="0.4">
      <c r="C1421" s="11" t="s">
        <v>1201</v>
      </c>
      <c r="E1421" s="20">
        <v>290</v>
      </c>
      <c r="F1421" s="12">
        <v>569</v>
      </c>
      <c r="G1421" s="12">
        <v>272</v>
      </c>
      <c r="H1421" s="12">
        <v>297</v>
      </c>
    </row>
    <row r="1422" spans="3:8" ht="9.75" customHeight="1" x14ac:dyDescent="0.4">
      <c r="C1422" s="11" t="s">
        <v>1202</v>
      </c>
      <c r="E1422" s="20">
        <v>212</v>
      </c>
      <c r="F1422" s="12">
        <v>506</v>
      </c>
      <c r="G1422" s="12">
        <v>246</v>
      </c>
      <c r="H1422" s="12">
        <v>260</v>
      </c>
    </row>
    <row r="1423" spans="3:8" ht="9.75" customHeight="1" x14ac:dyDescent="0.4">
      <c r="C1423" s="11" t="s">
        <v>1203</v>
      </c>
      <c r="E1423" s="20">
        <v>291</v>
      </c>
      <c r="F1423" s="12">
        <v>618</v>
      </c>
      <c r="G1423" s="12">
        <v>318</v>
      </c>
      <c r="H1423" s="12">
        <v>300</v>
      </c>
    </row>
    <row r="1424" spans="3:8" ht="9.75" customHeight="1" x14ac:dyDescent="0.4">
      <c r="C1424" s="11" t="s">
        <v>1204</v>
      </c>
      <c r="E1424" s="20">
        <v>120</v>
      </c>
      <c r="F1424" s="12">
        <v>238</v>
      </c>
      <c r="G1424" s="12">
        <v>111</v>
      </c>
      <c r="H1424" s="12">
        <v>127</v>
      </c>
    </row>
    <row r="1425" spans="3:8" ht="9.75" customHeight="1" x14ac:dyDescent="0.4">
      <c r="C1425" s="11" t="s">
        <v>1205</v>
      </c>
      <c r="E1425" s="20">
        <v>183</v>
      </c>
      <c r="F1425" s="12">
        <v>390</v>
      </c>
      <c r="G1425" s="12">
        <v>184</v>
      </c>
      <c r="H1425" s="12">
        <v>206</v>
      </c>
    </row>
    <row r="1426" spans="3:8" ht="9.75" customHeight="1" x14ac:dyDescent="0.4">
      <c r="E1426" s="20"/>
      <c r="F1426" s="12"/>
      <c r="G1426" s="12"/>
      <c r="H1426" s="12"/>
    </row>
    <row r="1427" spans="3:8" ht="9.75" customHeight="1" x14ac:dyDescent="0.4">
      <c r="C1427" s="11" t="s">
        <v>3332</v>
      </c>
      <c r="E1427" s="19">
        <f>SUM(E1428:E1431)</f>
        <v>52</v>
      </c>
      <c r="F1427" s="13">
        <f>SUM(F1428:F1431)</f>
        <v>107</v>
      </c>
      <c r="G1427" s="13">
        <f>SUM(G1428:G1431)</f>
        <v>60</v>
      </c>
      <c r="H1427" s="13">
        <f>SUM(H1428:H1431)</f>
        <v>47</v>
      </c>
    </row>
    <row r="1428" spans="3:8" ht="9.75" customHeight="1" x14ac:dyDescent="0.4">
      <c r="C1428" s="11" t="s">
        <v>1206</v>
      </c>
      <c r="E1428" s="20">
        <v>3</v>
      </c>
      <c r="F1428" s="12">
        <v>7</v>
      </c>
      <c r="G1428" s="12">
        <v>3</v>
      </c>
      <c r="H1428" s="12">
        <v>4</v>
      </c>
    </row>
    <row r="1429" spans="3:8" ht="9.75" customHeight="1" x14ac:dyDescent="0.4">
      <c r="C1429" s="11" t="s">
        <v>1207</v>
      </c>
      <c r="E1429" s="20">
        <v>8</v>
      </c>
      <c r="F1429" s="12">
        <v>23</v>
      </c>
      <c r="G1429" s="12">
        <v>14</v>
      </c>
      <c r="H1429" s="12">
        <v>9</v>
      </c>
    </row>
    <row r="1430" spans="3:8" ht="9.75" customHeight="1" x14ac:dyDescent="0.4">
      <c r="C1430" s="11" t="s">
        <v>1208</v>
      </c>
      <c r="E1430" s="20">
        <v>14</v>
      </c>
      <c r="F1430" s="12">
        <v>25</v>
      </c>
      <c r="G1430" s="12">
        <v>14</v>
      </c>
      <c r="H1430" s="12">
        <v>11</v>
      </c>
    </row>
    <row r="1431" spans="3:8" ht="9.75" customHeight="1" x14ac:dyDescent="0.4">
      <c r="C1431" s="11" t="s">
        <v>1209</v>
      </c>
      <c r="E1431" s="20">
        <v>27</v>
      </c>
      <c r="F1431" s="12">
        <v>52</v>
      </c>
      <c r="G1431" s="12">
        <v>29</v>
      </c>
      <c r="H1431" s="12">
        <v>23</v>
      </c>
    </row>
    <row r="1432" spans="3:8" ht="9.75" customHeight="1" x14ac:dyDescent="0.4">
      <c r="E1432" s="20"/>
      <c r="F1432" s="12"/>
      <c r="G1432" s="12"/>
      <c r="H1432" s="12"/>
    </row>
    <row r="1433" spans="3:8" ht="9.75" customHeight="1" x14ac:dyDescent="0.4">
      <c r="C1433" s="11" t="s">
        <v>3333</v>
      </c>
      <c r="E1433" s="19">
        <f>SUM(E1434:E1441)</f>
        <v>269</v>
      </c>
      <c r="F1433" s="13">
        <f>SUM(F1434:F1441)</f>
        <v>746</v>
      </c>
      <c r="G1433" s="13">
        <f>SUM(G1434:G1441)</f>
        <v>375</v>
      </c>
      <c r="H1433" s="13">
        <f>SUM(H1434:H1441)</f>
        <v>371</v>
      </c>
    </row>
    <row r="1434" spans="3:8" ht="9.75" customHeight="1" x14ac:dyDescent="0.4">
      <c r="C1434" s="11" t="s">
        <v>1210</v>
      </c>
      <c r="E1434" s="20">
        <v>9</v>
      </c>
      <c r="F1434" s="12">
        <v>26</v>
      </c>
      <c r="G1434" s="12">
        <v>10</v>
      </c>
      <c r="H1434" s="12">
        <v>16</v>
      </c>
    </row>
    <row r="1435" spans="3:8" ht="9.75" customHeight="1" x14ac:dyDescent="0.4">
      <c r="C1435" s="11" t="s">
        <v>1211</v>
      </c>
      <c r="E1435" s="20">
        <v>3</v>
      </c>
      <c r="F1435" s="12">
        <v>5</v>
      </c>
      <c r="G1435" s="12">
        <v>2</v>
      </c>
      <c r="H1435" s="12">
        <v>3</v>
      </c>
    </row>
    <row r="1436" spans="3:8" ht="9.75" customHeight="1" x14ac:dyDescent="0.4">
      <c r="C1436" s="11" t="s">
        <v>1212</v>
      </c>
      <c r="E1436" s="20">
        <v>6</v>
      </c>
      <c r="F1436" s="12">
        <v>17</v>
      </c>
      <c r="G1436" s="12">
        <v>9</v>
      </c>
      <c r="H1436" s="12">
        <v>8</v>
      </c>
    </row>
    <row r="1437" spans="3:8" ht="9.75" customHeight="1" x14ac:dyDescent="0.4">
      <c r="C1437" s="11" t="s">
        <v>1213</v>
      </c>
      <c r="E1437" s="20">
        <v>19</v>
      </c>
      <c r="F1437" s="12">
        <v>62</v>
      </c>
      <c r="G1437" s="12">
        <v>27</v>
      </c>
      <c r="H1437" s="12">
        <v>35</v>
      </c>
    </row>
    <row r="1438" spans="3:8" ht="9.75" customHeight="1" x14ac:dyDescent="0.4">
      <c r="C1438" s="11" t="s">
        <v>1214</v>
      </c>
      <c r="E1438" s="20">
        <v>106</v>
      </c>
      <c r="F1438" s="12">
        <v>345</v>
      </c>
      <c r="G1438" s="12">
        <v>180</v>
      </c>
      <c r="H1438" s="12">
        <v>165</v>
      </c>
    </row>
    <row r="1439" spans="3:8" ht="9.75" customHeight="1" x14ac:dyDescent="0.4">
      <c r="C1439" s="11" t="s">
        <v>1215</v>
      </c>
      <c r="E1439" s="20">
        <v>20</v>
      </c>
      <c r="F1439" s="12">
        <v>38</v>
      </c>
      <c r="G1439" s="12">
        <v>19</v>
      </c>
      <c r="H1439" s="12">
        <v>19</v>
      </c>
    </row>
    <row r="1440" spans="3:8" ht="9.75" customHeight="1" x14ac:dyDescent="0.4">
      <c r="C1440" s="11" t="s">
        <v>1216</v>
      </c>
      <c r="E1440" s="20">
        <v>49</v>
      </c>
      <c r="F1440" s="12">
        <v>106</v>
      </c>
      <c r="G1440" s="12">
        <v>55</v>
      </c>
      <c r="H1440" s="12">
        <v>51</v>
      </c>
    </row>
    <row r="1441" spans="2:8" ht="9.75" customHeight="1" x14ac:dyDescent="0.4">
      <c r="C1441" s="11" t="s">
        <v>1217</v>
      </c>
      <c r="E1441" s="20">
        <v>57</v>
      </c>
      <c r="F1441" s="12">
        <v>147</v>
      </c>
      <c r="G1441" s="12">
        <v>73</v>
      </c>
      <c r="H1441" s="12">
        <v>74</v>
      </c>
    </row>
    <row r="1442" spans="2:8" ht="9.75" customHeight="1" x14ac:dyDescent="0.4">
      <c r="E1442" s="20"/>
      <c r="F1442" s="12"/>
      <c r="G1442" s="12"/>
      <c r="H1442" s="12"/>
    </row>
    <row r="1443" spans="2:8" ht="9.75" customHeight="1" x14ac:dyDescent="0.4">
      <c r="C1443" s="11" t="s">
        <v>3334</v>
      </c>
      <c r="E1443" s="19">
        <f>SUM(E1444:E1448)</f>
        <v>24</v>
      </c>
      <c r="F1443" s="13">
        <f>SUM(F1444:F1448)</f>
        <v>56</v>
      </c>
      <c r="G1443" s="13">
        <f>SUM(G1444:G1448)</f>
        <v>25</v>
      </c>
      <c r="H1443" s="13">
        <f>SUM(H1444:H1448)</f>
        <v>31</v>
      </c>
    </row>
    <row r="1444" spans="2:8" ht="9.75" customHeight="1" x14ac:dyDescent="0.4">
      <c r="C1444" s="11" t="s">
        <v>1218</v>
      </c>
      <c r="E1444" s="20">
        <v>12</v>
      </c>
      <c r="F1444" s="12">
        <v>31</v>
      </c>
      <c r="G1444" s="12">
        <v>13</v>
      </c>
      <c r="H1444" s="12">
        <v>18</v>
      </c>
    </row>
    <row r="1445" spans="2:8" ht="9.75" customHeight="1" x14ac:dyDescent="0.4">
      <c r="C1445" s="11" t="s">
        <v>1219</v>
      </c>
      <c r="E1445" s="20">
        <v>3</v>
      </c>
      <c r="F1445" s="12">
        <v>9</v>
      </c>
      <c r="G1445" s="12">
        <v>5</v>
      </c>
      <c r="H1445" s="12">
        <v>4</v>
      </c>
    </row>
    <row r="1446" spans="2:8" ht="9.75" customHeight="1" x14ac:dyDescent="0.4">
      <c r="C1446" s="11" t="s">
        <v>1220</v>
      </c>
      <c r="E1446" s="20"/>
      <c r="F1446" s="12"/>
      <c r="G1446" s="12"/>
      <c r="H1446" s="12"/>
    </row>
    <row r="1447" spans="2:8" ht="9.75" customHeight="1" x14ac:dyDescent="0.4">
      <c r="C1447" s="11" t="s">
        <v>1221</v>
      </c>
      <c r="E1447" s="20">
        <v>9</v>
      </c>
      <c r="F1447" s="12">
        <v>16</v>
      </c>
      <c r="G1447" s="12">
        <v>7</v>
      </c>
      <c r="H1447" s="12">
        <v>9</v>
      </c>
    </row>
    <row r="1448" spans="2:8" ht="9.75" customHeight="1" x14ac:dyDescent="0.4">
      <c r="C1448" s="11" t="s">
        <v>3570</v>
      </c>
      <c r="E1448" s="20"/>
      <c r="F1448" s="12"/>
      <c r="G1448" s="12"/>
      <c r="H1448" s="12"/>
    </row>
    <row r="1449" spans="2:8" ht="9.75" customHeight="1" x14ac:dyDescent="0.4">
      <c r="E1449" s="20"/>
      <c r="F1449" s="12"/>
      <c r="G1449" s="12"/>
      <c r="H1449" s="12"/>
    </row>
    <row r="1450" spans="2:8" ht="9.75" customHeight="1" x14ac:dyDescent="0.4">
      <c r="C1450" s="11" t="s">
        <v>3335</v>
      </c>
      <c r="E1450" s="19">
        <f>SUM(E1451:E1456)</f>
        <v>32</v>
      </c>
      <c r="F1450" s="13">
        <f>SUM(F1451:F1456)</f>
        <v>93</v>
      </c>
      <c r="G1450" s="13">
        <f>SUM(G1451:G1456)</f>
        <v>43</v>
      </c>
      <c r="H1450" s="13">
        <f>SUM(H1451:H1456)</f>
        <v>50</v>
      </c>
    </row>
    <row r="1451" spans="2:8" ht="9.75" customHeight="1" x14ac:dyDescent="0.4">
      <c r="C1451" s="11" t="s">
        <v>1222</v>
      </c>
      <c r="E1451" s="20">
        <v>7</v>
      </c>
      <c r="F1451" s="12">
        <v>13</v>
      </c>
      <c r="G1451" s="12">
        <v>6</v>
      </c>
      <c r="H1451" s="12">
        <v>7</v>
      </c>
    </row>
    <row r="1452" spans="2:8" ht="9.75" customHeight="1" x14ac:dyDescent="0.4">
      <c r="C1452" s="11" t="s">
        <v>1223</v>
      </c>
      <c r="E1452" s="20">
        <v>7</v>
      </c>
      <c r="F1452" s="12">
        <v>24</v>
      </c>
      <c r="G1452" s="12">
        <v>10</v>
      </c>
      <c r="H1452" s="12">
        <v>14</v>
      </c>
    </row>
    <row r="1453" spans="2:8" ht="9.75" customHeight="1" x14ac:dyDescent="0.4">
      <c r="C1453" s="11" t="s">
        <v>1224</v>
      </c>
      <c r="E1453" s="20">
        <v>4</v>
      </c>
      <c r="F1453" s="12">
        <v>16</v>
      </c>
      <c r="G1453" s="12">
        <v>7</v>
      </c>
      <c r="H1453" s="12">
        <v>9</v>
      </c>
    </row>
    <row r="1454" spans="2:8" ht="9.75" customHeight="1" x14ac:dyDescent="0.4">
      <c r="B1454" s="35"/>
      <c r="C1454" s="35" t="s">
        <v>1225</v>
      </c>
      <c r="D1454" s="35"/>
      <c r="E1454" s="65">
        <v>4</v>
      </c>
      <c r="F1454" s="66">
        <v>6</v>
      </c>
      <c r="G1454" s="66">
        <v>3</v>
      </c>
      <c r="H1454" s="66">
        <v>3</v>
      </c>
    </row>
    <row r="1455" spans="2:8" ht="9.75" customHeight="1" x14ac:dyDescent="0.4">
      <c r="C1455" s="11" t="s">
        <v>1226</v>
      </c>
      <c r="E1455" s="20">
        <v>6</v>
      </c>
      <c r="F1455" s="12">
        <v>24</v>
      </c>
      <c r="G1455" s="12">
        <v>11</v>
      </c>
      <c r="H1455" s="12">
        <v>13</v>
      </c>
    </row>
    <row r="1456" spans="2:8" x14ac:dyDescent="0.4">
      <c r="C1456" s="11" t="s">
        <v>1227</v>
      </c>
      <c r="E1456" s="20">
        <v>4</v>
      </c>
      <c r="F1456" s="12">
        <v>10</v>
      </c>
      <c r="G1456" s="12">
        <v>6</v>
      </c>
      <c r="H1456" s="12">
        <v>4</v>
      </c>
    </row>
    <row r="1457" spans="3:8" x14ac:dyDescent="0.4">
      <c r="E1457" s="20"/>
      <c r="F1457" s="12"/>
      <c r="G1457" s="12"/>
      <c r="H1457" s="12"/>
    </row>
    <row r="1458" spans="3:8" x14ac:dyDescent="0.4">
      <c r="C1458" s="11" t="s">
        <v>3336</v>
      </c>
      <c r="E1458" s="19">
        <f>SUM(E1459:E1475)</f>
        <v>153</v>
      </c>
      <c r="F1458" s="13">
        <f>SUM(F1459:F1475)</f>
        <v>389</v>
      </c>
      <c r="G1458" s="13">
        <f>SUM(G1459:G1475)</f>
        <v>189</v>
      </c>
      <c r="H1458" s="13">
        <f>SUM(H1459:H1475)</f>
        <v>200</v>
      </c>
    </row>
    <row r="1459" spans="3:8" ht="9.75" customHeight="1" x14ac:dyDescent="0.4">
      <c r="C1459" s="11" t="s">
        <v>1228</v>
      </c>
      <c r="E1459" s="20">
        <v>6</v>
      </c>
      <c r="F1459" s="12">
        <v>19</v>
      </c>
      <c r="G1459" s="12">
        <v>8</v>
      </c>
      <c r="H1459" s="12">
        <v>11</v>
      </c>
    </row>
    <row r="1460" spans="3:8" ht="9.75" customHeight="1" x14ac:dyDescent="0.4">
      <c r="C1460" s="11" t="s">
        <v>1229</v>
      </c>
      <c r="E1460" s="20"/>
      <c r="F1460" s="12"/>
      <c r="G1460" s="12"/>
      <c r="H1460" s="12"/>
    </row>
    <row r="1461" spans="3:8" ht="9.75" customHeight="1" x14ac:dyDescent="0.4">
      <c r="C1461" s="11" t="s">
        <v>1230</v>
      </c>
      <c r="E1461" s="20">
        <v>3</v>
      </c>
      <c r="F1461" s="12">
        <v>6</v>
      </c>
      <c r="G1461" s="12">
        <v>2</v>
      </c>
      <c r="H1461" s="12">
        <v>4</v>
      </c>
    </row>
    <row r="1462" spans="3:8" ht="9.75" customHeight="1" x14ac:dyDescent="0.4">
      <c r="C1462" s="11" t="s">
        <v>1231</v>
      </c>
      <c r="E1462" s="20"/>
      <c r="F1462" s="12"/>
      <c r="G1462" s="12"/>
      <c r="H1462" s="12"/>
    </row>
    <row r="1463" spans="3:8" ht="9.75" customHeight="1" x14ac:dyDescent="0.4">
      <c r="C1463" s="11" t="s">
        <v>1232</v>
      </c>
      <c r="E1463" s="20">
        <v>8</v>
      </c>
      <c r="F1463" s="12">
        <v>19</v>
      </c>
      <c r="G1463" s="12">
        <v>10</v>
      </c>
      <c r="H1463" s="12">
        <v>9</v>
      </c>
    </row>
    <row r="1464" spans="3:8" ht="9.75" customHeight="1" x14ac:dyDescent="0.4">
      <c r="C1464" s="11" t="s">
        <v>1233</v>
      </c>
      <c r="E1464" s="20">
        <v>9</v>
      </c>
      <c r="F1464" s="12">
        <v>22</v>
      </c>
      <c r="G1464" s="12">
        <v>10</v>
      </c>
      <c r="H1464" s="12">
        <v>12</v>
      </c>
    </row>
    <row r="1465" spans="3:8" ht="9.75" customHeight="1" x14ac:dyDescent="0.4">
      <c r="C1465" s="11" t="s">
        <v>1234</v>
      </c>
      <c r="E1465" s="20"/>
      <c r="F1465" s="12"/>
      <c r="G1465" s="12"/>
      <c r="H1465" s="12"/>
    </row>
    <row r="1466" spans="3:8" ht="9.75" customHeight="1" x14ac:dyDescent="0.4">
      <c r="C1466" s="11" t="s">
        <v>1235</v>
      </c>
      <c r="E1466" s="20">
        <v>39</v>
      </c>
      <c r="F1466" s="12">
        <v>93</v>
      </c>
      <c r="G1466" s="12">
        <v>46</v>
      </c>
      <c r="H1466" s="12">
        <v>47</v>
      </c>
    </row>
    <row r="1467" spans="3:8" ht="9.75" customHeight="1" x14ac:dyDescent="0.4">
      <c r="C1467" s="11" t="s">
        <v>1236</v>
      </c>
      <c r="E1467" s="20">
        <v>3</v>
      </c>
      <c r="F1467" s="12">
        <v>10</v>
      </c>
      <c r="G1467" s="12">
        <v>6</v>
      </c>
      <c r="H1467" s="12">
        <v>4</v>
      </c>
    </row>
    <row r="1468" spans="3:8" ht="9.75" customHeight="1" x14ac:dyDescent="0.4">
      <c r="C1468" s="11" t="s">
        <v>1238</v>
      </c>
      <c r="E1468" s="20">
        <v>7</v>
      </c>
      <c r="F1468" s="12">
        <v>14</v>
      </c>
      <c r="G1468" s="12">
        <v>4</v>
      </c>
      <c r="H1468" s="12">
        <v>10</v>
      </c>
    </row>
    <row r="1469" spans="3:8" ht="9.75" customHeight="1" x14ac:dyDescent="0.4">
      <c r="C1469" s="11" t="s">
        <v>1237</v>
      </c>
      <c r="E1469" s="20">
        <v>39</v>
      </c>
      <c r="F1469" s="12">
        <v>104</v>
      </c>
      <c r="G1469" s="12">
        <v>51</v>
      </c>
      <c r="H1469" s="12">
        <v>53</v>
      </c>
    </row>
    <row r="1470" spans="3:8" ht="9.75" customHeight="1" x14ac:dyDescent="0.4">
      <c r="C1470" s="11" t="s">
        <v>1239</v>
      </c>
      <c r="E1470" s="20"/>
      <c r="F1470" s="12"/>
      <c r="G1470" s="12"/>
      <c r="H1470" s="12"/>
    </row>
    <row r="1471" spans="3:8" ht="9.75" customHeight="1" x14ac:dyDescent="0.4">
      <c r="C1471" s="11" t="s">
        <v>1240</v>
      </c>
      <c r="E1471" s="20"/>
      <c r="F1471" s="12"/>
      <c r="G1471" s="12"/>
      <c r="H1471" s="12"/>
    </row>
    <row r="1472" spans="3:8" ht="9.75" customHeight="1" x14ac:dyDescent="0.4">
      <c r="C1472" s="11" t="s">
        <v>1241</v>
      </c>
      <c r="E1472" s="20">
        <v>5</v>
      </c>
      <c r="F1472" s="12">
        <v>11</v>
      </c>
      <c r="G1472" s="12">
        <v>5</v>
      </c>
      <c r="H1472" s="12">
        <v>6</v>
      </c>
    </row>
    <row r="1473" spans="3:8" ht="9.75" customHeight="1" x14ac:dyDescent="0.4">
      <c r="C1473" s="11" t="s">
        <v>1242</v>
      </c>
      <c r="E1473" s="20"/>
      <c r="F1473" s="12"/>
      <c r="G1473" s="12"/>
      <c r="H1473" s="12"/>
    </row>
    <row r="1474" spans="3:8" ht="9.75" customHeight="1" x14ac:dyDescent="0.4">
      <c r="C1474" s="11" t="s">
        <v>1243</v>
      </c>
      <c r="E1474" s="20"/>
      <c r="F1474" s="12"/>
      <c r="G1474" s="12"/>
      <c r="H1474" s="12"/>
    </row>
    <row r="1475" spans="3:8" ht="9.75" customHeight="1" x14ac:dyDescent="0.4">
      <c r="C1475" s="11" t="s">
        <v>1244</v>
      </c>
      <c r="E1475" s="20">
        <v>34</v>
      </c>
      <c r="F1475" s="12">
        <v>91</v>
      </c>
      <c r="G1475" s="12">
        <v>47</v>
      </c>
      <c r="H1475" s="12">
        <v>44</v>
      </c>
    </row>
    <row r="1476" spans="3:8" ht="9.75" customHeight="1" x14ac:dyDescent="0.4">
      <c r="E1476" s="20"/>
      <c r="F1476" s="12"/>
      <c r="G1476" s="12"/>
      <c r="H1476" s="12"/>
    </row>
    <row r="1477" spans="3:8" ht="9.75" customHeight="1" x14ac:dyDescent="0.4">
      <c r="C1477" s="11" t="s">
        <v>3337</v>
      </c>
      <c r="E1477" s="19">
        <f>SUM(E1478:E1491)</f>
        <v>50</v>
      </c>
      <c r="F1477" s="13">
        <f>SUM(F1478:F1491)</f>
        <v>148</v>
      </c>
      <c r="G1477" s="13">
        <f>SUM(G1478:G1491)</f>
        <v>67</v>
      </c>
      <c r="H1477" s="13">
        <f>SUM(H1478:H1491)</f>
        <v>81</v>
      </c>
    </row>
    <row r="1478" spans="3:8" ht="9.75" customHeight="1" x14ac:dyDescent="0.4">
      <c r="C1478" s="11" t="s">
        <v>1245</v>
      </c>
      <c r="E1478" s="20">
        <v>3</v>
      </c>
      <c r="F1478" s="12">
        <v>14</v>
      </c>
      <c r="G1478" s="12">
        <v>5</v>
      </c>
      <c r="H1478" s="12">
        <v>9</v>
      </c>
    </row>
    <row r="1479" spans="3:8" ht="9.75" customHeight="1" x14ac:dyDescent="0.4">
      <c r="C1479" s="11" t="s">
        <v>1246</v>
      </c>
      <c r="E1479" s="20"/>
      <c r="F1479" s="12"/>
      <c r="G1479" s="12"/>
      <c r="H1479" s="12"/>
    </row>
    <row r="1480" spans="3:8" ht="9.75" customHeight="1" x14ac:dyDescent="0.4">
      <c r="C1480" s="11" t="s">
        <v>1247</v>
      </c>
      <c r="E1480" s="20">
        <v>5</v>
      </c>
      <c r="F1480" s="12">
        <v>15</v>
      </c>
      <c r="G1480" s="12">
        <v>7</v>
      </c>
      <c r="H1480" s="12">
        <v>8</v>
      </c>
    </row>
    <row r="1481" spans="3:8" ht="9.75" customHeight="1" x14ac:dyDescent="0.4">
      <c r="C1481" s="11" t="s">
        <v>1248</v>
      </c>
      <c r="E1481" s="20"/>
      <c r="F1481" s="12"/>
      <c r="G1481" s="12"/>
      <c r="H1481" s="12"/>
    </row>
    <row r="1482" spans="3:8" ht="9.75" customHeight="1" x14ac:dyDescent="0.4">
      <c r="C1482" s="11" t="s">
        <v>1249</v>
      </c>
      <c r="E1482" s="20"/>
      <c r="F1482" s="12"/>
      <c r="G1482" s="12"/>
      <c r="H1482" s="12"/>
    </row>
    <row r="1483" spans="3:8" ht="9.75" customHeight="1" x14ac:dyDescent="0.4">
      <c r="C1483" s="11" t="s">
        <v>1250</v>
      </c>
      <c r="E1483" s="20">
        <v>3</v>
      </c>
      <c r="F1483" s="12">
        <v>7</v>
      </c>
      <c r="G1483" s="12">
        <v>4</v>
      </c>
      <c r="H1483" s="12">
        <v>3</v>
      </c>
    </row>
    <row r="1484" spans="3:8" ht="9.75" customHeight="1" x14ac:dyDescent="0.4">
      <c r="C1484" s="11" t="s">
        <v>1251</v>
      </c>
      <c r="E1484" s="20"/>
      <c r="F1484" s="12"/>
      <c r="G1484" s="12"/>
      <c r="H1484" s="12"/>
    </row>
    <row r="1485" spans="3:8" ht="9.75" customHeight="1" x14ac:dyDescent="0.4">
      <c r="C1485" s="11" t="s">
        <v>1252</v>
      </c>
      <c r="E1485" s="20">
        <v>7</v>
      </c>
      <c r="F1485" s="12">
        <v>22</v>
      </c>
      <c r="G1485" s="12">
        <v>9</v>
      </c>
      <c r="H1485" s="12">
        <v>13</v>
      </c>
    </row>
    <row r="1486" spans="3:8" ht="9.75" customHeight="1" x14ac:dyDescent="0.4">
      <c r="C1486" s="11" t="s">
        <v>1253</v>
      </c>
      <c r="E1486" s="20"/>
      <c r="F1486" s="12"/>
      <c r="G1486" s="12"/>
      <c r="H1486" s="12"/>
    </row>
    <row r="1487" spans="3:8" ht="9.75" customHeight="1" x14ac:dyDescent="0.4">
      <c r="C1487" s="11" t="s">
        <v>1254</v>
      </c>
      <c r="E1487" s="20"/>
      <c r="F1487" s="12"/>
      <c r="G1487" s="12"/>
      <c r="H1487" s="12"/>
    </row>
    <row r="1488" spans="3:8" ht="9.75" customHeight="1" x14ac:dyDescent="0.4">
      <c r="C1488" s="11" t="s">
        <v>1255</v>
      </c>
      <c r="E1488" s="20">
        <v>19</v>
      </c>
      <c r="F1488" s="12">
        <v>48</v>
      </c>
      <c r="G1488" s="12">
        <v>22</v>
      </c>
      <c r="H1488" s="12">
        <v>26</v>
      </c>
    </row>
    <row r="1489" spans="3:8" ht="9.75" customHeight="1" x14ac:dyDescent="0.4">
      <c r="C1489" s="11" t="s">
        <v>1256</v>
      </c>
      <c r="E1489" s="20">
        <v>9</v>
      </c>
      <c r="F1489" s="12">
        <v>27</v>
      </c>
      <c r="G1489" s="12">
        <v>12</v>
      </c>
      <c r="H1489" s="12">
        <v>15</v>
      </c>
    </row>
    <row r="1490" spans="3:8" ht="9.75" customHeight="1" x14ac:dyDescent="0.4">
      <c r="C1490" s="11" t="s">
        <v>1257</v>
      </c>
      <c r="E1490" s="20">
        <v>4</v>
      </c>
      <c r="F1490" s="12">
        <v>15</v>
      </c>
      <c r="G1490" s="12">
        <v>8</v>
      </c>
      <c r="H1490" s="12">
        <v>7</v>
      </c>
    </row>
    <row r="1491" spans="3:8" ht="9.75" customHeight="1" x14ac:dyDescent="0.4">
      <c r="C1491" s="11" t="s">
        <v>1258</v>
      </c>
      <c r="E1491" s="20"/>
      <c r="F1491" s="12"/>
      <c r="G1491" s="12"/>
      <c r="H1491" s="12"/>
    </row>
    <row r="1492" spans="3:8" ht="9.75" customHeight="1" x14ac:dyDescent="0.4">
      <c r="E1492" s="20"/>
      <c r="F1492" s="12"/>
      <c r="G1492" s="12"/>
      <c r="H1492" s="12"/>
    </row>
    <row r="1493" spans="3:8" ht="9.75" customHeight="1" x14ac:dyDescent="0.4">
      <c r="C1493" s="11" t="s">
        <v>3338</v>
      </c>
      <c r="E1493" s="19">
        <f>SUM(E1494:E1499)</f>
        <v>37</v>
      </c>
      <c r="F1493" s="13">
        <f>SUM(F1494:F1499)</f>
        <v>99</v>
      </c>
      <c r="G1493" s="13">
        <f>SUM(G1494:G1499)</f>
        <v>50</v>
      </c>
      <c r="H1493" s="13">
        <f>SUM(H1494:H1499)</f>
        <v>49</v>
      </c>
    </row>
    <row r="1494" spans="3:8" ht="9.75" customHeight="1" x14ac:dyDescent="0.4">
      <c r="C1494" s="11" t="s">
        <v>1259</v>
      </c>
      <c r="E1494" s="20">
        <v>7</v>
      </c>
      <c r="F1494" s="12">
        <v>14</v>
      </c>
      <c r="G1494" s="12">
        <v>6</v>
      </c>
      <c r="H1494" s="12">
        <v>8</v>
      </c>
    </row>
    <row r="1495" spans="3:8" ht="9.75" customHeight="1" x14ac:dyDescent="0.4">
      <c r="C1495" s="11" t="s">
        <v>1260</v>
      </c>
      <c r="E1495" s="20">
        <v>7</v>
      </c>
      <c r="F1495" s="12">
        <v>19</v>
      </c>
      <c r="G1495" s="12">
        <v>10</v>
      </c>
      <c r="H1495" s="12">
        <v>9</v>
      </c>
    </row>
    <row r="1496" spans="3:8" ht="9.75" customHeight="1" x14ac:dyDescent="0.4">
      <c r="C1496" s="11" t="s">
        <v>1261</v>
      </c>
      <c r="E1496" s="20">
        <v>7</v>
      </c>
      <c r="F1496" s="12">
        <v>18</v>
      </c>
      <c r="G1496" s="12">
        <v>9</v>
      </c>
      <c r="H1496" s="12">
        <v>9</v>
      </c>
    </row>
    <row r="1497" spans="3:8" ht="9.75" customHeight="1" x14ac:dyDescent="0.4">
      <c r="C1497" s="11" t="s">
        <v>1262</v>
      </c>
      <c r="E1497" s="20">
        <v>11</v>
      </c>
      <c r="F1497" s="12">
        <v>31</v>
      </c>
      <c r="G1497" s="12">
        <v>16</v>
      </c>
      <c r="H1497" s="12">
        <v>15</v>
      </c>
    </row>
    <row r="1498" spans="3:8" ht="9.75" customHeight="1" x14ac:dyDescent="0.4">
      <c r="C1498" s="11" t="s">
        <v>1263</v>
      </c>
      <c r="E1498" s="20">
        <v>5</v>
      </c>
      <c r="F1498" s="12">
        <v>17</v>
      </c>
      <c r="G1498" s="12">
        <v>9</v>
      </c>
      <c r="H1498" s="12">
        <v>8</v>
      </c>
    </row>
    <row r="1499" spans="3:8" ht="9.75" customHeight="1" x14ac:dyDescent="0.4">
      <c r="C1499" s="11" t="s">
        <v>1264</v>
      </c>
      <c r="E1499" s="20"/>
      <c r="F1499" s="12"/>
      <c r="G1499" s="12"/>
      <c r="H1499" s="12"/>
    </row>
    <row r="1500" spans="3:8" ht="9.75" customHeight="1" x14ac:dyDescent="0.4">
      <c r="E1500" s="20"/>
      <c r="F1500" s="12"/>
      <c r="G1500" s="12"/>
      <c r="H1500" s="12"/>
    </row>
    <row r="1501" spans="3:8" ht="9.75" customHeight="1" x14ac:dyDescent="0.4">
      <c r="C1501" s="11" t="s">
        <v>3339</v>
      </c>
      <c r="E1501" s="19">
        <f>SUM(E1502:E1513)</f>
        <v>104</v>
      </c>
      <c r="F1501" s="13">
        <f>SUM(F1502:F1513)</f>
        <v>256</v>
      </c>
      <c r="G1501" s="13">
        <f>SUM(G1502:G1513)</f>
        <v>122</v>
      </c>
      <c r="H1501" s="13">
        <f>SUM(H1502:H1513)</f>
        <v>134</v>
      </c>
    </row>
    <row r="1502" spans="3:8" ht="9.75" customHeight="1" x14ac:dyDescent="0.4">
      <c r="C1502" s="11" t="s">
        <v>1265</v>
      </c>
      <c r="E1502" s="20">
        <v>3</v>
      </c>
      <c r="F1502" s="12">
        <v>6</v>
      </c>
      <c r="G1502" s="12">
        <v>3</v>
      </c>
      <c r="H1502" s="12">
        <v>3</v>
      </c>
    </row>
    <row r="1503" spans="3:8" ht="9.75" customHeight="1" x14ac:dyDescent="0.4">
      <c r="C1503" s="11" t="s">
        <v>1266</v>
      </c>
      <c r="E1503" s="20">
        <v>8</v>
      </c>
      <c r="F1503" s="12">
        <v>21</v>
      </c>
      <c r="G1503" s="12">
        <v>11</v>
      </c>
      <c r="H1503" s="12">
        <v>10</v>
      </c>
    </row>
    <row r="1504" spans="3:8" ht="9.75" customHeight="1" x14ac:dyDescent="0.4">
      <c r="C1504" s="11" t="s">
        <v>1267</v>
      </c>
      <c r="E1504" s="20">
        <v>8</v>
      </c>
      <c r="F1504" s="12">
        <v>16</v>
      </c>
      <c r="G1504" s="12">
        <v>4</v>
      </c>
      <c r="H1504" s="12">
        <v>12</v>
      </c>
    </row>
    <row r="1505" spans="3:8" ht="9.75" customHeight="1" x14ac:dyDescent="0.4">
      <c r="C1505" s="11" t="s">
        <v>1268</v>
      </c>
      <c r="E1505" s="20">
        <v>11</v>
      </c>
      <c r="F1505" s="12">
        <v>23</v>
      </c>
      <c r="G1505" s="12">
        <v>12</v>
      </c>
      <c r="H1505" s="12">
        <v>11</v>
      </c>
    </row>
    <row r="1506" spans="3:8" ht="9.75" customHeight="1" x14ac:dyDescent="0.4">
      <c r="C1506" s="11" t="s">
        <v>1269</v>
      </c>
      <c r="E1506" s="20"/>
      <c r="F1506" s="12"/>
      <c r="G1506" s="12"/>
      <c r="H1506" s="12"/>
    </row>
    <row r="1507" spans="3:8" ht="9.75" customHeight="1" x14ac:dyDescent="0.4">
      <c r="C1507" s="11" t="s">
        <v>1270</v>
      </c>
      <c r="E1507" s="20">
        <v>12</v>
      </c>
      <c r="F1507" s="12">
        <v>30</v>
      </c>
      <c r="G1507" s="12">
        <v>13</v>
      </c>
      <c r="H1507" s="12">
        <v>17</v>
      </c>
    </row>
    <row r="1508" spans="3:8" ht="9.75" customHeight="1" x14ac:dyDescent="0.4">
      <c r="C1508" s="11" t="s">
        <v>1271</v>
      </c>
      <c r="E1508" s="20">
        <v>13</v>
      </c>
      <c r="F1508" s="12">
        <v>24</v>
      </c>
      <c r="G1508" s="12">
        <v>9</v>
      </c>
      <c r="H1508" s="12">
        <v>15</v>
      </c>
    </row>
    <row r="1509" spans="3:8" ht="9.75" customHeight="1" x14ac:dyDescent="0.4">
      <c r="C1509" s="11" t="s">
        <v>1272</v>
      </c>
      <c r="E1509" s="20">
        <v>20</v>
      </c>
      <c r="F1509" s="12">
        <v>58</v>
      </c>
      <c r="G1509" s="12">
        <v>30</v>
      </c>
      <c r="H1509" s="12">
        <v>28</v>
      </c>
    </row>
    <row r="1510" spans="3:8" ht="9.75" customHeight="1" x14ac:dyDescent="0.4">
      <c r="C1510" s="11" t="s">
        <v>1273</v>
      </c>
      <c r="E1510" s="20">
        <v>4</v>
      </c>
      <c r="F1510" s="12">
        <v>12</v>
      </c>
      <c r="G1510" s="12">
        <v>4</v>
      </c>
      <c r="H1510" s="12">
        <v>8</v>
      </c>
    </row>
    <row r="1511" spans="3:8" ht="9.75" customHeight="1" x14ac:dyDescent="0.4">
      <c r="C1511" s="11" t="s">
        <v>1274</v>
      </c>
      <c r="E1511" s="20"/>
      <c r="F1511" s="12"/>
      <c r="G1511" s="12"/>
      <c r="H1511" s="12"/>
    </row>
    <row r="1512" spans="3:8" ht="9.75" customHeight="1" x14ac:dyDescent="0.4">
      <c r="C1512" s="11" t="s">
        <v>1275</v>
      </c>
      <c r="E1512" s="20">
        <v>14</v>
      </c>
      <c r="F1512" s="12">
        <v>32</v>
      </c>
      <c r="G1512" s="12">
        <v>16</v>
      </c>
      <c r="H1512" s="12">
        <v>16</v>
      </c>
    </row>
    <row r="1513" spans="3:8" ht="9.75" customHeight="1" x14ac:dyDescent="0.4">
      <c r="C1513" s="11" t="s">
        <v>1276</v>
      </c>
      <c r="E1513" s="20">
        <v>11</v>
      </c>
      <c r="F1513" s="12">
        <v>34</v>
      </c>
      <c r="G1513" s="12">
        <v>20</v>
      </c>
      <c r="H1513" s="12">
        <v>14</v>
      </c>
    </row>
    <row r="1514" spans="3:8" ht="9.75" customHeight="1" x14ac:dyDescent="0.4">
      <c r="E1514" s="20"/>
      <c r="F1514" s="12"/>
      <c r="G1514" s="12"/>
      <c r="H1514" s="12"/>
    </row>
    <row r="1515" spans="3:8" ht="9.75" customHeight="1" x14ac:dyDescent="0.4">
      <c r="C1515" s="11" t="s">
        <v>3534</v>
      </c>
      <c r="E1515" s="19">
        <f>SUM(E1516:E1520)</f>
        <v>674</v>
      </c>
      <c r="F1515" s="13">
        <f>SUM(F1516:F1520)</f>
        <v>1814</v>
      </c>
      <c r="G1515" s="13">
        <f>SUM(G1516:G1520)</f>
        <v>874</v>
      </c>
      <c r="H1515" s="13">
        <f>SUM(H1516:H1520)</f>
        <v>940</v>
      </c>
    </row>
    <row r="1516" spans="3:8" ht="9.75" customHeight="1" x14ac:dyDescent="0.4">
      <c r="C1516" s="11" t="s">
        <v>1277</v>
      </c>
      <c r="E1516" s="20">
        <v>71</v>
      </c>
      <c r="F1516" s="12">
        <v>215</v>
      </c>
      <c r="G1516" s="12">
        <v>98</v>
      </c>
      <c r="H1516" s="12">
        <v>117</v>
      </c>
    </row>
    <row r="1517" spans="3:8" ht="9.75" customHeight="1" x14ac:dyDescent="0.4">
      <c r="C1517" s="11" t="s">
        <v>1278</v>
      </c>
      <c r="E1517" s="20">
        <v>139</v>
      </c>
      <c r="F1517" s="12">
        <v>356</v>
      </c>
      <c r="G1517" s="12">
        <v>159</v>
      </c>
      <c r="H1517" s="12">
        <v>197</v>
      </c>
    </row>
    <row r="1518" spans="3:8" ht="9.75" customHeight="1" x14ac:dyDescent="0.4">
      <c r="C1518" s="11" t="s">
        <v>1279</v>
      </c>
      <c r="E1518" s="20">
        <v>136</v>
      </c>
      <c r="F1518" s="12">
        <v>371</v>
      </c>
      <c r="G1518" s="12">
        <v>182</v>
      </c>
      <c r="H1518" s="12">
        <v>189</v>
      </c>
    </row>
    <row r="1519" spans="3:8" ht="9.75" customHeight="1" x14ac:dyDescent="0.4">
      <c r="C1519" s="11" t="s">
        <v>1280</v>
      </c>
      <c r="E1519" s="20">
        <v>191</v>
      </c>
      <c r="F1519" s="12">
        <v>530</v>
      </c>
      <c r="G1519" s="12">
        <v>262</v>
      </c>
      <c r="H1519" s="12">
        <v>268</v>
      </c>
    </row>
    <row r="1520" spans="3:8" ht="9.75" customHeight="1" x14ac:dyDescent="0.4">
      <c r="C1520" s="11" t="s">
        <v>1281</v>
      </c>
      <c r="E1520" s="20">
        <v>137</v>
      </c>
      <c r="F1520" s="12">
        <v>342</v>
      </c>
      <c r="G1520" s="12">
        <v>173</v>
      </c>
      <c r="H1520" s="12">
        <v>169</v>
      </c>
    </row>
    <row r="1521" spans="2:8" ht="9.75" customHeight="1" x14ac:dyDescent="0.4">
      <c r="E1521" s="20"/>
      <c r="F1521" s="12"/>
      <c r="G1521" s="12"/>
      <c r="H1521" s="12"/>
    </row>
    <row r="1522" spans="2:8" ht="9.75" customHeight="1" x14ac:dyDescent="0.4">
      <c r="C1522" s="11" t="s">
        <v>3340</v>
      </c>
      <c r="E1522" s="19">
        <f>SUM(E1523:E1525)</f>
        <v>1741</v>
      </c>
      <c r="F1522" s="13">
        <f>SUM(F1523:F1525)</f>
        <v>4571</v>
      </c>
      <c r="G1522" s="13">
        <f>SUM(G1523:G1525)</f>
        <v>2236</v>
      </c>
      <c r="H1522" s="13">
        <f>SUM(H1523:H1525)</f>
        <v>2335</v>
      </c>
    </row>
    <row r="1523" spans="2:8" ht="9.75" customHeight="1" x14ac:dyDescent="0.4">
      <c r="B1523" s="35"/>
      <c r="C1523" s="35" t="s">
        <v>1282</v>
      </c>
      <c r="D1523" s="35"/>
      <c r="E1523" s="65">
        <v>649</v>
      </c>
      <c r="F1523" s="66">
        <v>1673</v>
      </c>
      <c r="G1523" s="66">
        <v>820</v>
      </c>
      <c r="H1523" s="66">
        <v>853</v>
      </c>
    </row>
    <row r="1524" spans="2:8" ht="9.75" customHeight="1" x14ac:dyDescent="0.4">
      <c r="C1524" s="11" t="s">
        <v>1283</v>
      </c>
      <c r="E1524" s="20">
        <v>683</v>
      </c>
      <c r="F1524" s="12">
        <v>1746</v>
      </c>
      <c r="G1524" s="12">
        <v>841</v>
      </c>
      <c r="H1524" s="12">
        <v>905</v>
      </c>
    </row>
    <row r="1525" spans="2:8" ht="9.75" customHeight="1" x14ac:dyDescent="0.4">
      <c r="C1525" s="11" t="s">
        <v>1284</v>
      </c>
      <c r="E1525" s="20">
        <v>409</v>
      </c>
      <c r="F1525" s="12">
        <v>1152</v>
      </c>
      <c r="G1525" s="12">
        <v>575</v>
      </c>
      <c r="H1525" s="12">
        <v>577</v>
      </c>
    </row>
    <row r="1526" spans="2:8" ht="9.75" customHeight="1" x14ac:dyDescent="0.4">
      <c r="E1526" s="20"/>
      <c r="F1526" s="12"/>
      <c r="G1526" s="12"/>
      <c r="H1526" s="12"/>
    </row>
    <row r="1527" spans="2:8" ht="9.75" customHeight="1" x14ac:dyDescent="0.4">
      <c r="C1527" s="11" t="s">
        <v>3341</v>
      </c>
      <c r="E1527" s="19">
        <f>SUM(E1528:E1534)</f>
        <v>2038</v>
      </c>
      <c r="F1527" s="13">
        <f>SUM(F1528:F1534)</f>
        <v>4484</v>
      </c>
      <c r="G1527" s="13">
        <f>SUM(G1528:G1534)</f>
        <v>2210</v>
      </c>
      <c r="H1527" s="13">
        <f>SUM(H1528:H1534)</f>
        <v>2274</v>
      </c>
    </row>
    <row r="1528" spans="2:8" ht="9.75" customHeight="1" x14ac:dyDescent="0.4">
      <c r="C1528" s="11" t="s">
        <v>1285</v>
      </c>
      <c r="E1528" s="20">
        <v>323</v>
      </c>
      <c r="F1528" s="12">
        <v>872</v>
      </c>
      <c r="G1528" s="12">
        <v>435</v>
      </c>
      <c r="H1528" s="12">
        <v>437</v>
      </c>
    </row>
    <row r="1529" spans="2:8" ht="9.75" customHeight="1" x14ac:dyDescent="0.4">
      <c r="C1529" s="11" t="s">
        <v>1286</v>
      </c>
      <c r="E1529" s="20">
        <v>187</v>
      </c>
      <c r="F1529" s="12">
        <v>390</v>
      </c>
      <c r="G1529" s="12">
        <v>193</v>
      </c>
      <c r="H1529" s="12">
        <v>197</v>
      </c>
    </row>
    <row r="1530" spans="2:8" ht="9.75" customHeight="1" x14ac:dyDescent="0.4">
      <c r="C1530" s="11" t="s">
        <v>1287</v>
      </c>
      <c r="E1530" s="20">
        <v>240</v>
      </c>
      <c r="F1530" s="12">
        <v>543</v>
      </c>
      <c r="G1530" s="12">
        <v>274</v>
      </c>
      <c r="H1530" s="12">
        <v>269</v>
      </c>
    </row>
    <row r="1531" spans="2:8" ht="9.75" customHeight="1" x14ac:dyDescent="0.4">
      <c r="C1531" s="11" t="s">
        <v>1288</v>
      </c>
      <c r="E1531" s="20">
        <v>318</v>
      </c>
      <c r="F1531" s="12">
        <v>587</v>
      </c>
      <c r="G1531" s="12">
        <v>265</v>
      </c>
      <c r="H1531" s="12">
        <v>322</v>
      </c>
    </row>
    <row r="1532" spans="2:8" ht="9.75" customHeight="1" x14ac:dyDescent="0.4">
      <c r="C1532" s="11" t="s">
        <v>1289</v>
      </c>
      <c r="E1532" s="20">
        <v>319</v>
      </c>
      <c r="F1532" s="12">
        <v>667</v>
      </c>
      <c r="G1532" s="12">
        <v>319</v>
      </c>
      <c r="H1532" s="12">
        <v>348</v>
      </c>
    </row>
    <row r="1533" spans="2:8" ht="9.75" customHeight="1" x14ac:dyDescent="0.4">
      <c r="C1533" s="11" t="s">
        <v>1290</v>
      </c>
      <c r="E1533" s="20">
        <v>397</v>
      </c>
      <c r="F1533" s="12">
        <v>864</v>
      </c>
      <c r="G1533" s="12">
        <v>429</v>
      </c>
      <c r="H1533" s="12">
        <v>435</v>
      </c>
    </row>
    <row r="1534" spans="2:8" ht="9.75" customHeight="1" x14ac:dyDescent="0.4">
      <c r="C1534" s="11" t="s">
        <v>1291</v>
      </c>
      <c r="E1534" s="20">
        <v>254</v>
      </c>
      <c r="F1534" s="12">
        <v>561</v>
      </c>
      <c r="G1534" s="12">
        <v>295</v>
      </c>
      <c r="H1534" s="12">
        <v>266</v>
      </c>
    </row>
    <row r="1535" spans="2:8" ht="9.75" customHeight="1" x14ac:dyDescent="0.4">
      <c r="E1535" s="20"/>
      <c r="F1535" s="12"/>
      <c r="G1535" s="12"/>
      <c r="H1535" s="12"/>
    </row>
    <row r="1536" spans="2:8" ht="9.75" customHeight="1" x14ac:dyDescent="0.4">
      <c r="C1536" s="11" t="s">
        <v>3342</v>
      </c>
      <c r="E1536" s="19">
        <f>SUM(E1537:E1538)</f>
        <v>402</v>
      </c>
      <c r="F1536" s="13">
        <f>SUM(F1537:F1538)</f>
        <v>1030</v>
      </c>
      <c r="G1536" s="13">
        <f>SUM(G1537:G1538)</f>
        <v>497</v>
      </c>
      <c r="H1536" s="13">
        <f>SUM(H1537:H1538)</f>
        <v>533</v>
      </c>
    </row>
    <row r="1537" spans="3:8" ht="9.75" customHeight="1" x14ac:dyDescent="0.4">
      <c r="C1537" s="11" t="s">
        <v>1292</v>
      </c>
      <c r="E1537" s="20">
        <v>221</v>
      </c>
      <c r="F1537" s="12">
        <v>549</v>
      </c>
      <c r="G1537" s="12">
        <v>258</v>
      </c>
      <c r="H1537" s="12">
        <v>291</v>
      </c>
    </row>
    <row r="1538" spans="3:8" ht="9.75" customHeight="1" x14ac:dyDescent="0.4">
      <c r="C1538" s="11" t="s">
        <v>1293</v>
      </c>
      <c r="E1538" s="20">
        <v>181</v>
      </c>
      <c r="F1538" s="12">
        <v>481</v>
      </c>
      <c r="G1538" s="12">
        <v>239</v>
      </c>
      <c r="H1538" s="12">
        <v>242</v>
      </c>
    </row>
    <row r="1539" spans="3:8" ht="9.75" customHeight="1" x14ac:dyDescent="0.4">
      <c r="E1539" s="20"/>
      <c r="F1539" s="12"/>
      <c r="G1539" s="12"/>
      <c r="H1539" s="12"/>
    </row>
    <row r="1540" spans="3:8" ht="9.75" customHeight="1" x14ac:dyDescent="0.4">
      <c r="C1540" s="11" t="s">
        <v>3535</v>
      </c>
      <c r="E1540" s="19">
        <f>SUM(E1541:E1543)</f>
        <v>536</v>
      </c>
      <c r="F1540" s="13">
        <f>SUM(F1541:F1543)</f>
        <v>1632</v>
      </c>
      <c r="G1540" s="13">
        <f>SUM(G1541:G1543)</f>
        <v>797</v>
      </c>
      <c r="H1540" s="13">
        <f>SUM(H1541:H1543)</f>
        <v>835</v>
      </c>
    </row>
    <row r="1541" spans="3:8" ht="9.75" customHeight="1" x14ac:dyDescent="0.4">
      <c r="C1541" s="11" t="s">
        <v>1294</v>
      </c>
      <c r="E1541" s="20">
        <v>163</v>
      </c>
      <c r="F1541" s="12">
        <v>498</v>
      </c>
      <c r="G1541" s="12">
        <v>248</v>
      </c>
      <c r="H1541" s="12">
        <v>250</v>
      </c>
    </row>
    <row r="1542" spans="3:8" ht="9.75" customHeight="1" x14ac:dyDescent="0.4">
      <c r="C1542" s="11" t="s">
        <v>1295</v>
      </c>
      <c r="E1542" s="20">
        <v>222</v>
      </c>
      <c r="F1542" s="12">
        <v>670</v>
      </c>
      <c r="G1542" s="12">
        <v>311</v>
      </c>
      <c r="H1542" s="12">
        <v>359</v>
      </c>
    </row>
    <row r="1543" spans="3:8" ht="9.75" customHeight="1" x14ac:dyDescent="0.4">
      <c r="C1543" s="11" t="s">
        <v>1296</v>
      </c>
      <c r="E1543" s="20">
        <v>151</v>
      </c>
      <c r="F1543" s="12">
        <v>464</v>
      </c>
      <c r="G1543" s="12">
        <v>238</v>
      </c>
      <c r="H1543" s="12">
        <v>226</v>
      </c>
    </row>
    <row r="1544" spans="3:8" ht="9.75" customHeight="1" x14ac:dyDescent="0.4">
      <c r="E1544" s="20"/>
      <c r="F1544" s="12"/>
      <c r="G1544" s="12"/>
      <c r="H1544" s="12"/>
    </row>
    <row r="1545" spans="3:8" ht="9.75" customHeight="1" x14ac:dyDescent="0.4">
      <c r="C1545" s="11" t="s">
        <v>3536</v>
      </c>
      <c r="E1545" s="19">
        <f>SUM(E1546:E1548)</f>
        <v>1283</v>
      </c>
      <c r="F1545" s="13">
        <f>SUM(F1546:F1548)</f>
        <v>3760</v>
      </c>
      <c r="G1545" s="13">
        <f>SUM(G1546:G1548)</f>
        <v>1871</v>
      </c>
      <c r="H1545" s="13">
        <f>SUM(H1546:H1548)</f>
        <v>1889</v>
      </c>
    </row>
    <row r="1546" spans="3:8" ht="9.75" customHeight="1" x14ac:dyDescent="0.4">
      <c r="C1546" s="11" t="s">
        <v>1297</v>
      </c>
      <c r="E1546" s="20">
        <v>531</v>
      </c>
      <c r="F1546" s="12">
        <v>1487</v>
      </c>
      <c r="G1546" s="12">
        <v>746</v>
      </c>
      <c r="H1546" s="12">
        <v>741</v>
      </c>
    </row>
    <row r="1547" spans="3:8" ht="9.75" customHeight="1" x14ac:dyDescent="0.4">
      <c r="C1547" s="11" t="s">
        <v>1298</v>
      </c>
      <c r="E1547" s="20">
        <v>289</v>
      </c>
      <c r="F1547" s="12">
        <v>867</v>
      </c>
      <c r="G1547" s="12">
        <v>420</v>
      </c>
      <c r="H1547" s="12">
        <v>447</v>
      </c>
    </row>
    <row r="1548" spans="3:8" ht="9.75" customHeight="1" x14ac:dyDescent="0.4">
      <c r="C1548" s="11" t="s">
        <v>1299</v>
      </c>
      <c r="E1548" s="20">
        <v>463</v>
      </c>
      <c r="F1548" s="12">
        <v>1406</v>
      </c>
      <c r="G1548" s="12">
        <v>705</v>
      </c>
      <c r="H1548" s="12">
        <v>701</v>
      </c>
    </row>
    <row r="1549" spans="3:8" ht="9.75" customHeight="1" x14ac:dyDescent="0.4">
      <c r="E1549" s="20"/>
      <c r="F1549" s="12"/>
      <c r="G1549" s="12"/>
      <c r="H1549" s="12"/>
    </row>
    <row r="1550" spans="3:8" ht="9.75" customHeight="1" x14ac:dyDescent="0.4">
      <c r="C1550" s="11" t="s">
        <v>3549</v>
      </c>
      <c r="E1550" s="19">
        <f>SUM(E1551:E1553)</f>
        <v>948</v>
      </c>
      <c r="F1550" s="13">
        <f>SUM(F1551:F1553)</f>
        <v>2059</v>
      </c>
      <c r="G1550" s="13">
        <f>SUM(G1551:G1553)</f>
        <v>1039</v>
      </c>
      <c r="H1550" s="13">
        <f>SUM(H1551:H1553)</f>
        <v>1020</v>
      </c>
    </row>
    <row r="1551" spans="3:8" ht="9.75" customHeight="1" x14ac:dyDescent="0.4">
      <c r="C1551" s="11" t="s">
        <v>1300</v>
      </c>
      <c r="E1551" s="20">
        <v>408</v>
      </c>
      <c r="F1551" s="12">
        <v>909</v>
      </c>
      <c r="G1551" s="12">
        <v>461</v>
      </c>
      <c r="H1551" s="12">
        <v>448</v>
      </c>
    </row>
    <row r="1552" spans="3:8" ht="9.75" customHeight="1" x14ac:dyDescent="0.4">
      <c r="C1552" s="11" t="s">
        <v>1301</v>
      </c>
      <c r="E1552" s="20">
        <v>267</v>
      </c>
      <c r="F1552" s="12">
        <v>604</v>
      </c>
      <c r="G1552" s="12">
        <v>309</v>
      </c>
      <c r="H1552" s="12">
        <v>295</v>
      </c>
    </row>
    <row r="1553" spans="3:8" ht="9.75" customHeight="1" x14ac:dyDescent="0.4">
      <c r="C1553" s="11" t="s">
        <v>1302</v>
      </c>
      <c r="E1553" s="20">
        <v>273</v>
      </c>
      <c r="F1553" s="12">
        <v>546</v>
      </c>
      <c r="G1553" s="12">
        <v>269</v>
      </c>
      <c r="H1553" s="12">
        <v>277</v>
      </c>
    </row>
    <row r="1554" spans="3:8" ht="9.75" customHeight="1" x14ac:dyDescent="0.4">
      <c r="E1554" s="20"/>
      <c r="F1554" s="12"/>
      <c r="G1554" s="12"/>
      <c r="H1554" s="12"/>
    </row>
    <row r="1555" spans="3:8" ht="9.75" customHeight="1" x14ac:dyDescent="0.4">
      <c r="C1555" s="42" t="s">
        <v>3552</v>
      </c>
      <c r="D1555" s="42"/>
      <c r="E1555" s="43">
        <f>SUM(E1557,E1585,E1593,E1600,E1606,E1617,E1627,E1638,E1649,E1659,E1668,E1677,E1747,E1879,E1904,E1915,E1931,E1943,E1956,E1961,E2036,E2043,E2051)</f>
        <v>19928</v>
      </c>
      <c r="F1555" s="44">
        <f>SUM(F1557,F1585,F1593,F1600,F1606,F1617,F1627,F1638,F1649,F1659,F1668,F1677,F1747,F1879,F1904,F1915,F1931,F1943,F1956,F1961,F2036,F2043,F2051)</f>
        <v>46350</v>
      </c>
      <c r="G1555" s="44">
        <f>SUM(G1557,G1585,G1593,G1600,G1606,G1617,G1627,G1638,G1649,G1659,G1668,G1677,G1747,G1879,G1904,G1915,G1931,G1943,G1956,G1961,G2036,G2043,G2051)</f>
        <v>22837</v>
      </c>
      <c r="H1555" s="44">
        <f>SUM(H1557,H1585,H1593,H1600,H1606,H1617,H1627,H1638,H1649,H1659,H1668,H1677,H1747,H1879,H1904,H1915,H1931,H1943,H1956,H1961,H2036,H2043,H2051)</f>
        <v>23513</v>
      </c>
    </row>
    <row r="1556" spans="3:8" ht="9.75" customHeight="1" x14ac:dyDescent="0.4">
      <c r="E1556" s="20"/>
      <c r="F1556" s="12"/>
      <c r="G1556" s="12"/>
      <c r="H1556" s="12"/>
    </row>
    <row r="1557" spans="3:8" ht="9.75" customHeight="1" x14ac:dyDescent="0.4">
      <c r="C1557" s="11" t="s">
        <v>3537</v>
      </c>
      <c r="E1557" s="19">
        <f>SUM(E1558:E1583)</f>
        <v>2047</v>
      </c>
      <c r="F1557" s="13">
        <f>SUM(F1558:F1583)</f>
        <v>4459</v>
      </c>
      <c r="G1557" s="13">
        <f>SUM(G1558:G1583)</f>
        <v>2154</v>
      </c>
      <c r="H1557" s="13">
        <f>SUM(H1558:H1583)</f>
        <v>2305</v>
      </c>
    </row>
    <row r="1558" spans="3:8" ht="9.75" customHeight="1" x14ac:dyDescent="0.4">
      <c r="C1558" s="11" t="s">
        <v>1303</v>
      </c>
      <c r="E1558" s="20">
        <v>76</v>
      </c>
      <c r="F1558" s="12">
        <v>205</v>
      </c>
      <c r="G1558" s="12">
        <v>93</v>
      </c>
      <c r="H1558" s="12">
        <v>112</v>
      </c>
    </row>
    <row r="1559" spans="3:8" ht="9.75" customHeight="1" x14ac:dyDescent="0.4">
      <c r="C1559" s="11" t="s">
        <v>1304</v>
      </c>
      <c r="E1559" s="20">
        <v>60</v>
      </c>
      <c r="F1559" s="12">
        <v>90</v>
      </c>
      <c r="G1559" s="12">
        <v>46</v>
      </c>
      <c r="H1559" s="12">
        <v>44</v>
      </c>
    </row>
    <row r="1560" spans="3:8" ht="9.75" customHeight="1" x14ac:dyDescent="0.4">
      <c r="C1560" s="11" t="s">
        <v>1305</v>
      </c>
      <c r="E1560" s="20">
        <v>96</v>
      </c>
      <c r="F1560" s="12">
        <v>155</v>
      </c>
      <c r="G1560" s="12">
        <v>75</v>
      </c>
      <c r="H1560" s="12">
        <v>80</v>
      </c>
    </row>
    <row r="1561" spans="3:8" ht="9.75" customHeight="1" x14ac:dyDescent="0.4">
      <c r="C1561" s="11" t="s">
        <v>1306</v>
      </c>
      <c r="E1561" s="20">
        <v>8</v>
      </c>
      <c r="F1561" s="12">
        <v>14</v>
      </c>
      <c r="G1561" s="12">
        <v>7</v>
      </c>
      <c r="H1561" s="12">
        <v>7</v>
      </c>
    </row>
    <row r="1562" spans="3:8" ht="9.75" customHeight="1" x14ac:dyDescent="0.4">
      <c r="C1562" s="11" t="s">
        <v>1307</v>
      </c>
      <c r="E1562" s="20">
        <v>148</v>
      </c>
      <c r="F1562" s="12">
        <v>287</v>
      </c>
      <c r="G1562" s="12">
        <v>150</v>
      </c>
      <c r="H1562" s="12">
        <v>137</v>
      </c>
    </row>
    <row r="1563" spans="3:8" ht="9.75" customHeight="1" x14ac:dyDescent="0.4">
      <c r="C1563" s="11" t="s">
        <v>1308</v>
      </c>
      <c r="E1563" s="20">
        <v>133</v>
      </c>
      <c r="F1563" s="12">
        <v>294</v>
      </c>
      <c r="G1563" s="12">
        <v>149</v>
      </c>
      <c r="H1563" s="12">
        <v>145</v>
      </c>
    </row>
    <row r="1564" spans="3:8" ht="9.75" customHeight="1" x14ac:dyDescent="0.4">
      <c r="C1564" s="11" t="s">
        <v>1309</v>
      </c>
      <c r="E1564" s="20">
        <v>4</v>
      </c>
      <c r="F1564" s="12">
        <v>9</v>
      </c>
      <c r="G1564" s="12">
        <v>4</v>
      </c>
      <c r="H1564" s="12">
        <v>5</v>
      </c>
    </row>
    <row r="1565" spans="3:8" ht="9.75" customHeight="1" x14ac:dyDescent="0.4">
      <c r="C1565" s="11" t="s">
        <v>1310</v>
      </c>
      <c r="E1565" s="20">
        <v>5</v>
      </c>
      <c r="F1565" s="12">
        <v>13</v>
      </c>
      <c r="G1565" s="12">
        <v>7</v>
      </c>
      <c r="H1565" s="12">
        <v>6</v>
      </c>
    </row>
    <row r="1566" spans="3:8" ht="9.75" customHeight="1" x14ac:dyDescent="0.4">
      <c r="C1566" s="11" t="s">
        <v>1311</v>
      </c>
      <c r="E1566" s="20">
        <v>173</v>
      </c>
      <c r="F1566" s="12">
        <v>391</v>
      </c>
      <c r="G1566" s="12">
        <v>197</v>
      </c>
      <c r="H1566" s="12">
        <v>194</v>
      </c>
    </row>
    <row r="1567" spans="3:8" ht="9.75" customHeight="1" x14ac:dyDescent="0.4">
      <c r="C1567" s="11" t="s">
        <v>1312</v>
      </c>
      <c r="E1567" s="20">
        <v>8</v>
      </c>
      <c r="F1567" s="12">
        <v>15</v>
      </c>
      <c r="G1567" s="12">
        <v>8</v>
      </c>
      <c r="H1567" s="12">
        <v>7</v>
      </c>
    </row>
    <row r="1568" spans="3:8" ht="9.75" customHeight="1" x14ac:dyDescent="0.4">
      <c r="C1568" s="11" t="s">
        <v>1313</v>
      </c>
      <c r="E1568" s="20">
        <v>23</v>
      </c>
      <c r="F1568" s="12">
        <v>51</v>
      </c>
      <c r="G1568" s="12">
        <v>28</v>
      </c>
      <c r="H1568" s="12">
        <v>23</v>
      </c>
    </row>
    <row r="1569" spans="3:8" ht="9.75" customHeight="1" x14ac:dyDescent="0.4">
      <c r="C1569" s="11" t="s">
        <v>1314</v>
      </c>
      <c r="E1569" s="20"/>
      <c r="F1569" s="12"/>
      <c r="G1569" s="12"/>
      <c r="H1569" s="12"/>
    </row>
    <row r="1570" spans="3:8" ht="9.75" customHeight="1" x14ac:dyDescent="0.4">
      <c r="C1570" s="11" t="s">
        <v>1315</v>
      </c>
      <c r="E1570" s="20">
        <v>49</v>
      </c>
      <c r="F1570" s="12">
        <v>124</v>
      </c>
      <c r="G1570" s="12">
        <v>57</v>
      </c>
      <c r="H1570" s="12">
        <v>67</v>
      </c>
    </row>
    <row r="1571" spans="3:8" ht="9.75" customHeight="1" x14ac:dyDescent="0.4">
      <c r="C1571" s="11" t="s">
        <v>1316</v>
      </c>
      <c r="E1571" s="20">
        <v>114</v>
      </c>
      <c r="F1571" s="12">
        <v>267</v>
      </c>
      <c r="G1571" s="12">
        <v>134</v>
      </c>
      <c r="H1571" s="12">
        <v>133</v>
      </c>
    </row>
    <row r="1572" spans="3:8" ht="9.75" customHeight="1" x14ac:dyDescent="0.4">
      <c r="C1572" s="11" t="s">
        <v>1317</v>
      </c>
      <c r="E1572" s="20">
        <v>112</v>
      </c>
      <c r="F1572" s="12">
        <v>288</v>
      </c>
      <c r="G1572" s="12">
        <v>143</v>
      </c>
      <c r="H1572" s="12">
        <v>145</v>
      </c>
    </row>
    <row r="1573" spans="3:8" ht="9.75" customHeight="1" x14ac:dyDescent="0.4">
      <c r="C1573" s="11" t="s">
        <v>1318</v>
      </c>
      <c r="E1573" s="20">
        <v>97</v>
      </c>
      <c r="F1573" s="12">
        <v>244</v>
      </c>
      <c r="G1573" s="12">
        <v>107</v>
      </c>
      <c r="H1573" s="12">
        <v>137</v>
      </c>
    </row>
    <row r="1574" spans="3:8" ht="9.75" customHeight="1" x14ac:dyDescent="0.4">
      <c r="C1574" s="11" t="s">
        <v>1319</v>
      </c>
      <c r="E1574" s="20">
        <v>43</v>
      </c>
      <c r="F1574" s="12">
        <v>105</v>
      </c>
      <c r="G1574" s="12">
        <v>55</v>
      </c>
      <c r="H1574" s="12">
        <v>50</v>
      </c>
    </row>
    <row r="1575" spans="3:8" ht="9.75" customHeight="1" x14ac:dyDescent="0.4">
      <c r="C1575" s="11" t="s">
        <v>1320</v>
      </c>
      <c r="E1575" s="20"/>
      <c r="F1575" s="12"/>
      <c r="G1575" s="12"/>
      <c r="H1575" s="12"/>
    </row>
    <row r="1576" spans="3:8" ht="9.75" customHeight="1" x14ac:dyDescent="0.4">
      <c r="C1576" s="11" t="s">
        <v>1321</v>
      </c>
      <c r="E1576" s="20">
        <v>17</v>
      </c>
      <c r="F1576" s="12">
        <v>33</v>
      </c>
      <c r="G1576" s="12">
        <v>17</v>
      </c>
      <c r="H1576" s="12">
        <v>16</v>
      </c>
    </row>
    <row r="1577" spans="3:8" ht="9.75" customHeight="1" x14ac:dyDescent="0.4">
      <c r="C1577" s="11" t="s">
        <v>1322</v>
      </c>
      <c r="E1577" s="20">
        <v>6</v>
      </c>
      <c r="F1577" s="12">
        <v>18</v>
      </c>
      <c r="G1577" s="12">
        <v>7</v>
      </c>
      <c r="H1577" s="12">
        <v>11</v>
      </c>
    </row>
    <row r="1578" spans="3:8" ht="9.75" customHeight="1" x14ac:dyDescent="0.4">
      <c r="C1578" s="11" t="s">
        <v>1323</v>
      </c>
      <c r="E1578" s="20">
        <v>4</v>
      </c>
      <c r="F1578" s="12">
        <v>12</v>
      </c>
      <c r="G1578" s="12">
        <v>6</v>
      </c>
      <c r="H1578" s="12">
        <v>6</v>
      </c>
    </row>
    <row r="1579" spans="3:8" ht="9.75" customHeight="1" x14ac:dyDescent="0.4">
      <c r="C1579" s="11" t="s">
        <v>1324</v>
      </c>
      <c r="E1579" s="20">
        <v>39</v>
      </c>
      <c r="F1579" s="12">
        <v>177</v>
      </c>
      <c r="G1579" s="12">
        <v>63</v>
      </c>
      <c r="H1579" s="12">
        <v>114</v>
      </c>
    </row>
    <row r="1580" spans="3:8" ht="9.75" customHeight="1" x14ac:dyDescent="0.4">
      <c r="C1580" s="11" t="s">
        <v>1325</v>
      </c>
      <c r="E1580" s="20">
        <v>411</v>
      </c>
      <c r="F1580" s="12">
        <v>811</v>
      </c>
      <c r="G1580" s="12">
        <v>379</v>
      </c>
      <c r="H1580" s="12">
        <v>432</v>
      </c>
    </row>
    <row r="1581" spans="3:8" ht="9.75" customHeight="1" x14ac:dyDescent="0.4">
      <c r="C1581" s="11" t="s">
        <v>1326</v>
      </c>
      <c r="E1581" s="20">
        <v>103</v>
      </c>
      <c r="F1581" s="12">
        <v>227</v>
      </c>
      <c r="G1581" s="12">
        <v>114</v>
      </c>
      <c r="H1581" s="12">
        <v>113</v>
      </c>
    </row>
    <row r="1582" spans="3:8" ht="9.75" customHeight="1" x14ac:dyDescent="0.4">
      <c r="C1582" s="11" t="s">
        <v>1327</v>
      </c>
      <c r="E1582" s="20">
        <v>113</v>
      </c>
      <c r="F1582" s="12">
        <v>229</v>
      </c>
      <c r="G1582" s="12">
        <v>107</v>
      </c>
      <c r="H1582" s="12">
        <v>122</v>
      </c>
    </row>
    <row r="1583" spans="3:8" ht="9.75" customHeight="1" x14ac:dyDescent="0.4">
      <c r="C1583" s="11" t="s">
        <v>1328</v>
      </c>
      <c r="E1583" s="20">
        <v>205</v>
      </c>
      <c r="F1583" s="12">
        <v>400</v>
      </c>
      <c r="G1583" s="12">
        <v>201</v>
      </c>
      <c r="H1583" s="12">
        <v>199</v>
      </c>
    </row>
    <row r="1584" spans="3:8" ht="9.75" customHeight="1" x14ac:dyDescent="0.4">
      <c r="E1584" s="20"/>
      <c r="F1584" s="12"/>
      <c r="G1584" s="12"/>
      <c r="H1584" s="12"/>
    </row>
    <row r="1585" spans="2:8" ht="9.75" customHeight="1" x14ac:dyDescent="0.4">
      <c r="C1585" s="11" t="s">
        <v>3343</v>
      </c>
      <c r="E1585" s="19">
        <f>SUM(E1586:E1590)</f>
        <v>219</v>
      </c>
      <c r="F1585" s="13">
        <f>SUM(F1586:F1590)</f>
        <v>567</v>
      </c>
      <c r="G1585" s="13">
        <f>SUM(G1586:G1590)</f>
        <v>274</v>
      </c>
      <c r="H1585" s="13">
        <f>SUM(H1586:H1590)</f>
        <v>293</v>
      </c>
    </row>
    <row r="1586" spans="2:8" ht="9.75" customHeight="1" x14ac:dyDescent="0.4">
      <c r="C1586" s="11" t="s">
        <v>1329</v>
      </c>
      <c r="E1586" s="20">
        <v>43</v>
      </c>
      <c r="F1586" s="12">
        <v>120</v>
      </c>
      <c r="G1586" s="12">
        <v>61</v>
      </c>
      <c r="H1586" s="12">
        <v>59</v>
      </c>
    </row>
    <row r="1587" spans="2:8" ht="9.75" customHeight="1" x14ac:dyDescent="0.4">
      <c r="C1587" s="11" t="s">
        <v>1330</v>
      </c>
      <c r="E1587" s="20">
        <v>93</v>
      </c>
      <c r="F1587" s="12">
        <v>242</v>
      </c>
      <c r="G1587" s="12">
        <v>123</v>
      </c>
      <c r="H1587" s="12">
        <v>119</v>
      </c>
    </row>
    <row r="1588" spans="2:8" ht="9.75" customHeight="1" x14ac:dyDescent="0.4">
      <c r="C1588" s="11" t="s">
        <v>1331</v>
      </c>
      <c r="E1588" s="20">
        <v>52</v>
      </c>
      <c r="F1588" s="12">
        <v>119</v>
      </c>
      <c r="G1588" s="12">
        <v>52</v>
      </c>
      <c r="H1588" s="12">
        <v>67</v>
      </c>
    </row>
    <row r="1589" spans="2:8" ht="9.75" customHeight="1" x14ac:dyDescent="0.4">
      <c r="C1589" s="11" t="s">
        <v>1332</v>
      </c>
      <c r="E1589" s="20">
        <v>3</v>
      </c>
      <c r="F1589" s="12">
        <v>7</v>
      </c>
      <c r="G1589" s="12">
        <v>2</v>
      </c>
      <c r="H1589" s="12">
        <v>5</v>
      </c>
    </row>
    <row r="1590" spans="2:8" ht="9.75" customHeight="1" x14ac:dyDescent="0.4">
      <c r="C1590" s="11" t="s">
        <v>1333</v>
      </c>
      <c r="E1590" s="20">
        <v>28</v>
      </c>
      <c r="F1590" s="12">
        <v>79</v>
      </c>
      <c r="G1590" s="12">
        <v>36</v>
      </c>
      <c r="H1590" s="12">
        <v>43</v>
      </c>
    </row>
    <row r="1591" spans="2:8" ht="9.75" customHeight="1" x14ac:dyDescent="0.4">
      <c r="E1591" s="20"/>
      <c r="F1591" s="12"/>
      <c r="G1591" s="12"/>
      <c r="H1591" s="12"/>
    </row>
    <row r="1592" spans="2:8" ht="9.75" customHeight="1" x14ac:dyDescent="0.4">
      <c r="B1592" s="35"/>
      <c r="C1592" s="35"/>
      <c r="D1592" s="35"/>
      <c r="E1592" s="65"/>
      <c r="F1592" s="66"/>
      <c r="G1592" s="66"/>
      <c r="H1592" s="66"/>
    </row>
    <row r="1593" spans="2:8" ht="9.75" customHeight="1" x14ac:dyDescent="0.4">
      <c r="C1593" s="11" t="s">
        <v>3344</v>
      </c>
      <c r="E1593" s="19">
        <f>SUM(E1594:E1598)</f>
        <v>212</v>
      </c>
      <c r="F1593" s="13">
        <f>SUM(F1594:F1598)</f>
        <v>520</v>
      </c>
      <c r="G1593" s="13">
        <f>SUM(G1594:G1598)</f>
        <v>275</v>
      </c>
      <c r="H1593" s="13">
        <f>SUM(H1594:H1598)</f>
        <v>245</v>
      </c>
    </row>
    <row r="1594" spans="2:8" ht="9.75" customHeight="1" x14ac:dyDescent="0.4">
      <c r="C1594" s="11" t="s">
        <v>1334</v>
      </c>
      <c r="E1594" s="20">
        <v>35</v>
      </c>
      <c r="F1594" s="12">
        <v>91</v>
      </c>
      <c r="G1594" s="12">
        <v>51</v>
      </c>
      <c r="H1594" s="12">
        <v>40</v>
      </c>
    </row>
    <row r="1595" spans="2:8" ht="9.75" customHeight="1" x14ac:dyDescent="0.4">
      <c r="C1595" s="11" t="s">
        <v>1335</v>
      </c>
      <c r="E1595" s="20">
        <v>11</v>
      </c>
      <c r="F1595" s="12">
        <v>28</v>
      </c>
      <c r="G1595" s="12">
        <v>14</v>
      </c>
      <c r="H1595" s="12">
        <v>14</v>
      </c>
    </row>
    <row r="1596" spans="2:8" ht="9.75" customHeight="1" x14ac:dyDescent="0.4">
      <c r="C1596" s="11" t="s">
        <v>1336</v>
      </c>
      <c r="E1596" s="20">
        <v>111</v>
      </c>
      <c r="F1596" s="12">
        <v>267</v>
      </c>
      <c r="G1596" s="12">
        <v>141</v>
      </c>
      <c r="H1596" s="12">
        <v>126</v>
      </c>
    </row>
    <row r="1597" spans="2:8" ht="9.75" customHeight="1" x14ac:dyDescent="0.4">
      <c r="C1597" s="11" t="s">
        <v>1337</v>
      </c>
      <c r="E1597" s="20">
        <v>8</v>
      </c>
      <c r="F1597" s="12">
        <v>19</v>
      </c>
      <c r="G1597" s="12">
        <v>8</v>
      </c>
      <c r="H1597" s="12">
        <v>11</v>
      </c>
    </row>
    <row r="1598" spans="2:8" ht="9.75" customHeight="1" x14ac:dyDescent="0.4">
      <c r="C1598" s="11" t="s">
        <v>1338</v>
      </c>
      <c r="E1598" s="20">
        <v>47</v>
      </c>
      <c r="F1598" s="12">
        <v>115</v>
      </c>
      <c r="G1598" s="12">
        <v>61</v>
      </c>
      <c r="H1598" s="12">
        <v>54</v>
      </c>
    </row>
    <row r="1599" spans="2:8" ht="9.75" customHeight="1" x14ac:dyDescent="0.4">
      <c r="E1599" s="20"/>
      <c r="F1599" s="12"/>
      <c r="G1599" s="12"/>
      <c r="H1599" s="12"/>
    </row>
    <row r="1600" spans="2:8" ht="9.75" customHeight="1" x14ac:dyDescent="0.4">
      <c r="C1600" s="11" t="s">
        <v>3345</v>
      </c>
      <c r="E1600" s="19">
        <f>SUM(E1601:E1604)</f>
        <v>67</v>
      </c>
      <c r="F1600" s="13">
        <f>SUM(F1601:F1604)</f>
        <v>166</v>
      </c>
      <c r="G1600" s="13">
        <f>SUM(G1601:G1604)</f>
        <v>84</v>
      </c>
      <c r="H1600" s="13">
        <f>SUM(H1601:H1604)</f>
        <v>82</v>
      </c>
    </row>
    <row r="1601" spans="3:8" ht="9.75" customHeight="1" x14ac:dyDescent="0.4">
      <c r="C1601" s="11" t="s">
        <v>1339</v>
      </c>
      <c r="E1601" s="20">
        <v>9</v>
      </c>
      <c r="F1601" s="12">
        <v>19</v>
      </c>
      <c r="G1601" s="12">
        <v>9</v>
      </c>
      <c r="H1601" s="12">
        <v>10</v>
      </c>
    </row>
    <row r="1602" spans="3:8" ht="9.75" customHeight="1" x14ac:dyDescent="0.4">
      <c r="C1602" s="11" t="s">
        <v>1340</v>
      </c>
      <c r="E1602" s="20">
        <v>3</v>
      </c>
      <c r="F1602" s="12">
        <v>5</v>
      </c>
      <c r="G1602" s="12">
        <v>3</v>
      </c>
      <c r="H1602" s="12">
        <v>2</v>
      </c>
    </row>
    <row r="1603" spans="3:8" ht="9.75" customHeight="1" x14ac:dyDescent="0.4">
      <c r="C1603" s="11" t="s">
        <v>1341</v>
      </c>
      <c r="E1603" s="20">
        <v>55</v>
      </c>
      <c r="F1603" s="12">
        <v>142</v>
      </c>
      <c r="G1603" s="12">
        <v>72</v>
      </c>
      <c r="H1603" s="12">
        <v>70</v>
      </c>
    </row>
    <row r="1604" spans="3:8" ht="9.75" customHeight="1" x14ac:dyDescent="0.4">
      <c r="C1604" s="11" t="s">
        <v>1342</v>
      </c>
      <c r="E1604" s="20"/>
      <c r="F1604" s="12"/>
      <c r="G1604" s="12"/>
      <c r="H1604" s="12"/>
    </row>
    <row r="1605" spans="3:8" ht="9.75" customHeight="1" x14ac:dyDescent="0.4">
      <c r="E1605" s="20"/>
      <c r="F1605" s="12"/>
      <c r="G1605" s="12"/>
      <c r="H1605" s="12"/>
    </row>
    <row r="1606" spans="3:8" ht="9.75" customHeight="1" x14ac:dyDescent="0.4">
      <c r="C1606" s="11" t="s">
        <v>3346</v>
      </c>
      <c r="E1606" s="19">
        <f>SUM(E1607:E1615)</f>
        <v>159</v>
      </c>
      <c r="F1606" s="13">
        <f>SUM(F1607:F1615)</f>
        <v>410</v>
      </c>
      <c r="G1606" s="13">
        <f>SUM(G1607:G1615)</f>
        <v>205</v>
      </c>
      <c r="H1606" s="13">
        <f>SUM(H1607:H1615)</f>
        <v>205</v>
      </c>
    </row>
    <row r="1607" spans="3:8" ht="9.75" customHeight="1" x14ac:dyDescent="0.4">
      <c r="C1607" s="11" t="s">
        <v>1343</v>
      </c>
      <c r="E1607" s="20">
        <v>118</v>
      </c>
      <c r="F1607" s="12">
        <v>277</v>
      </c>
      <c r="G1607" s="12">
        <v>140</v>
      </c>
      <c r="H1607" s="12">
        <v>137</v>
      </c>
    </row>
    <row r="1608" spans="3:8" ht="9.75" customHeight="1" x14ac:dyDescent="0.4">
      <c r="C1608" s="11" t="s">
        <v>1344</v>
      </c>
      <c r="E1608" s="20">
        <v>4</v>
      </c>
      <c r="F1608" s="12">
        <v>18</v>
      </c>
      <c r="G1608" s="12">
        <v>10</v>
      </c>
      <c r="H1608" s="12">
        <v>8</v>
      </c>
    </row>
    <row r="1609" spans="3:8" ht="9.75" customHeight="1" x14ac:dyDescent="0.4">
      <c r="C1609" s="11" t="s">
        <v>1345</v>
      </c>
      <c r="E1609" s="20">
        <v>6</v>
      </c>
      <c r="F1609" s="12">
        <v>26</v>
      </c>
      <c r="G1609" s="12">
        <v>12</v>
      </c>
      <c r="H1609" s="12">
        <v>14</v>
      </c>
    </row>
    <row r="1610" spans="3:8" ht="9.75" customHeight="1" x14ac:dyDescent="0.4">
      <c r="C1610" s="11" t="s">
        <v>1346</v>
      </c>
      <c r="E1610" s="20"/>
      <c r="F1610" s="12"/>
      <c r="G1610" s="12"/>
      <c r="H1610" s="12"/>
    </row>
    <row r="1611" spans="3:8" ht="9.75" customHeight="1" x14ac:dyDescent="0.4">
      <c r="C1611" s="11" t="s">
        <v>1347</v>
      </c>
      <c r="E1611" s="20">
        <v>8</v>
      </c>
      <c r="F1611" s="12">
        <v>28</v>
      </c>
      <c r="G1611" s="12">
        <v>11</v>
      </c>
      <c r="H1611" s="12">
        <v>17</v>
      </c>
    </row>
    <row r="1612" spans="3:8" ht="9.75" customHeight="1" x14ac:dyDescent="0.4">
      <c r="C1612" s="11" t="s">
        <v>1348</v>
      </c>
      <c r="E1612" s="20">
        <v>9</v>
      </c>
      <c r="F1612" s="12">
        <v>29</v>
      </c>
      <c r="G1612" s="12">
        <v>17</v>
      </c>
      <c r="H1612" s="12">
        <v>12</v>
      </c>
    </row>
    <row r="1613" spans="3:8" ht="9.75" customHeight="1" x14ac:dyDescent="0.4">
      <c r="C1613" s="11" t="s">
        <v>1349</v>
      </c>
      <c r="E1613" s="20"/>
      <c r="F1613" s="12"/>
      <c r="G1613" s="12"/>
      <c r="H1613" s="12"/>
    </row>
    <row r="1614" spans="3:8" ht="9.75" customHeight="1" x14ac:dyDescent="0.4">
      <c r="C1614" s="11" t="s">
        <v>1350</v>
      </c>
      <c r="E1614" s="20">
        <v>5</v>
      </c>
      <c r="F1614" s="12">
        <v>11</v>
      </c>
      <c r="G1614" s="12">
        <v>5</v>
      </c>
      <c r="H1614" s="12">
        <v>6</v>
      </c>
    </row>
    <row r="1615" spans="3:8" ht="9.75" customHeight="1" x14ac:dyDescent="0.4">
      <c r="C1615" s="11" t="s">
        <v>1351</v>
      </c>
      <c r="E1615" s="20">
        <v>9</v>
      </c>
      <c r="F1615" s="12">
        <v>21</v>
      </c>
      <c r="G1615" s="12">
        <v>10</v>
      </c>
      <c r="H1615" s="12">
        <v>11</v>
      </c>
    </row>
    <row r="1616" spans="3:8" ht="9.75" customHeight="1" x14ac:dyDescent="0.4">
      <c r="E1616" s="20"/>
      <c r="F1616" s="12"/>
      <c r="G1616" s="12"/>
      <c r="H1616" s="12"/>
    </row>
    <row r="1617" spans="3:8" ht="9.75" customHeight="1" x14ac:dyDescent="0.4">
      <c r="C1617" s="11" t="s">
        <v>3347</v>
      </c>
      <c r="E1617" s="19">
        <f>SUM(E1618:E1625)</f>
        <v>47</v>
      </c>
      <c r="F1617" s="13">
        <f>SUM(F1618:F1625)</f>
        <v>139</v>
      </c>
      <c r="G1617" s="13">
        <f>SUM(G1618:G1625)</f>
        <v>76</v>
      </c>
      <c r="H1617" s="13">
        <f>SUM(H1618:H1625)</f>
        <v>63</v>
      </c>
    </row>
    <row r="1618" spans="3:8" ht="9.75" customHeight="1" x14ac:dyDescent="0.4">
      <c r="C1618" s="11" t="s">
        <v>1352</v>
      </c>
      <c r="E1618" s="20">
        <v>3</v>
      </c>
      <c r="F1618" s="12">
        <v>12</v>
      </c>
      <c r="G1618" s="12">
        <v>6</v>
      </c>
      <c r="H1618" s="12">
        <v>6</v>
      </c>
    </row>
    <row r="1619" spans="3:8" ht="9.75" customHeight="1" x14ac:dyDescent="0.4">
      <c r="C1619" s="11" t="s">
        <v>1353</v>
      </c>
      <c r="E1619" s="20">
        <v>6</v>
      </c>
      <c r="F1619" s="12">
        <v>18</v>
      </c>
      <c r="G1619" s="12">
        <v>11</v>
      </c>
      <c r="H1619" s="12">
        <v>7</v>
      </c>
    </row>
    <row r="1620" spans="3:8" ht="9.75" customHeight="1" x14ac:dyDescent="0.4">
      <c r="C1620" s="11" t="s">
        <v>1354</v>
      </c>
      <c r="E1620" s="20"/>
      <c r="F1620" s="12"/>
      <c r="G1620" s="12"/>
      <c r="H1620" s="12"/>
    </row>
    <row r="1621" spans="3:8" ht="9.75" customHeight="1" x14ac:dyDescent="0.4">
      <c r="C1621" s="11" t="s">
        <v>1355</v>
      </c>
      <c r="E1621" s="20">
        <v>21</v>
      </c>
      <c r="F1621" s="12">
        <v>53</v>
      </c>
      <c r="G1621" s="12">
        <v>28</v>
      </c>
      <c r="H1621" s="12">
        <v>25</v>
      </c>
    </row>
    <row r="1622" spans="3:8" ht="9.75" customHeight="1" x14ac:dyDescent="0.4">
      <c r="C1622" s="11" t="s">
        <v>1356</v>
      </c>
      <c r="E1622" s="20"/>
      <c r="F1622" s="12"/>
      <c r="G1622" s="12"/>
      <c r="H1622" s="12"/>
    </row>
    <row r="1623" spans="3:8" ht="9.75" customHeight="1" x14ac:dyDescent="0.4">
      <c r="C1623" s="11" t="s">
        <v>1357</v>
      </c>
      <c r="E1623" s="20">
        <v>14</v>
      </c>
      <c r="F1623" s="12">
        <v>46</v>
      </c>
      <c r="G1623" s="12">
        <v>25</v>
      </c>
      <c r="H1623" s="12">
        <v>21</v>
      </c>
    </row>
    <row r="1624" spans="3:8" ht="9.75" customHeight="1" x14ac:dyDescent="0.4">
      <c r="C1624" s="11" t="s">
        <v>1358</v>
      </c>
      <c r="E1624" s="20">
        <v>3</v>
      </c>
      <c r="F1624" s="12">
        <v>10</v>
      </c>
      <c r="G1624" s="12">
        <v>6</v>
      </c>
      <c r="H1624" s="12">
        <v>4</v>
      </c>
    </row>
    <row r="1625" spans="3:8" ht="9.75" customHeight="1" x14ac:dyDescent="0.4">
      <c r="C1625" s="11" t="s">
        <v>1359</v>
      </c>
      <c r="E1625" s="20"/>
      <c r="F1625" s="12"/>
      <c r="G1625" s="12"/>
      <c r="H1625" s="12"/>
    </row>
    <row r="1626" spans="3:8" ht="9.75" customHeight="1" x14ac:dyDescent="0.4">
      <c r="E1626" s="20"/>
      <c r="F1626" s="12"/>
      <c r="G1626" s="12"/>
      <c r="H1626" s="12"/>
    </row>
    <row r="1627" spans="3:8" ht="9.75" customHeight="1" x14ac:dyDescent="0.4">
      <c r="C1627" s="11" t="s">
        <v>3573</v>
      </c>
      <c r="E1627" s="19">
        <f>SUM(E1628:E1636)</f>
        <v>126</v>
      </c>
      <c r="F1627" s="13">
        <f>SUM(F1628:F1636)</f>
        <v>327</v>
      </c>
      <c r="G1627" s="13">
        <f>SUM(G1628:G1636)</f>
        <v>169</v>
      </c>
      <c r="H1627" s="13">
        <f>SUM(H1628:H1636)</f>
        <v>158</v>
      </c>
    </row>
    <row r="1628" spans="3:8" ht="9.75" customHeight="1" x14ac:dyDescent="0.4">
      <c r="C1628" s="11" t="s">
        <v>3572</v>
      </c>
      <c r="E1628" s="20">
        <v>5</v>
      </c>
      <c r="F1628" s="12">
        <v>12</v>
      </c>
      <c r="G1628" s="12">
        <v>7</v>
      </c>
      <c r="H1628" s="12">
        <v>5</v>
      </c>
    </row>
    <row r="1629" spans="3:8" ht="9.75" customHeight="1" x14ac:dyDescent="0.4">
      <c r="C1629" s="11" t="s">
        <v>3348</v>
      </c>
      <c r="E1629" s="20">
        <v>9</v>
      </c>
      <c r="F1629" s="12">
        <v>32</v>
      </c>
      <c r="G1629" s="12">
        <v>19</v>
      </c>
      <c r="H1629" s="12">
        <v>13</v>
      </c>
    </row>
    <row r="1630" spans="3:8" ht="9.75" customHeight="1" x14ac:dyDescent="0.4">
      <c r="C1630" s="11" t="s">
        <v>3349</v>
      </c>
      <c r="E1630" s="20">
        <v>3</v>
      </c>
      <c r="F1630" s="12">
        <v>6</v>
      </c>
      <c r="G1630" s="12">
        <v>3</v>
      </c>
      <c r="H1630" s="12">
        <v>3</v>
      </c>
    </row>
    <row r="1631" spans="3:8" ht="9.75" customHeight="1" x14ac:dyDescent="0.4">
      <c r="C1631" s="11" t="s">
        <v>3350</v>
      </c>
      <c r="E1631" s="20">
        <v>4</v>
      </c>
      <c r="F1631" s="12">
        <v>7</v>
      </c>
      <c r="G1631" s="12">
        <v>2</v>
      </c>
      <c r="H1631" s="12">
        <v>5</v>
      </c>
    </row>
    <row r="1632" spans="3:8" ht="9.75" customHeight="1" x14ac:dyDescent="0.4">
      <c r="C1632" s="11" t="s">
        <v>3351</v>
      </c>
      <c r="E1632" s="20">
        <v>7</v>
      </c>
      <c r="F1632" s="12">
        <v>17</v>
      </c>
      <c r="G1632" s="12">
        <v>8</v>
      </c>
      <c r="H1632" s="12">
        <v>9</v>
      </c>
    </row>
    <row r="1633" spans="3:8" ht="9.75" customHeight="1" x14ac:dyDescent="0.4">
      <c r="C1633" s="11" t="s">
        <v>3352</v>
      </c>
      <c r="E1633" s="20"/>
      <c r="F1633" s="12"/>
      <c r="G1633" s="12"/>
      <c r="H1633" s="12"/>
    </row>
    <row r="1634" spans="3:8" ht="9.75" customHeight="1" x14ac:dyDescent="0.4">
      <c r="C1634" s="11" t="s">
        <v>3353</v>
      </c>
      <c r="E1634" s="20">
        <v>18</v>
      </c>
      <c r="F1634" s="12">
        <v>56</v>
      </c>
      <c r="G1634" s="12">
        <v>31</v>
      </c>
      <c r="H1634" s="12">
        <v>25</v>
      </c>
    </row>
    <row r="1635" spans="3:8" ht="9.75" customHeight="1" x14ac:dyDescent="0.4">
      <c r="C1635" s="11" t="s">
        <v>3354</v>
      </c>
      <c r="E1635" s="20"/>
      <c r="F1635" s="12"/>
      <c r="G1635" s="12"/>
      <c r="H1635" s="12"/>
    </row>
    <row r="1636" spans="3:8" ht="9.75" customHeight="1" x14ac:dyDescent="0.4">
      <c r="C1636" s="11" t="s">
        <v>3355</v>
      </c>
      <c r="E1636" s="20">
        <v>80</v>
      </c>
      <c r="F1636" s="12">
        <v>197</v>
      </c>
      <c r="G1636" s="12">
        <v>99</v>
      </c>
      <c r="H1636" s="12">
        <v>98</v>
      </c>
    </row>
    <row r="1637" spans="3:8" ht="9.75" customHeight="1" x14ac:dyDescent="0.4">
      <c r="E1637" s="20"/>
      <c r="F1637" s="12"/>
      <c r="G1637" s="12"/>
      <c r="H1637" s="12"/>
    </row>
    <row r="1638" spans="3:8" ht="9.75" customHeight="1" x14ac:dyDescent="0.4">
      <c r="C1638" s="11" t="s">
        <v>3356</v>
      </c>
      <c r="E1638" s="19">
        <f>SUM(E1639:E1647)</f>
        <v>1061</v>
      </c>
      <c r="F1638" s="13">
        <f>SUM(F1639:F1647)</f>
        <v>2385</v>
      </c>
      <c r="G1638" s="13">
        <f>SUM(G1639:G1647)</f>
        <v>1183</v>
      </c>
      <c r="H1638" s="13">
        <f>SUM(H1639:H1647)</f>
        <v>1202</v>
      </c>
    </row>
    <row r="1639" spans="3:8" ht="9.75" customHeight="1" x14ac:dyDescent="0.4">
      <c r="C1639" s="11" t="s">
        <v>1360</v>
      </c>
      <c r="E1639" s="20">
        <v>23</v>
      </c>
      <c r="F1639" s="12">
        <v>50</v>
      </c>
      <c r="G1639" s="12">
        <v>24</v>
      </c>
      <c r="H1639" s="12">
        <v>26</v>
      </c>
    </row>
    <row r="1640" spans="3:8" ht="9.75" customHeight="1" x14ac:dyDescent="0.4">
      <c r="C1640" s="11" t="s">
        <v>1361</v>
      </c>
      <c r="E1640" s="20">
        <v>7</v>
      </c>
      <c r="F1640" s="12">
        <v>19</v>
      </c>
      <c r="G1640" s="12">
        <v>9</v>
      </c>
      <c r="H1640" s="12">
        <v>10</v>
      </c>
    </row>
    <row r="1641" spans="3:8" ht="9.75" customHeight="1" x14ac:dyDescent="0.4">
      <c r="C1641" s="11" t="s">
        <v>1362</v>
      </c>
      <c r="E1641" s="20">
        <v>7</v>
      </c>
      <c r="F1641" s="12">
        <v>13</v>
      </c>
      <c r="G1641" s="12">
        <v>6</v>
      </c>
      <c r="H1641" s="12">
        <v>7</v>
      </c>
    </row>
    <row r="1642" spans="3:8" ht="9.75" customHeight="1" x14ac:dyDescent="0.4">
      <c r="C1642" s="11" t="s">
        <v>1363</v>
      </c>
      <c r="E1642" s="20">
        <v>5</v>
      </c>
      <c r="F1642" s="12">
        <v>8</v>
      </c>
      <c r="G1642" s="12">
        <v>3</v>
      </c>
      <c r="H1642" s="12">
        <v>5</v>
      </c>
    </row>
    <row r="1643" spans="3:8" ht="9.75" customHeight="1" x14ac:dyDescent="0.4">
      <c r="C1643" s="11" t="s">
        <v>1364</v>
      </c>
      <c r="E1643" s="20">
        <v>319</v>
      </c>
      <c r="F1643" s="12">
        <v>759</v>
      </c>
      <c r="G1643" s="12">
        <v>382</v>
      </c>
      <c r="H1643" s="12">
        <v>377</v>
      </c>
    </row>
    <row r="1644" spans="3:8" ht="9.75" customHeight="1" x14ac:dyDescent="0.4">
      <c r="C1644" s="11" t="s">
        <v>1365</v>
      </c>
      <c r="E1644" s="20">
        <v>115</v>
      </c>
      <c r="F1644" s="12">
        <v>310</v>
      </c>
      <c r="G1644" s="12">
        <v>158</v>
      </c>
      <c r="H1644" s="12">
        <v>152</v>
      </c>
    </row>
    <row r="1645" spans="3:8" ht="9.75" customHeight="1" x14ac:dyDescent="0.4">
      <c r="C1645" s="11" t="s">
        <v>1366</v>
      </c>
      <c r="E1645" s="20">
        <v>308</v>
      </c>
      <c r="F1645" s="12">
        <v>685</v>
      </c>
      <c r="G1645" s="12">
        <v>338</v>
      </c>
      <c r="H1645" s="12">
        <v>347</v>
      </c>
    </row>
    <row r="1646" spans="3:8" ht="9.75" customHeight="1" x14ac:dyDescent="0.4">
      <c r="C1646" s="11" t="s">
        <v>1367</v>
      </c>
      <c r="E1646" s="20">
        <v>191</v>
      </c>
      <c r="F1646" s="12">
        <v>358</v>
      </c>
      <c r="G1646" s="12">
        <v>185</v>
      </c>
      <c r="H1646" s="12">
        <v>173</v>
      </c>
    </row>
    <row r="1647" spans="3:8" ht="9.75" customHeight="1" x14ac:dyDescent="0.4">
      <c r="C1647" s="11" t="s">
        <v>1368</v>
      </c>
      <c r="E1647" s="20">
        <v>86</v>
      </c>
      <c r="F1647" s="12">
        <v>183</v>
      </c>
      <c r="G1647" s="12">
        <v>78</v>
      </c>
      <c r="H1647" s="12">
        <v>105</v>
      </c>
    </row>
    <row r="1648" spans="3:8" ht="9.75" customHeight="1" x14ac:dyDescent="0.4">
      <c r="E1648" s="20"/>
      <c r="F1648" s="12"/>
      <c r="G1648" s="12"/>
      <c r="H1648" s="12"/>
    </row>
    <row r="1649" spans="2:8" ht="9.75" customHeight="1" x14ac:dyDescent="0.4">
      <c r="C1649" s="11" t="s">
        <v>3357</v>
      </c>
      <c r="E1649" s="19">
        <f>SUM(E1650:E1657)</f>
        <v>1267</v>
      </c>
      <c r="F1649" s="13">
        <f>SUM(F1650:F1657)</f>
        <v>2802</v>
      </c>
      <c r="G1649" s="13">
        <f>SUM(G1650:G1657)</f>
        <v>1432</v>
      </c>
      <c r="H1649" s="13">
        <f>SUM(H1650:H1657)</f>
        <v>1370</v>
      </c>
    </row>
    <row r="1650" spans="2:8" ht="9.75" customHeight="1" x14ac:dyDescent="0.4">
      <c r="C1650" s="11" t="s">
        <v>1369</v>
      </c>
      <c r="E1650" s="20">
        <v>28</v>
      </c>
      <c r="F1650" s="12">
        <v>56</v>
      </c>
      <c r="G1650" s="12">
        <v>26</v>
      </c>
      <c r="H1650" s="12">
        <v>30</v>
      </c>
    </row>
    <row r="1651" spans="2:8" ht="9.75" customHeight="1" x14ac:dyDescent="0.4">
      <c r="C1651" s="11" t="s">
        <v>1370</v>
      </c>
      <c r="E1651" s="20">
        <v>37</v>
      </c>
      <c r="F1651" s="12">
        <v>72</v>
      </c>
      <c r="G1651" s="12">
        <v>37</v>
      </c>
      <c r="H1651" s="12">
        <v>35</v>
      </c>
    </row>
    <row r="1652" spans="2:8" ht="9.75" customHeight="1" x14ac:dyDescent="0.4">
      <c r="C1652" s="11" t="s">
        <v>1371</v>
      </c>
      <c r="E1652" s="20">
        <v>54</v>
      </c>
      <c r="F1652" s="12">
        <v>118</v>
      </c>
      <c r="G1652" s="12">
        <v>72</v>
      </c>
      <c r="H1652" s="12">
        <v>46</v>
      </c>
    </row>
    <row r="1653" spans="2:8" ht="9.75" customHeight="1" x14ac:dyDescent="0.4">
      <c r="C1653" s="11" t="s">
        <v>1372</v>
      </c>
      <c r="E1653" s="20">
        <v>205</v>
      </c>
      <c r="F1653" s="12">
        <v>466</v>
      </c>
      <c r="G1653" s="12">
        <v>236</v>
      </c>
      <c r="H1653" s="12">
        <v>230</v>
      </c>
    </row>
    <row r="1654" spans="2:8" ht="9.75" customHeight="1" x14ac:dyDescent="0.4">
      <c r="C1654" s="11" t="s">
        <v>1373</v>
      </c>
      <c r="E1654" s="20">
        <v>201</v>
      </c>
      <c r="F1654" s="12">
        <v>430</v>
      </c>
      <c r="G1654" s="12">
        <v>218</v>
      </c>
      <c r="H1654" s="12">
        <v>212</v>
      </c>
    </row>
    <row r="1655" spans="2:8" ht="9.75" customHeight="1" x14ac:dyDescent="0.4">
      <c r="C1655" s="11" t="s">
        <v>1374</v>
      </c>
      <c r="E1655" s="20">
        <v>61</v>
      </c>
      <c r="F1655" s="12">
        <v>160</v>
      </c>
      <c r="G1655" s="12">
        <v>83</v>
      </c>
      <c r="H1655" s="12">
        <v>77</v>
      </c>
    </row>
    <row r="1656" spans="2:8" ht="9.75" customHeight="1" x14ac:dyDescent="0.4">
      <c r="C1656" s="11" t="s">
        <v>1375</v>
      </c>
      <c r="E1656" s="20">
        <v>265</v>
      </c>
      <c r="F1656" s="12">
        <v>607</v>
      </c>
      <c r="G1656" s="12">
        <v>303</v>
      </c>
      <c r="H1656" s="12">
        <v>304</v>
      </c>
    </row>
    <row r="1657" spans="2:8" ht="9.75" customHeight="1" x14ac:dyDescent="0.4">
      <c r="C1657" s="11" t="s">
        <v>1376</v>
      </c>
      <c r="E1657" s="20">
        <v>416</v>
      </c>
      <c r="F1657" s="12">
        <v>893</v>
      </c>
      <c r="G1657" s="12">
        <v>457</v>
      </c>
      <c r="H1657" s="12">
        <v>436</v>
      </c>
    </row>
    <row r="1658" spans="2:8" ht="9.75" customHeight="1" x14ac:dyDescent="0.4">
      <c r="E1658" s="20"/>
      <c r="F1658" s="12"/>
      <c r="G1658" s="12"/>
      <c r="H1658" s="12"/>
    </row>
    <row r="1659" spans="2:8" ht="9.75" customHeight="1" x14ac:dyDescent="0.4">
      <c r="C1659" s="11" t="s">
        <v>3358</v>
      </c>
      <c r="E1659" s="19">
        <f>SUM(E1660:E1666)</f>
        <v>122</v>
      </c>
      <c r="F1659" s="13">
        <f>SUM(F1660:F1666)</f>
        <v>338</v>
      </c>
      <c r="G1659" s="13">
        <f>SUM(G1660:G1666)</f>
        <v>167</v>
      </c>
      <c r="H1659" s="13">
        <f>SUM(H1660:H1666)</f>
        <v>171</v>
      </c>
    </row>
    <row r="1660" spans="2:8" ht="9.75" customHeight="1" x14ac:dyDescent="0.4">
      <c r="C1660" s="11" t="s">
        <v>1377</v>
      </c>
      <c r="E1660" s="20">
        <v>10</v>
      </c>
      <c r="F1660" s="12">
        <v>33</v>
      </c>
      <c r="G1660" s="12">
        <v>12</v>
      </c>
      <c r="H1660" s="12">
        <v>21</v>
      </c>
    </row>
    <row r="1661" spans="2:8" ht="9.75" customHeight="1" x14ac:dyDescent="0.4">
      <c r="B1661" s="35"/>
      <c r="C1661" s="35" t="s">
        <v>1380</v>
      </c>
      <c r="D1661" s="35"/>
      <c r="E1661" s="65">
        <v>21</v>
      </c>
      <c r="F1661" s="66">
        <v>63</v>
      </c>
      <c r="G1661" s="66">
        <v>34</v>
      </c>
      <c r="H1661" s="66">
        <v>29</v>
      </c>
    </row>
    <row r="1662" spans="2:8" ht="9.75" customHeight="1" x14ac:dyDescent="0.4">
      <c r="C1662" s="11" t="s">
        <v>1378</v>
      </c>
      <c r="E1662" s="20">
        <v>9</v>
      </c>
      <c r="F1662" s="12">
        <v>32</v>
      </c>
      <c r="G1662" s="12">
        <v>17</v>
      </c>
      <c r="H1662" s="12">
        <v>15</v>
      </c>
    </row>
    <row r="1663" spans="2:8" ht="9.75" customHeight="1" x14ac:dyDescent="0.4">
      <c r="C1663" s="11" t="s">
        <v>1379</v>
      </c>
      <c r="E1663" s="20"/>
      <c r="F1663" s="12"/>
      <c r="G1663" s="12"/>
      <c r="H1663" s="12"/>
    </row>
    <row r="1664" spans="2:8" ht="9.75" customHeight="1" x14ac:dyDescent="0.4">
      <c r="C1664" s="11" t="s">
        <v>3359</v>
      </c>
      <c r="E1664" s="20">
        <v>18</v>
      </c>
      <c r="F1664" s="12">
        <v>25</v>
      </c>
      <c r="G1664" s="12">
        <v>15</v>
      </c>
      <c r="H1664" s="12">
        <v>10</v>
      </c>
    </row>
    <row r="1665" spans="3:8" ht="9.75" customHeight="1" x14ac:dyDescent="0.4">
      <c r="C1665" s="11" t="s">
        <v>1382</v>
      </c>
      <c r="E1665" s="20"/>
      <c r="F1665" s="12"/>
      <c r="G1665" s="12"/>
      <c r="H1665" s="12"/>
    </row>
    <row r="1666" spans="3:8" ht="9.75" customHeight="1" x14ac:dyDescent="0.4">
      <c r="C1666" s="11" t="s">
        <v>1381</v>
      </c>
      <c r="E1666" s="20">
        <v>64</v>
      </c>
      <c r="F1666" s="12">
        <v>185</v>
      </c>
      <c r="G1666" s="12">
        <v>89</v>
      </c>
      <c r="H1666" s="12">
        <v>96</v>
      </c>
    </row>
    <row r="1667" spans="3:8" ht="9.75" customHeight="1" x14ac:dyDescent="0.4">
      <c r="E1667" s="20"/>
      <c r="F1667" s="12"/>
      <c r="G1667" s="12"/>
      <c r="H1667" s="12"/>
    </row>
    <row r="1668" spans="3:8" ht="9.75" customHeight="1" x14ac:dyDescent="0.4">
      <c r="C1668" s="11" t="s">
        <v>3360</v>
      </c>
      <c r="E1668" s="19">
        <f>SUM(E1669:E1675)</f>
        <v>273</v>
      </c>
      <c r="F1668" s="13">
        <f>SUM(F1669:F1675)</f>
        <v>696</v>
      </c>
      <c r="G1668" s="13">
        <f>SUM(G1669:G1675)</f>
        <v>351</v>
      </c>
      <c r="H1668" s="13">
        <f>SUM(H1669:H1675)</f>
        <v>345</v>
      </c>
    </row>
    <row r="1669" spans="3:8" ht="9.75" customHeight="1" x14ac:dyDescent="0.4">
      <c r="C1669" s="11" t="s">
        <v>1383</v>
      </c>
      <c r="E1669" s="20">
        <v>46</v>
      </c>
      <c r="F1669" s="12">
        <v>119</v>
      </c>
      <c r="G1669" s="12">
        <v>61</v>
      </c>
      <c r="H1669" s="12">
        <v>58</v>
      </c>
    </row>
    <row r="1670" spans="3:8" ht="9.75" customHeight="1" x14ac:dyDescent="0.4">
      <c r="C1670" s="11" t="s">
        <v>1384</v>
      </c>
      <c r="E1670" s="20">
        <v>35</v>
      </c>
      <c r="F1670" s="12">
        <v>100</v>
      </c>
      <c r="G1670" s="12">
        <v>46</v>
      </c>
      <c r="H1670" s="12">
        <v>54</v>
      </c>
    </row>
    <row r="1671" spans="3:8" ht="9.75" customHeight="1" x14ac:dyDescent="0.4">
      <c r="C1671" s="11" t="s">
        <v>1385</v>
      </c>
      <c r="E1671" s="20"/>
      <c r="F1671" s="12"/>
      <c r="G1671" s="12"/>
      <c r="H1671" s="12"/>
    </row>
    <row r="1672" spans="3:8" ht="9.75" customHeight="1" x14ac:dyDescent="0.4">
      <c r="C1672" s="11" t="s">
        <v>1386</v>
      </c>
      <c r="E1672" s="20">
        <v>7</v>
      </c>
      <c r="F1672" s="12">
        <v>21</v>
      </c>
      <c r="G1672" s="12">
        <v>13</v>
      </c>
      <c r="H1672" s="12">
        <v>8</v>
      </c>
    </row>
    <row r="1673" spans="3:8" ht="9.75" customHeight="1" x14ac:dyDescent="0.4">
      <c r="C1673" s="11" t="s">
        <v>1387</v>
      </c>
      <c r="E1673" s="20"/>
      <c r="F1673" s="12"/>
      <c r="G1673" s="12"/>
      <c r="H1673" s="12"/>
    </row>
    <row r="1674" spans="3:8" ht="9.75" customHeight="1" x14ac:dyDescent="0.4">
      <c r="C1674" s="11" t="s">
        <v>1388</v>
      </c>
      <c r="E1674" s="20"/>
      <c r="F1674" s="12"/>
      <c r="G1674" s="12"/>
      <c r="H1674" s="12"/>
    </row>
    <row r="1675" spans="3:8" ht="9.75" customHeight="1" x14ac:dyDescent="0.4">
      <c r="C1675" s="11" t="s">
        <v>1389</v>
      </c>
      <c r="E1675" s="20">
        <v>185</v>
      </c>
      <c r="F1675" s="12">
        <v>456</v>
      </c>
      <c r="G1675" s="12">
        <v>231</v>
      </c>
      <c r="H1675" s="12">
        <v>225</v>
      </c>
    </row>
    <row r="1676" spans="3:8" ht="9.75" customHeight="1" x14ac:dyDescent="0.4">
      <c r="E1676" s="20"/>
      <c r="F1676" s="12"/>
      <c r="G1676" s="12"/>
      <c r="H1676" s="12"/>
    </row>
    <row r="1677" spans="3:8" ht="9.75" customHeight="1" x14ac:dyDescent="0.4">
      <c r="C1677" s="11" t="s">
        <v>3361</v>
      </c>
      <c r="E1677" s="19">
        <f>SUM(E1678:E1745)</f>
        <v>4645</v>
      </c>
      <c r="F1677" s="13">
        <f>SUM(F1678:F1745)</f>
        <v>10603</v>
      </c>
      <c r="G1677" s="13">
        <f>SUM(G1678:G1745)</f>
        <v>5216</v>
      </c>
      <c r="H1677" s="13">
        <f>SUM(H1678:H1745)</f>
        <v>5387</v>
      </c>
    </row>
    <row r="1678" spans="3:8" ht="9.75" customHeight="1" x14ac:dyDescent="0.4">
      <c r="C1678" s="11" t="s">
        <v>1390</v>
      </c>
      <c r="E1678" s="20">
        <v>19</v>
      </c>
      <c r="F1678" s="12">
        <v>40</v>
      </c>
      <c r="G1678" s="12">
        <v>19</v>
      </c>
      <c r="H1678" s="12">
        <v>21</v>
      </c>
    </row>
    <row r="1679" spans="3:8" ht="9.75" customHeight="1" x14ac:dyDescent="0.4">
      <c r="C1679" s="11" t="s">
        <v>1391</v>
      </c>
      <c r="E1679" s="20">
        <v>66</v>
      </c>
      <c r="F1679" s="12">
        <v>150</v>
      </c>
      <c r="G1679" s="12">
        <v>78</v>
      </c>
      <c r="H1679" s="12">
        <v>72</v>
      </c>
    </row>
    <row r="1680" spans="3:8" ht="9.75" customHeight="1" x14ac:dyDescent="0.4">
      <c r="C1680" s="11" t="s">
        <v>1392</v>
      </c>
      <c r="E1680" s="20">
        <v>75</v>
      </c>
      <c r="F1680" s="12">
        <v>160</v>
      </c>
      <c r="G1680" s="12">
        <v>84</v>
      </c>
      <c r="H1680" s="12">
        <v>76</v>
      </c>
    </row>
    <row r="1681" spans="3:8" ht="9.75" customHeight="1" x14ac:dyDescent="0.4">
      <c r="C1681" s="11" t="s">
        <v>1393</v>
      </c>
      <c r="E1681" s="20">
        <v>114</v>
      </c>
      <c r="F1681" s="12">
        <v>279</v>
      </c>
      <c r="G1681" s="12">
        <v>141</v>
      </c>
      <c r="H1681" s="12">
        <v>138</v>
      </c>
    </row>
    <row r="1682" spans="3:8" ht="9.75" customHeight="1" x14ac:dyDescent="0.4">
      <c r="C1682" s="11" t="s">
        <v>1394</v>
      </c>
      <c r="E1682" s="20">
        <v>47</v>
      </c>
      <c r="F1682" s="12">
        <v>92</v>
      </c>
      <c r="G1682" s="12">
        <v>52</v>
      </c>
      <c r="H1682" s="12">
        <v>40</v>
      </c>
    </row>
    <row r="1683" spans="3:8" ht="9.75" customHeight="1" x14ac:dyDescent="0.4">
      <c r="C1683" s="11" t="s">
        <v>1395</v>
      </c>
      <c r="E1683" s="20">
        <v>80</v>
      </c>
      <c r="F1683" s="12">
        <v>182</v>
      </c>
      <c r="G1683" s="12">
        <v>85</v>
      </c>
      <c r="H1683" s="12">
        <v>97</v>
      </c>
    </row>
    <row r="1684" spans="3:8" ht="9.75" customHeight="1" x14ac:dyDescent="0.4">
      <c r="C1684" s="11" t="s">
        <v>1396</v>
      </c>
      <c r="E1684" s="20">
        <v>126</v>
      </c>
      <c r="F1684" s="12">
        <v>313</v>
      </c>
      <c r="G1684" s="12">
        <v>153</v>
      </c>
      <c r="H1684" s="12">
        <v>160</v>
      </c>
    </row>
    <row r="1685" spans="3:8" ht="9.75" customHeight="1" x14ac:dyDescent="0.4">
      <c r="C1685" s="11" t="s">
        <v>1397</v>
      </c>
      <c r="E1685" s="20">
        <v>9</v>
      </c>
      <c r="F1685" s="12">
        <v>17</v>
      </c>
      <c r="G1685" s="12">
        <v>11</v>
      </c>
      <c r="H1685" s="12">
        <v>6</v>
      </c>
    </row>
    <row r="1686" spans="3:8" ht="9.75" customHeight="1" x14ac:dyDescent="0.4">
      <c r="C1686" s="11" t="s">
        <v>1398</v>
      </c>
      <c r="E1686" s="20">
        <v>42</v>
      </c>
      <c r="F1686" s="12">
        <v>80</v>
      </c>
      <c r="G1686" s="12">
        <v>43</v>
      </c>
      <c r="H1686" s="12">
        <v>37</v>
      </c>
    </row>
    <row r="1687" spans="3:8" ht="9.75" customHeight="1" x14ac:dyDescent="0.4">
      <c r="C1687" s="11" t="s">
        <v>1399</v>
      </c>
      <c r="E1687" s="20">
        <v>41</v>
      </c>
      <c r="F1687" s="12">
        <v>114</v>
      </c>
      <c r="G1687" s="12">
        <v>57</v>
      </c>
      <c r="H1687" s="12">
        <v>57</v>
      </c>
    </row>
    <row r="1688" spans="3:8" ht="9.75" customHeight="1" x14ac:dyDescent="0.4">
      <c r="C1688" s="11" t="s">
        <v>1400</v>
      </c>
      <c r="E1688" s="20">
        <v>12</v>
      </c>
      <c r="F1688" s="12">
        <v>42</v>
      </c>
      <c r="G1688" s="12">
        <v>21</v>
      </c>
      <c r="H1688" s="12">
        <v>21</v>
      </c>
    </row>
    <row r="1689" spans="3:8" ht="9.75" customHeight="1" x14ac:dyDescent="0.4">
      <c r="C1689" s="11" t="s">
        <v>1401</v>
      </c>
      <c r="E1689" s="20">
        <v>9</v>
      </c>
      <c r="F1689" s="12">
        <v>17</v>
      </c>
      <c r="G1689" s="12">
        <v>9</v>
      </c>
      <c r="H1689" s="12">
        <v>8</v>
      </c>
    </row>
    <row r="1690" spans="3:8" ht="9.75" customHeight="1" x14ac:dyDescent="0.4">
      <c r="C1690" s="11" t="s">
        <v>1402</v>
      </c>
      <c r="E1690" s="20">
        <v>31</v>
      </c>
      <c r="F1690" s="12">
        <v>90</v>
      </c>
      <c r="G1690" s="12">
        <v>40</v>
      </c>
      <c r="H1690" s="12">
        <v>50</v>
      </c>
    </row>
    <row r="1691" spans="3:8" ht="9.75" customHeight="1" x14ac:dyDescent="0.4">
      <c r="C1691" s="11" t="s">
        <v>1403</v>
      </c>
      <c r="E1691" s="20">
        <v>3</v>
      </c>
      <c r="F1691" s="12">
        <v>6</v>
      </c>
      <c r="G1691" s="12">
        <v>4</v>
      </c>
      <c r="H1691" s="12">
        <v>2</v>
      </c>
    </row>
    <row r="1692" spans="3:8" ht="9.75" customHeight="1" x14ac:dyDescent="0.4">
      <c r="C1692" s="11" t="s">
        <v>1404</v>
      </c>
      <c r="E1692" s="20">
        <v>18</v>
      </c>
      <c r="F1692" s="12">
        <v>39</v>
      </c>
      <c r="G1692" s="12">
        <v>21</v>
      </c>
      <c r="H1692" s="12">
        <v>18</v>
      </c>
    </row>
    <row r="1693" spans="3:8" ht="9.75" customHeight="1" x14ac:dyDescent="0.4">
      <c r="C1693" s="11" t="s">
        <v>1405</v>
      </c>
      <c r="E1693" s="20">
        <v>204</v>
      </c>
      <c r="F1693" s="12">
        <v>433</v>
      </c>
      <c r="G1693" s="12">
        <v>219</v>
      </c>
      <c r="H1693" s="12">
        <v>214</v>
      </c>
    </row>
    <row r="1694" spans="3:8" ht="9.75" customHeight="1" x14ac:dyDescent="0.4">
      <c r="C1694" s="11" t="s">
        <v>1406</v>
      </c>
      <c r="E1694" s="20">
        <v>63</v>
      </c>
      <c r="F1694" s="12">
        <v>92</v>
      </c>
      <c r="G1694" s="12">
        <v>44</v>
      </c>
      <c r="H1694" s="12">
        <v>48</v>
      </c>
    </row>
    <row r="1695" spans="3:8" ht="9.75" customHeight="1" x14ac:dyDescent="0.4">
      <c r="C1695" s="11" t="s">
        <v>1407</v>
      </c>
      <c r="E1695" s="20">
        <v>61</v>
      </c>
      <c r="F1695" s="12">
        <v>146</v>
      </c>
      <c r="G1695" s="12">
        <v>64</v>
      </c>
      <c r="H1695" s="12">
        <v>82</v>
      </c>
    </row>
    <row r="1696" spans="3:8" ht="9.75" customHeight="1" x14ac:dyDescent="0.4">
      <c r="C1696" s="11" t="s">
        <v>1408</v>
      </c>
      <c r="E1696" s="20">
        <v>127</v>
      </c>
      <c r="F1696" s="12">
        <v>248</v>
      </c>
      <c r="G1696" s="12">
        <v>112</v>
      </c>
      <c r="H1696" s="12">
        <v>136</v>
      </c>
    </row>
    <row r="1697" spans="3:8" ht="9.75" customHeight="1" x14ac:dyDescent="0.4">
      <c r="C1697" s="11" t="s">
        <v>1409</v>
      </c>
      <c r="E1697" s="20">
        <v>72</v>
      </c>
      <c r="F1697" s="12">
        <v>184</v>
      </c>
      <c r="G1697" s="12">
        <v>93</v>
      </c>
      <c r="H1697" s="12">
        <v>91</v>
      </c>
    </row>
    <row r="1698" spans="3:8" ht="9.75" customHeight="1" x14ac:dyDescent="0.4">
      <c r="C1698" s="11" t="s">
        <v>1410</v>
      </c>
      <c r="E1698" s="20">
        <v>69</v>
      </c>
      <c r="F1698" s="12">
        <v>215</v>
      </c>
      <c r="G1698" s="12">
        <v>100</v>
      </c>
      <c r="H1698" s="12">
        <v>115</v>
      </c>
    </row>
    <row r="1699" spans="3:8" ht="9.75" customHeight="1" x14ac:dyDescent="0.4">
      <c r="C1699" s="11" t="s">
        <v>1411</v>
      </c>
      <c r="E1699" s="20">
        <v>141</v>
      </c>
      <c r="F1699" s="12">
        <v>326</v>
      </c>
      <c r="G1699" s="12">
        <v>169</v>
      </c>
      <c r="H1699" s="12">
        <v>157</v>
      </c>
    </row>
    <row r="1700" spans="3:8" ht="9.75" customHeight="1" x14ac:dyDescent="0.4">
      <c r="C1700" s="11" t="s">
        <v>1412</v>
      </c>
      <c r="E1700" s="20">
        <v>44</v>
      </c>
      <c r="F1700" s="12">
        <v>108</v>
      </c>
      <c r="G1700" s="12">
        <v>58</v>
      </c>
      <c r="H1700" s="12">
        <v>50</v>
      </c>
    </row>
    <row r="1701" spans="3:8" ht="9.75" customHeight="1" x14ac:dyDescent="0.4">
      <c r="C1701" s="11" t="s">
        <v>1413</v>
      </c>
      <c r="E1701" s="20">
        <v>66</v>
      </c>
      <c r="F1701" s="12">
        <v>156</v>
      </c>
      <c r="G1701" s="12">
        <v>80</v>
      </c>
      <c r="H1701" s="12">
        <v>76</v>
      </c>
    </row>
    <row r="1702" spans="3:8" ht="9.75" customHeight="1" x14ac:dyDescent="0.4">
      <c r="C1702" s="11" t="s">
        <v>1414</v>
      </c>
      <c r="E1702" s="20">
        <v>29</v>
      </c>
      <c r="F1702" s="12">
        <v>70</v>
      </c>
      <c r="G1702" s="12">
        <v>30</v>
      </c>
      <c r="H1702" s="12">
        <v>40</v>
      </c>
    </row>
    <row r="1703" spans="3:8" ht="9.75" customHeight="1" x14ac:dyDescent="0.4">
      <c r="C1703" s="11" t="s">
        <v>1415</v>
      </c>
      <c r="E1703" s="20"/>
      <c r="F1703" s="12"/>
      <c r="G1703" s="12"/>
      <c r="H1703" s="12"/>
    </row>
    <row r="1704" spans="3:8" ht="9.75" customHeight="1" x14ac:dyDescent="0.4">
      <c r="C1704" s="11" t="s">
        <v>1416</v>
      </c>
      <c r="E1704" s="20">
        <v>34</v>
      </c>
      <c r="F1704" s="12">
        <v>84</v>
      </c>
      <c r="G1704" s="12">
        <v>40</v>
      </c>
      <c r="H1704" s="12">
        <v>44</v>
      </c>
    </row>
    <row r="1705" spans="3:8" ht="9.75" customHeight="1" x14ac:dyDescent="0.4">
      <c r="C1705" s="11" t="s">
        <v>1417</v>
      </c>
      <c r="E1705" s="20">
        <v>7</v>
      </c>
      <c r="F1705" s="12">
        <v>21</v>
      </c>
      <c r="G1705" s="12">
        <v>8</v>
      </c>
      <c r="H1705" s="12">
        <v>13</v>
      </c>
    </row>
    <row r="1706" spans="3:8" ht="9.75" customHeight="1" x14ac:dyDescent="0.4">
      <c r="C1706" s="11" t="s">
        <v>1418</v>
      </c>
      <c r="E1706" s="20">
        <v>25</v>
      </c>
      <c r="F1706" s="12">
        <v>62</v>
      </c>
      <c r="G1706" s="12">
        <v>38</v>
      </c>
      <c r="H1706" s="12">
        <v>24</v>
      </c>
    </row>
    <row r="1707" spans="3:8" ht="9.75" customHeight="1" x14ac:dyDescent="0.4">
      <c r="C1707" s="11" t="s">
        <v>1419</v>
      </c>
      <c r="E1707" s="20">
        <v>13</v>
      </c>
      <c r="F1707" s="12">
        <v>47</v>
      </c>
      <c r="G1707" s="12">
        <v>23</v>
      </c>
      <c r="H1707" s="12">
        <v>24</v>
      </c>
    </row>
    <row r="1708" spans="3:8" ht="9.75" customHeight="1" x14ac:dyDescent="0.4">
      <c r="C1708" s="11" t="s">
        <v>1420</v>
      </c>
      <c r="E1708" s="20">
        <v>11</v>
      </c>
      <c r="F1708" s="12">
        <v>24</v>
      </c>
      <c r="G1708" s="12">
        <v>13</v>
      </c>
      <c r="H1708" s="12">
        <v>11</v>
      </c>
    </row>
    <row r="1709" spans="3:8" ht="9.75" customHeight="1" x14ac:dyDescent="0.4">
      <c r="C1709" s="11" t="s">
        <v>1421</v>
      </c>
      <c r="E1709" s="20">
        <v>3</v>
      </c>
      <c r="F1709" s="12">
        <v>4</v>
      </c>
      <c r="G1709" s="12">
        <v>3</v>
      </c>
      <c r="H1709" s="12">
        <v>1</v>
      </c>
    </row>
    <row r="1710" spans="3:8" ht="9.75" customHeight="1" x14ac:dyDescent="0.4">
      <c r="C1710" s="11" t="s">
        <v>1422</v>
      </c>
      <c r="E1710" s="20">
        <v>72</v>
      </c>
      <c r="F1710" s="12">
        <v>202</v>
      </c>
      <c r="G1710" s="12">
        <v>102</v>
      </c>
      <c r="H1710" s="12">
        <v>100</v>
      </c>
    </row>
    <row r="1711" spans="3:8" ht="9.75" customHeight="1" x14ac:dyDescent="0.4">
      <c r="C1711" s="11" t="s">
        <v>1423</v>
      </c>
      <c r="E1711" s="20">
        <v>140</v>
      </c>
      <c r="F1711" s="12">
        <v>309</v>
      </c>
      <c r="G1711" s="12">
        <v>150</v>
      </c>
      <c r="H1711" s="12">
        <v>159</v>
      </c>
    </row>
    <row r="1712" spans="3:8" ht="9.75" customHeight="1" x14ac:dyDescent="0.4">
      <c r="C1712" s="11" t="s">
        <v>1424</v>
      </c>
      <c r="E1712" s="20">
        <v>96</v>
      </c>
      <c r="F1712" s="12">
        <v>244</v>
      </c>
      <c r="G1712" s="12">
        <v>118</v>
      </c>
      <c r="H1712" s="12">
        <v>126</v>
      </c>
    </row>
    <row r="1713" spans="3:8" ht="9.75" customHeight="1" x14ac:dyDescent="0.4">
      <c r="C1713" s="11" t="s">
        <v>1425</v>
      </c>
      <c r="E1713" s="20">
        <v>51</v>
      </c>
      <c r="F1713" s="12">
        <v>133</v>
      </c>
      <c r="G1713" s="12">
        <v>64</v>
      </c>
      <c r="H1713" s="12">
        <v>69</v>
      </c>
    </row>
    <row r="1714" spans="3:8" ht="9.75" customHeight="1" x14ac:dyDescent="0.4">
      <c r="C1714" s="11" t="s">
        <v>1426</v>
      </c>
      <c r="E1714" s="20">
        <v>279</v>
      </c>
      <c r="F1714" s="12">
        <v>599</v>
      </c>
      <c r="G1714" s="12">
        <v>292</v>
      </c>
      <c r="H1714" s="12">
        <v>307</v>
      </c>
    </row>
    <row r="1715" spans="3:8" ht="9.75" customHeight="1" x14ac:dyDescent="0.4">
      <c r="C1715" s="11" t="s">
        <v>3362</v>
      </c>
      <c r="E1715" s="20">
        <v>104</v>
      </c>
      <c r="F1715" s="12">
        <v>250</v>
      </c>
      <c r="G1715" s="12">
        <v>120</v>
      </c>
      <c r="H1715" s="12">
        <v>130</v>
      </c>
    </row>
    <row r="1716" spans="3:8" ht="9.75" customHeight="1" x14ac:dyDescent="0.4">
      <c r="C1716" s="11" t="s">
        <v>1427</v>
      </c>
      <c r="E1716" s="20">
        <v>156</v>
      </c>
      <c r="F1716" s="12">
        <v>348</v>
      </c>
      <c r="G1716" s="12">
        <v>173</v>
      </c>
      <c r="H1716" s="12">
        <v>175</v>
      </c>
    </row>
    <row r="1717" spans="3:8" ht="9.75" customHeight="1" x14ac:dyDescent="0.4">
      <c r="C1717" s="11" t="s">
        <v>3363</v>
      </c>
      <c r="E1717" s="20">
        <v>51</v>
      </c>
      <c r="F1717" s="12">
        <v>107</v>
      </c>
      <c r="G1717" s="12">
        <v>51</v>
      </c>
      <c r="H1717" s="12">
        <v>56</v>
      </c>
    </row>
    <row r="1718" spans="3:8" ht="9.75" customHeight="1" x14ac:dyDescent="0.4">
      <c r="C1718" s="11" t="s">
        <v>1428</v>
      </c>
      <c r="E1718" s="20">
        <v>83</v>
      </c>
      <c r="F1718" s="12">
        <v>234</v>
      </c>
      <c r="G1718" s="12">
        <v>117</v>
      </c>
      <c r="H1718" s="12">
        <v>117</v>
      </c>
    </row>
    <row r="1719" spans="3:8" ht="9.75" customHeight="1" x14ac:dyDescent="0.4">
      <c r="C1719" s="11" t="s">
        <v>1429</v>
      </c>
      <c r="E1719" s="20">
        <v>117</v>
      </c>
      <c r="F1719" s="12">
        <v>336</v>
      </c>
      <c r="G1719" s="12">
        <v>148</v>
      </c>
      <c r="H1719" s="12">
        <v>188</v>
      </c>
    </row>
    <row r="1720" spans="3:8" ht="9.75" customHeight="1" x14ac:dyDescent="0.4">
      <c r="C1720" s="11" t="s">
        <v>1430</v>
      </c>
      <c r="E1720" s="20">
        <v>291</v>
      </c>
      <c r="F1720" s="12">
        <v>621</v>
      </c>
      <c r="G1720" s="12">
        <v>296</v>
      </c>
      <c r="H1720" s="12">
        <v>325</v>
      </c>
    </row>
    <row r="1721" spans="3:8" ht="9.75" customHeight="1" x14ac:dyDescent="0.4">
      <c r="C1721" s="11" t="s">
        <v>1431</v>
      </c>
      <c r="E1721" s="20">
        <v>31</v>
      </c>
      <c r="F1721" s="12">
        <v>75</v>
      </c>
      <c r="G1721" s="12">
        <v>35</v>
      </c>
      <c r="H1721" s="12">
        <v>40</v>
      </c>
    </row>
    <row r="1722" spans="3:8" ht="9.75" customHeight="1" x14ac:dyDescent="0.4">
      <c r="C1722" s="11" t="s">
        <v>1432</v>
      </c>
      <c r="E1722" s="20">
        <v>24</v>
      </c>
      <c r="F1722" s="12">
        <v>33</v>
      </c>
      <c r="G1722" s="12">
        <v>24</v>
      </c>
      <c r="H1722" s="12">
        <v>9</v>
      </c>
    </row>
    <row r="1723" spans="3:8" ht="9.75" customHeight="1" x14ac:dyDescent="0.4">
      <c r="C1723" s="11" t="s">
        <v>1433</v>
      </c>
      <c r="E1723" s="20">
        <v>7</v>
      </c>
      <c r="F1723" s="12">
        <v>13</v>
      </c>
      <c r="G1723" s="12">
        <v>8</v>
      </c>
      <c r="H1723" s="12">
        <v>5</v>
      </c>
    </row>
    <row r="1724" spans="3:8" ht="9.75" customHeight="1" x14ac:dyDescent="0.4">
      <c r="C1724" s="11" t="s">
        <v>1434</v>
      </c>
      <c r="E1724" s="20">
        <v>44</v>
      </c>
      <c r="F1724" s="12">
        <v>122</v>
      </c>
      <c r="G1724" s="12">
        <v>54</v>
      </c>
      <c r="H1724" s="12">
        <v>68</v>
      </c>
    </row>
    <row r="1725" spans="3:8" ht="9.75" customHeight="1" x14ac:dyDescent="0.4">
      <c r="C1725" s="11" t="s">
        <v>1435</v>
      </c>
      <c r="E1725" s="20">
        <v>64</v>
      </c>
      <c r="F1725" s="12">
        <v>141</v>
      </c>
      <c r="G1725" s="12">
        <v>70</v>
      </c>
      <c r="H1725" s="12">
        <v>71</v>
      </c>
    </row>
    <row r="1726" spans="3:8" ht="9.75" customHeight="1" x14ac:dyDescent="0.4">
      <c r="C1726" s="11" t="s">
        <v>1436</v>
      </c>
      <c r="E1726" s="20">
        <v>105</v>
      </c>
      <c r="F1726" s="12">
        <v>274</v>
      </c>
      <c r="G1726" s="12">
        <v>135</v>
      </c>
      <c r="H1726" s="12">
        <v>139</v>
      </c>
    </row>
    <row r="1727" spans="3:8" ht="9.75" customHeight="1" x14ac:dyDescent="0.4">
      <c r="C1727" s="11" t="s">
        <v>1437</v>
      </c>
      <c r="E1727" s="20">
        <v>3</v>
      </c>
      <c r="F1727" s="12">
        <v>6</v>
      </c>
      <c r="G1727" s="12">
        <v>3</v>
      </c>
      <c r="H1727" s="12">
        <v>3</v>
      </c>
    </row>
    <row r="1728" spans="3:8" ht="9.75" customHeight="1" x14ac:dyDescent="0.4">
      <c r="C1728" s="11" t="s">
        <v>1438</v>
      </c>
      <c r="E1728" s="20">
        <v>7</v>
      </c>
      <c r="F1728" s="12">
        <v>17</v>
      </c>
      <c r="G1728" s="12">
        <v>6</v>
      </c>
      <c r="H1728" s="12">
        <v>11</v>
      </c>
    </row>
    <row r="1729" spans="2:8" ht="9.75" customHeight="1" x14ac:dyDescent="0.4">
      <c r="C1729" s="11" t="s">
        <v>1439</v>
      </c>
      <c r="E1729" s="20">
        <v>4</v>
      </c>
      <c r="F1729" s="12">
        <v>9</v>
      </c>
      <c r="G1729" s="12">
        <v>4</v>
      </c>
      <c r="H1729" s="12">
        <v>5</v>
      </c>
    </row>
    <row r="1730" spans="2:8" ht="9.75" customHeight="1" x14ac:dyDescent="0.4">
      <c r="B1730" s="35"/>
      <c r="C1730" s="35" t="s">
        <v>1440</v>
      </c>
      <c r="D1730" s="35"/>
      <c r="E1730" s="65"/>
      <c r="F1730" s="66"/>
      <c r="G1730" s="66"/>
      <c r="H1730" s="66"/>
    </row>
    <row r="1731" spans="2:8" ht="9.75" customHeight="1" x14ac:dyDescent="0.4">
      <c r="C1731" s="11" t="s">
        <v>1441</v>
      </c>
      <c r="E1731" s="20">
        <v>23</v>
      </c>
      <c r="F1731" s="12">
        <v>56</v>
      </c>
      <c r="G1731" s="12">
        <v>31</v>
      </c>
      <c r="H1731" s="12">
        <v>25</v>
      </c>
    </row>
    <row r="1732" spans="2:8" ht="9.75" customHeight="1" x14ac:dyDescent="0.4">
      <c r="C1732" s="11" t="s">
        <v>1442</v>
      </c>
      <c r="E1732" s="20">
        <v>10</v>
      </c>
      <c r="F1732" s="12">
        <v>20</v>
      </c>
      <c r="G1732" s="12">
        <v>11</v>
      </c>
      <c r="H1732" s="12">
        <v>9</v>
      </c>
    </row>
    <row r="1733" spans="2:8" ht="9.75" customHeight="1" x14ac:dyDescent="0.4">
      <c r="C1733" s="11" t="s">
        <v>1443</v>
      </c>
      <c r="E1733" s="20">
        <v>4</v>
      </c>
      <c r="F1733" s="12">
        <v>15</v>
      </c>
      <c r="G1733" s="12">
        <v>9</v>
      </c>
      <c r="H1733" s="12">
        <v>6</v>
      </c>
    </row>
    <row r="1734" spans="2:8" ht="9.75" customHeight="1" x14ac:dyDescent="0.4">
      <c r="C1734" s="11" t="s">
        <v>1444</v>
      </c>
      <c r="E1734" s="20">
        <v>17</v>
      </c>
      <c r="F1734" s="12">
        <v>38</v>
      </c>
      <c r="G1734" s="12">
        <v>16</v>
      </c>
      <c r="H1734" s="12">
        <v>22</v>
      </c>
    </row>
    <row r="1735" spans="2:8" ht="9.75" customHeight="1" x14ac:dyDescent="0.4">
      <c r="C1735" s="11" t="s">
        <v>1445</v>
      </c>
      <c r="E1735" s="20">
        <v>43</v>
      </c>
      <c r="F1735" s="12">
        <v>79</v>
      </c>
      <c r="G1735" s="12">
        <v>41</v>
      </c>
      <c r="H1735" s="12">
        <v>38</v>
      </c>
    </row>
    <row r="1736" spans="2:8" ht="9.75" customHeight="1" x14ac:dyDescent="0.4">
      <c r="C1736" s="11" t="s">
        <v>1446</v>
      </c>
      <c r="E1736" s="20">
        <v>163</v>
      </c>
      <c r="F1736" s="12">
        <v>351</v>
      </c>
      <c r="G1736" s="12">
        <v>176</v>
      </c>
      <c r="H1736" s="12">
        <v>175</v>
      </c>
    </row>
    <row r="1737" spans="2:8" ht="9.75" customHeight="1" x14ac:dyDescent="0.4">
      <c r="C1737" s="11" t="s">
        <v>1447</v>
      </c>
      <c r="E1737" s="20">
        <v>119</v>
      </c>
      <c r="F1737" s="12">
        <v>236</v>
      </c>
      <c r="G1737" s="12">
        <v>122</v>
      </c>
      <c r="H1737" s="12">
        <v>114</v>
      </c>
    </row>
    <row r="1738" spans="2:8" ht="9.75" customHeight="1" x14ac:dyDescent="0.4">
      <c r="C1738" s="11" t="s">
        <v>1448</v>
      </c>
      <c r="E1738" s="20">
        <v>147</v>
      </c>
      <c r="F1738" s="12">
        <v>298</v>
      </c>
      <c r="G1738" s="12">
        <v>136</v>
      </c>
      <c r="H1738" s="12">
        <v>162</v>
      </c>
    </row>
    <row r="1739" spans="2:8" ht="9.75" customHeight="1" x14ac:dyDescent="0.4">
      <c r="C1739" s="11" t="s">
        <v>1449</v>
      </c>
      <c r="E1739" s="20">
        <v>132</v>
      </c>
      <c r="F1739" s="12">
        <v>288</v>
      </c>
      <c r="G1739" s="12">
        <v>144</v>
      </c>
      <c r="H1739" s="12">
        <v>144</v>
      </c>
    </row>
    <row r="1740" spans="2:8" ht="9.75" customHeight="1" x14ac:dyDescent="0.4">
      <c r="C1740" s="11" t="s">
        <v>1450</v>
      </c>
      <c r="E1740" s="20">
        <v>63</v>
      </c>
      <c r="F1740" s="12">
        <v>129</v>
      </c>
      <c r="G1740" s="12">
        <v>62</v>
      </c>
      <c r="H1740" s="12">
        <v>67</v>
      </c>
    </row>
    <row r="1741" spans="2:8" ht="9.75" customHeight="1" x14ac:dyDescent="0.4">
      <c r="C1741" s="11" t="s">
        <v>1451</v>
      </c>
      <c r="E1741" s="20">
        <v>127</v>
      </c>
      <c r="F1741" s="12">
        <v>288</v>
      </c>
      <c r="G1741" s="12">
        <v>149</v>
      </c>
      <c r="H1741" s="12">
        <v>139</v>
      </c>
    </row>
    <row r="1742" spans="2:8" ht="9.75" customHeight="1" x14ac:dyDescent="0.4">
      <c r="C1742" s="11" t="s">
        <v>1452</v>
      </c>
      <c r="E1742" s="20">
        <v>90</v>
      </c>
      <c r="F1742" s="12">
        <v>215</v>
      </c>
      <c r="G1742" s="12">
        <v>100</v>
      </c>
      <c r="H1742" s="12">
        <v>115</v>
      </c>
    </row>
    <row r="1743" spans="2:8" ht="9.75" customHeight="1" x14ac:dyDescent="0.4">
      <c r="C1743" s="11" t="s">
        <v>1453</v>
      </c>
      <c r="E1743" s="20">
        <v>53</v>
      </c>
      <c r="F1743" s="12">
        <v>135</v>
      </c>
      <c r="G1743" s="12">
        <v>66</v>
      </c>
      <c r="H1743" s="12">
        <v>69</v>
      </c>
    </row>
    <row r="1744" spans="2:8" ht="9.75" customHeight="1" x14ac:dyDescent="0.4">
      <c r="C1744" s="11" t="s">
        <v>1454</v>
      </c>
      <c r="E1744" s="20">
        <v>126</v>
      </c>
      <c r="F1744" s="12">
        <v>239</v>
      </c>
      <c r="G1744" s="12">
        <v>120</v>
      </c>
      <c r="H1744" s="12">
        <v>119</v>
      </c>
    </row>
    <row r="1745" spans="3:8" ht="9.75" customHeight="1" x14ac:dyDescent="0.4">
      <c r="C1745" s="11" t="s">
        <v>1455</v>
      </c>
      <c r="E1745" s="20">
        <v>138</v>
      </c>
      <c r="F1745" s="12">
        <v>302</v>
      </c>
      <c r="G1745" s="12">
        <v>151</v>
      </c>
      <c r="H1745" s="12">
        <v>151</v>
      </c>
    </row>
    <row r="1746" spans="3:8" ht="9.75" customHeight="1" x14ac:dyDescent="0.4">
      <c r="E1746" s="20"/>
      <c r="F1746" s="12"/>
      <c r="G1746" s="12"/>
      <c r="H1746" s="12"/>
    </row>
    <row r="1747" spans="3:8" ht="9.75" customHeight="1" x14ac:dyDescent="0.4">
      <c r="C1747" s="11" t="s">
        <v>3538</v>
      </c>
      <c r="E1747" s="19">
        <f>SUM(E1748,E1780,E1800,E1821,E1831,E1844,E1864)</f>
        <v>5296</v>
      </c>
      <c r="F1747" s="13">
        <f>SUM(F1748,F1780,F1800,F1821,F1831,F1844,F1864)</f>
        <v>12354</v>
      </c>
      <c r="G1747" s="13">
        <f>SUM(G1748,G1780,G1800,G1821,G1831,G1844,G1864)</f>
        <v>5990</v>
      </c>
      <c r="H1747" s="13">
        <f>SUM(H1748,H1780,H1800,H1821,H1831,H1844,H1864)</f>
        <v>6364</v>
      </c>
    </row>
    <row r="1748" spans="3:8" ht="9.75" customHeight="1" x14ac:dyDescent="0.4">
      <c r="C1748" s="11" t="s">
        <v>3563</v>
      </c>
      <c r="E1748" s="20">
        <f>SUM(E1749:E1778)</f>
        <v>1610</v>
      </c>
      <c r="F1748" s="12">
        <f>SUM(F1749:F1778)</f>
        <v>3711</v>
      </c>
      <c r="G1748" s="12">
        <f>SUM(G1749:G1778)</f>
        <v>1859</v>
      </c>
      <c r="H1748" s="12">
        <f>SUM(H1749:H1778)</f>
        <v>1852</v>
      </c>
    </row>
    <row r="1749" spans="3:8" ht="9.75" customHeight="1" x14ac:dyDescent="0.4">
      <c r="C1749" s="11" t="s">
        <v>1456</v>
      </c>
      <c r="E1749" s="20">
        <v>52</v>
      </c>
      <c r="F1749" s="12">
        <v>148</v>
      </c>
      <c r="G1749" s="12">
        <v>68</v>
      </c>
      <c r="H1749" s="12">
        <v>80</v>
      </c>
    </row>
    <row r="1750" spans="3:8" ht="9.75" customHeight="1" x14ac:dyDescent="0.4">
      <c r="C1750" s="11" t="s">
        <v>1457</v>
      </c>
      <c r="E1750" s="20"/>
      <c r="F1750" s="12"/>
      <c r="G1750" s="12"/>
      <c r="H1750" s="12"/>
    </row>
    <row r="1751" spans="3:8" ht="9.75" customHeight="1" x14ac:dyDescent="0.4">
      <c r="C1751" s="11" t="s">
        <v>1458</v>
      </c>
      <c r="E1751" s="20">
        <v>36</v>
      </c>
      <c r="F1751" s="12">
        <v>78</v>
      </c>
      <c r="G1751" s="12">
        <v>33</v>
      </c>
      <c r="H1751" s="12">
        <v>45</v>
      </c>
    </row>
    <row r="1752" spans="3:8" ht="9.75" customHeight="1" x14ac:dyDescent="0.4">
      <c r="C1752" s="11" t="s">
        <v>1459</v>
      </c>
      <c r="E1752" s="20">
        <v>200</v>
      </c>
      <c r="F1752" s="12">
        <v>454</v>
      </c>
      <c r="G1752" s="12">
        <v>218</v>
      </c>
      <c r="H1752" s="12">
        <v>236</v>
      </c>
    </row>
    <row r="1753" spans="3:8" ht="9.75" customHeight="1" x14ac:dyDescent="0.4">
      <c r="C1753" s="11" t="s">
        <v>1460</v>
      </c>
      <c r="E1753" s="20">
        <v>86</v>
      </c>
      <c r="F1753" s="12">
        <v>213</v>
      </c>
      <c r="G1753" s="12">
        <v>109</v>
      </c>
      <c r="H1753" s="12">
        <v>104</v>
      </c>
    </row>
    <row r="1754" spans="3:8" ht="9.75" customHeight="1" x14ac:dyDescent="0.4">
      <c r="C1754" s="11" t="s">
        <v>3364</v>
      </c>
      <c r="E1754" s="20">
        <v>72</v>
      </c>
      <c r="F1754" s="12">
        <v>174</v>
      </c>
      <c r="G1754" s="12">
        <v>94</v>
      </c>
      <c r="H1754" s="12">
        <v>80</v>
      </c>
    </row>
    <row r="1755" spans="3:8" ht="9.75" customHeight="1" x14ac:dyDescent="0.4">
      <c r="C1755" s="11" t="s">
        <v>1461</v>
      </c>
      <c r="E1755" s="20">
        <v>106</v>
      </c>
      <c r="F1755" s="12">
        <v>218</v>
      </c>
      <c r="G1755" s="12">
        <v>117</v>
      </c>
      <c r="H1755" s="12">
        <v>101</v>
      </c>
    </row>
    <row r="1756" spans="3:8" ht="9.75" customHeight="1" x14ac:dyDescent="0.4">
      <c r="C1756" s="11" t="s">
        <v>1462</v>
      </c>
      <c r="E1756" s="20">
        <v>68</v>
      </c>
      <c r="F1756" s="12">
        <v>144</v>
      </c>
      <c r="G1756" s="12">
        <v>78</v>
      </c>
      <c r="H1756" s="12">
        <v>66</v>
      </c>
    </row>
    <row r="1757" spans="3:8" ht="9.75" customHeight="1" x14ac:dyDescent="0.4">
      <c r="C1757" s="11" t="s">
        <v>1463</v>
      </c>
      <c r="E1757" s="20">
        <v>58</v>
      </c>
      <c r="F1757" s="12">
        <v>128</v>
      </c>
      <c r="G1757" s="12">
        <v>58</v>
      </c>
      <c r="H1757" s="12">
        <v>70</v>
      </c>
    </row>
    <row r="1758" spans="3:8" ht="9.75" customHeight="1" x14ac:dyDescent="0.4">
      <c r="C1758" s="11" t="s">
        <v>1464</v>
      </c>
      <c r="E1758" s="20">
        <v>9</v>
      </c>
      <c r="F1758" s="12">
        <v>18</v>
      </c>
      <c r="G1758" s="12">
        <v>6</v>
      </c>
      <c r="H1758" s="12">
        <v>12</v>
      </c>
    </row>
    <row r="1759" spans="3:8" ht="9.75" customHeight="1" x14ac:dyDescent="0.4">
      <c r="C1759" s="11" t="s">
        <v>1465</v>
      </c>
      <c r="E1759" s="20">
        <v>38</v>
      </c>
      <c r="F1759" s="12">
        <v>118</v>
      </c>
      <c r="G1759" s="12">
        <v>57</v>
      </c>
      <c r="H1759" s="12">
        <v>61</v>
      </c>
    </row>
    <row r="1760" spans="3:8" ht="9.75" customHeight="1" x14ac:dyDescent="0.4">
      <c r="C1760" s="11" t="s">
        <v>1466</v>
      </c>
      <c r="E1760" s="20">
        <v>12</v>
      </c>
      <c r="F1760" s="12">
        <v>24</v>
      </c>
      <c r="G1760" s="12">
        <v>12</v>
      </c>
      <c r="H1760" s="12">
        <v>12</v>
      </c>
    </row>
    <row r="1761" spans="3:8" ht="9.75" customHeight="1" x14ac:dyDescent="0.4">
      <c r="C1761" s="11" t="s">
        <v>3365</v>
      </c>
      <c r="E1761" s="20">
        <v>62</v>
      </c>
      <c r="F1761" s="12">
        <v>166</v>
      </c>
      <c r="G1761" s="12">
        <v>86</v>
      </c>
      <c r="H1761" s="12">
        <v>80</v>
      </c>
    </row>
    <row r="1762" spans="3:8" ht="9.75" customHeight="1" x14ac:dyDescent="0.4">
      <c r="C1762" s="11" t="s">
        <v>1467</v>
      </c>
      <c r="E1762" s="20">
        <v>21</v>
      </c>
      <c r="F1762" s="12">
        <v>56</v>
      </c>
      <c r="G1762" s="12">
        <v>26</v>
      </c>
      <c r="H1762" s="12">
        <v>30</v>
      </c>
    </row>
    <row r="1763" spans="3:8" ht="9.75" customHeight="1" x14ac:dyDescent="0.4">
      <c r="C1763" s="11" t="s">
        <v>1468</v>
      </c>
      <c r="E1763" s="20">
        <v>44</v>
      </c>
      <c r="F1763" s="12">
        <v>112</v>
      </c>
      <c r="G1763" s="12">
        <v>54</v>
      </c>
      <c r="H1763" s="12">
        <v>58</v>
      </c>
    </row>
    <row r="1764" spans="3:8" ht="9.75" customHeight="1" x14ac:dyDescent="0.4">
      <c r="C1764" s="11" t="s">
        <v>1469</v>
      </c>
      <c r="E1764" s="20">
        <v>94</v>
      </c>
      <c r="F1764" s="12">
        <v>196</v>
      </c>
      <c r="G1764" s="12">
        <v>97</v>
      </c>
      <c r="H1764" s="12">
        <v>99</v>
      </c>
    </row>
    <row r="1765" spans="3:8" ht="9.75" customHeight="1" x14ac:dyDescent="0.4">
      <c r="C1765" s="11" t="s">
        <v>1470</v>
      </c>
      <c r="E1765" s="20">
        <v>29</v>
      </c>
      <c r="F1765" s="12">
        <v>84</v>
      </c>
      <c r="G1765" s="12">
        <v>37</v>
      </c>
      <c r="H1765" s="12">
        <v>47</v>
      </c>
    </row>
    <row r="1766" spans="3:8" ht="9.75" customHeight="1" x14ac:dyDescent="0.4">
      <c r="C1766" s="11" t="s">
        <v>1471</v>
      </c>
      <c r="E1766" s="20">
        <v>142</v>
      </c>
      <c r="F1766" s="12">
        <v>342</v>
      </c>
      <c r="G1766" s="12">
        <v>174</v>
      </c>
      <c r="H1766" s="12">
        <v>168</v>
      </c>
    </row>
    <row r="1767" spans="3:8" ht="9.75" customHeight="1" x14ac:dyDescent="0.4">
      <c r="C1767" s="11" t="s">
        <v>1472</v>
      </c>
      <c r="E1767" s="20">
        <v>5</v>
      </c>
      <c r="F1767" s="12">
        <v>12</v>
      </c>
      <c r="G1767" s="12">
        <v>7</v>
      </c>
      <c r="H1767" s="12">
        <v>5</v>
      </c>
    </row>
    <row r="1768" spans="3:8" ht="9.75" customHeight="1" x14ac:dyDescent="0.4">
      <c r="C1768" s="11" t="s">
        <v>1473</v>
      </c>
      <c r="E1768" s="20">
        <v>6</v>
      </c>
      <c r="F1768" s="12">
        <v>18</v>
      </c>
      <c r="G1768" s="12">
        <v>10</v>
      </c>
      <c r="H1768" s="12">
        <v>8</v>
      </c>
    </row>
    <row r="1769" spans="3:8" ht="9.75" customHeight="1" x14ac:dyDescent="0.4">
      <c r="C1769" s="11" t="s">
        <v>1474</v>
      </c>
      <c r="E1769" s="20">
        <v>9</v>
      </c>
      <c r="F1769" s="12">
        <v>23</v>
      </c>
      <c r="G1769" s="12">
        <v>10</v>
      </c>
      <c r="H1769" s="12">
        <v>13</v>
      </c>
    </row>
    <row r="1770" spans="3:8" ht="9.75" customHeight="1" x14ac:dyDescent="0.4">
      <c r="C1770" s="11" t="s">
        <v>1475</v>
      </c>
      <c r="E1770" s="20">
        <v>5</v>
      </c>
      <c r="F1770" s="12">
        <v>11</v>
      </c>
      <c r="G1770" s="12">
        <v>5</v>
      </c>
      <c r="H1770" s="12">
        <v>6</v>
      </c>
    </row>
    <row r="1771" spans="3:8" ht="9.75" customHeight="1" x14ac:dyDescent="0.4">
      <c r="C1771" s="11" t="s">
        <v>1476</v>
      </c>
      <c r="E1771" s="20"/>
      <c r="F1771" s="12"/>
      <c r="G1771" s="12"/>
      <c r="H1771" s="12"/>
    </row>
    <row r="1772" spans="3:8" ht="9.75" customHeight="1" x14ac:dyDescent="0.4">
      <c r="C1772" s="11" t="s">
        <v>1477</v>
      </c>
      <c r="E1772" s="20">
        <v>17</v>
      </c>
      <c r="F1772" s="12">
        <v>42</v>
      </c>
      <c r="G1772" s="12">
        <v>24</v>
      </c>
      <c r="H1772" s="12">
        <v>18</v>
      </c>
    </row>
    <row r="1773" spans="3:8" ht="9.75" customHeight="1" x14ac:dyDescent="0.4">
      <c r="C1773" s="11" t="s">
        <v>1478</v>
      </c>
      <c r="E1773" s="20"/>
      <c r="F1773" s="12"/>
      <c r="G1773" s="12"/>
      <c r="H1773" s="12"/>
    </row>
    <row r="1774" spans="3:8" ht="9.75" customHeight="1" x14ac:dyDescent="0.4">
      <c r="C1774" s="11" t="s">
        <v>1561</v>
      </c>
      <c r="E1774" s="20">
        <v>176</v>
      </c>
      <c r="F1774" s="12">
        <v>408</v>
      </c>
      <c r="G1774" s="12">
        <v>212</v>
      </c>
      <c r="H1774" s="12">
        <v>196</v>
      </c>
    </row>
    <row r="1775" spans="3:8" ht="9.75" customHeight="1" x14ac:dyDescent="0.4">
      <c r="C1775" s="11" t="s">
        <v>1562</v>
      </c>
      <c r="E1775" s="20">
        <v>69</v>
      </c>
      <c r="F1775" s="12">
        <v>149</v>
      </c>
      <c r="G1775" s="12">
        <v>70</v>
      </c>
      <c r="H1775" s="12">
        <v>79</v>
      </c>
    </row>
    <row r="1776" spans="3:8" ht="9.75" customHeight="1" x14ac:dyDescent="0.4">
      <c r="C1776" s="11" t="s">
        <v>1563</v>
      </c>
      <c r="E1776" s="20">
        <v>60</v>
      </c>
      <c r="F1776" s="12">
        <v>109</v>
      </c>
      <c r="G1776" s="12">
        <v>55</v>
      </c>
      <c r="H1776" s="12">
        <v>54</v>
      </c>
    </row>
    <row r="1777" spans="3:8" ht="9.75" customHeight="1" x14ac:dyDescent="0.4">
      <c r="C1777" s="11" t="s">
        <v>1564</v>
      </c>
      <c r="E1777" s="20">
        <v>112</v>
      </c>
      <c r="F1777" s="12">
        <v>242</v>
      </c>
      <c r="G1777" s="12">
        <v>124</v>
      </c>
      <c r="H1777" s="12">
        <v>118</v>
      </c>
    </row>
    <row r="1778" spans="3:8" ht="9.75" customHeight="1" x14ac:dyDescent="0.4">
      <c r="C1778" s="11" t="s">
        <v>1565</v>
      </c>
      <c r="E1778" s="20">
        <v>22</v>
      </c>
      <c r="F1778" s="12">
        <v>24</v>
      </c>
      <c r="G1778" s="12">
        <v>18</v>
      </c>
      <c r="H1778" s="12">
        <v>6</v>
      </c>
    </row>
    <row r="1779" spans="3:8" ht="9.75" customHeight="1" x14ac:dyDescent="0.4">
      <c r="E1779" s="20"/>
      <c r="F1779" s="12"/>
      <c r="G1779" s="12"/>
      <c r="H1779" s="12"/>
    </row>
    <row r="1780" spans="3:8" ht="9.75" customHeight="1" x14ac:dyDescent="0.4">
      <c r="C1780" s="11" t="s">
        <v>3564</v>
      </c>
      <c r="E1780" s="20">
        <f>SUM(E1781:E1797)</f>
        <v>609</v>
      </c>
      <c r="F1780" s="12">
        <f>SUM(F1781:F1797)</f>
        <v>1396</v>
      </c>
      <c r="G1780" s="12">
        <f>SUM(G1781:G1797)</f>
        <v>656</v>
      </c>
      <c r="H1780" s="12">
        <f>SUM(H1781:H1797)</f>
        <v>740</v>
      </c>
    </row>
    <row r="1781" spans="3:8" ht="9.75" customHeight="1" x14ac:dyDescent="0.4">
      <c r="C1781" s="11" t="s">
        <v>1479</v>
      </c>
      <c r="E1781" s="20">
        <v>12</v>
      </c>
      <c r="F1781" s="12">
        <v>22</v>
      </c>
      <c r="G1781" s="12">
        <v>12</v>
      </c>
      <c r="H1781" s="12">
        <v>10</v>
      </c>
    </row>
    <row r="1782" spans="3:8" ht="9.75" customHeight="1" x14ac:dyDescent="0.4">
      <c r="C1782" s="11" t="s">
        <v>1480</v>
      </c>
      <c r="E1782" s="20"/>
      <c r="F1782" s="12"/>
      <c r="G1782" s="12"/>
      <c r="H1782" s="12"/>
    </row>
    <row r="1783" spans="3:8" ht="9.75" customHeight="1" x14ac:dyDescent="0.4">
      <c r="C1783" s="11" t="s">
        <v>1481</v>
      </c>
      <c r="E1783" s="20">
        <v>45</v>
      </c>
      <c r="F1783" s="12">
        <v>91</v>
      </c>
      <c r="G1783" s="12">
        <v>38</v>
      </c>
      <c r="H1783" s="12">
        <v>53</v>
      </c>
    </row>
    <row r="1784" spans="3:8" ht="9.75" customHeight="1" x14ac:dyDescent="0.4">
      <c r="C1784" s="11" t="s">
        <v>1482</v>
      </c>
      <c r="E1784" s="20"/>
      <c r="F1784" s="12"/>
      <c r="G1784" s="12"/>
      <c r="H1784" s="12"/>
    </row>
    <row r="1785" spans="3:8" ht="9.75" customHeight="1" x14ac:dyDescent="0.4">
      <c r="C1785" s="11" t="s">
        <v>1483</v>
      </c>
      <c r="E1785" s="20">
        <v>8</v>
      </c>
      <c r="F1785" s="12">
        <v>39</v>
      </c>
      <c r="G1785" s="12">
        <v>22</v>
      </c>
      <c r="H1785" s="12">
        <v>17</v>
      </c>
    </row>
    <row r="1786" spans="3:8" ht="9.75" customHeight="1" x14ac:dyDescent="0.4">
      <c r="C1786" s="11" t="s">
        <v>1484</v>
      </c>
      <c r="E1786" s="20"/>
      <c r="F1786" s="12"/>
      <c r="G1786" s="12"/>
      <c r="H1786" s="12"/>
    </row>
    <row r="1787" spans="3:8" ht="9.75" customHeight="1" x14ac:dyDescent="0.4">
      <c r="C1787" s="11" t="s">
        <v>1485</v>
      </c>
      <c r="E1787" s="20"/>
      <c r="F1787" s="12"/>
      <c r="G1787" s="12"/>
      <c r="H1787" s="12"/>
    </row>
    <row r="1788" spans="3:8" ht="9.75" customHeight="1" x14ac:dyDescent="0.4">
      <c r="C1788" s="11" t="s">
        <v>1486</v>
      </c>
      <c r="E1788" s="20">
        <v>22</v>
      </c>
      <c r="F1788" s="12">
        <v>49</v>
      </c>
      <c r="G1788" s="12">
        <v>23</v>
      </c>
      <c r="H1788" s="12">
        <v>26</v>
      </c>
    </row>
    <row r="1789" spans="3:8" ht="9.75" customHeight="1" x14ac:dyDescent="0.4">
      <c r="C1789" s="11" t="s">
        <v>1487</v>
      </c>
      <c r="E1789" s="20">
        <v>35</v>
      </c>
      <c r="F1789" s="12">
        <v>73</v>
      </c>
      <c r="G1789" s="12">
        <v>35</v>
      </c>
      <c r="H1789" s="12">
        <v>38</v>
      </c>
    </row>
    <row r="1790" spans="3:8" ht="9.75" customHeight="1" x14ac:dyDescent="0.4">
      <c r="C1790" s="11" t="s">
        <v>1488</v>
      </c>
      <c r="E1790" s="20">
        <v>24</v>
      </c>
      <c r="F1790" s="12">
        <v>46</v>
      </c>
      <c r="G1790" s="12">
        <v>21</v>
      </c>
      <c r="H1790" s="12">
        <v>25</v>
      </c>
    </row>
    <row r="1791" spans="3:8" ht="9.75" customHeight="1" x14ac:dyDescent="0.4">
      <c r="C1791" s="11" t="s">
        <v>1489</v>
      </c>
      <c r="E1791" s="20">
        <v>13</v>
      </c>
      <c r="F1791" s="12">
        <v>27</v>
      </c>
      <c r="G1791" s="12">
        <v>13</v>
      </c>
      <c r="H1791" s="12">
        <v>14</v>
      </c>
    </row>
    <row r="1792" spans="3:8" ht="9.75" customHeight="1" x14ac:dyDescent="0.4">
      <c r="C1792" s="11" t="s">
        <v>1490</v>
      </c>
      <c r="E1792" s="20">
        <v>17</v>
      </c>
      <c r="F1792" s="12">
        <v>51</v>
      </c>
      <c r="G1792" s="12">
        <v>24</v>
      </c>
      <c r="H1792" s="12">
        <v>27</v>
      </c>
    </row>
    <row r="1793" spans="2:8" ht="9.75" customHeight="1" x14ac:dyDescent="0.4">
      <c r="C1793" s="11" t="s">
        <v>3366</v>
      </c>
      <c r="E1793" s="20">
        <v>60</v>
      </c>
      <c r="F1793" s="12">
        <v>107</v>
      </c>
      <c r="G1793" s="12">
        <v>46</v>
      </c>
      <c r="H1793" s="12">
        <v>61</v>
      </c>
    </row>
    <row r="1794" spans="2:8" ht="9.75" customHeight="1" x14ac:dyDescent="0.4">
      <c r="C1794" s="11" t="s">
        <v>1491</v>
      </c>
      <c r="E1794" s="20">
        <v>52</v>
      </c>
      <c r="F1794" s="12">
        <v>112</v>
      </c>
      <c r="G1794" s="12">
        <v>51</v>
      </c>
      <c r="H1794" s="12">
        <v>61</v>
      </c>
    </row>
    <row r="1795" spans="2:8" ht="9.75" customHeight="1" x14ac:dyDescent="0.4">
      <c r="C1795" s="11" t="s">
        <v>1492</v>
      </c>
      <c r="E1795" s="20">
        <v>219</v>
      </c>
      <c r="F1795" s="12">
        <v>508</v>
      </c>
      <c r="G1795" s="12">
        <v>248</v>
      </c>
      <c r="H1795" s="12">
        <v>260</v>
      </c>
    </row>
    <row r="1796" spans="2:8" ht="9.75" customHeight="1" x14ac:dyDescent="0.4">
      <c r="C1796" s="11" t="s">
        <v>1493</v>
      </c>
      <c r="E1796" s="20">
        <v>102</v>
      </c>
      <c r="F1796" s="12">
        <v>271</v>
      </c>
      <c r="G1796" s="12">
        <v>123</v>
      </c>
      <c r="H1796" s="12">
        <v>148</v>
      </c>
    </row>
    <row r="1797" spans="2:8" ht="9.75" customHeight="1" x14ac:dyDescent="0.4">
      <c r="C1797" s="11" t="s">
        <v>1568</v>
      </c>
      <c r="E1797" s="20"/>
      <c r="F1797" s="12"/>
      <c r="G1797" s="12"/>
      <c r="H1797" s="12"/>
    </row>
    <row r="1798" spans="2:8" ht="9.75" customHeight="1" x14ac:dyDescent="0.4">
      <c r="E1798" s="20"/>
      <c r="F1798" s="12"/>
      <c r="G1798" s="12"/>
      <c r="H1798" s="12"/>
    </row>
    <row r="1799" spans="2:8" ht="9.75" customHeight="1" x14ac:dyDescent="0.4">
      <c r="B1799" s="35"/>
      <c r="C1799" s="35"/>
      <c r="D1799" s="35"/>
      <c r="E1799" s="65"/>
      <c r="F1799" s="66"/>
      <c r="G1799" s="66"/>
      <c r="H1799" s="66"/>
    </row>
    <row r="1800" spans="2:8" ht="9.75" customHeight="1" x14ac:dyDescent="0.4">
      <c r="C1800" s="11" t="s">
        <v>3565</v>
      </c>
      <c r="E1800" s="20">
        <f>SUM(E1801:E1819)</f>
        <v>999</v>
      </c>
      <c r="F1800" s="12">
        <f>SUM(F1801:F1819)</f>
        <v>2160</v>
      </c>
      <c r="G1800" s="12">
        <f>SUM(G1801:G1819)</f>
        <v>1023</v>
      </c>
      <c r="H1800" s="12">
        <f>SUM(H1801:H1819)</f>
        <v>1137</v>
      </c>
    </row>
    <row r="1801" spans="2:8" ht="9.75" customHeight="1" x14ac:dyDescent="0.4">
      <c r="C1801" s="11" t="s">
        <v>1494</v>
      </c>
      <c r="E1801" s="20">
        <v>34</v>
      </c>
      <c r="F1801" s="12">
        <v>93</v>
      </c>
      <c r="G1801" s="12">
        <v>47</v>
      </c>
      <c r="H1801" s="12">
        <v>46</v>
      </c>
    </row>
    <row r="1802" spans="2:8" ht="9.75" customHeight="1" x14ac:dyDescent="0.4">
      <c r="C1802" s="11" t="s">
        <v>1495</v>
      </c>
      <c r="E1802" s="20">
        <v>49</v>
      </c>
      <c r="F1802" s="12">
        <v>116</v>
      </c>
      <c r="G1802" s="12">
        <v>57</v>
      </c>
      <c r="H1802" s="12">
        <v>59</v>
      </c>
    </row>
    <row r="1803" spans="2:8" ht="9.75" customHeight="1" x14ac:dyDescent="0.4">
      <c r="C1803" s="11" t="s">
        <v>1496</v>
      </c>
      <c r="E1803" s="20">
        <v>26</v>
      </c>
      <c r="F1803" s="12">
        <v>60</v>
      </c>
      <c r="G1803" s="12">
        <v>27</v>
      </c>
      <c r="H1803" s="12">
        <v>33</v>
      </c>
    </row>
    <row r="1804" spans="2:8" ht="9.75" customHeight="1" x14ac:dyDescent="0.4">
      <c r="C1804" s="11" t="s">
        <v>1500</v>
      </c>
      <c r="E1804" s="20">
        <v>47</v>
      </c>
      <c r="F1804" s="12">
        <v>75</v>
      </c>
      <c r="G1804" s="12">
        <v>34</v>
      </c>
      <c r="H1804" s="12">
        <v>41</v>
      </c>
    </row>
    <row r="1805" spans="2:8" ht="9.75" customHeight="1" x14ac:dyDescent="0.4">
      <c r="C1805" s="11" t="s">
        <v>1497</v>
      </c>
      <c r="E1805" s="20"/>
      <c r="F1805" s="12"/>
      <c r="G1805" s="12"/>
      <c r="H1805" s="12"/>
    </row>
    <row r="1806" spans="2:8" ht="9.75" customHeight="1" x14ac:dyDescent="0.4">
      <c r="C1806" s="11" t="s">
        <v>1498</v>
      </c>
      <c r="E1806" s="20">
        <v>14</v>
      </c>
      <c r="F1806" s="12">
        <v>28</v>
      </c>
      <c r="G1806" s="12">
        <v>15</v>
      </c>
      <c r="H1806" s="12">
        <v>13</v>
      </c>
    </row>
    <row r="1807" spans="2:8" ht="9.75" customHeight="1" x14ac:dyDescent="0.4">
      <c r="C1807" s="11" t="s">
        <v>1499</v>
      </c>
      <c r="E1807" s="20"/>
      <c r="F1807" s="12"/>
      <c r="G1807" s="12"/>
      <c r="H1807" s="12"/>
    </row>
    <row r="1808" spans="2:8" ht="9.75" customHeight="1" x14ac:dyDescent="0.4">
      <c r="C1808" s="11" t="s">
        <v>1501</v>
      </c>
      <c r="E1808" s="20">
        <v>36</v>
      </c>
      <c r="F1808" s="12">
        <v>75</v>
      </c>
      <c r="G1808" s="12">
        <v>38</v>
      </c>
      <c r="H1808" s="12">
        <v>37</v>
      </c>
    </row>
    <row r="1809" spans="3:8" ht="9.75" customHeight="1" x14ac:dyDescent="0.4">
      <c r="C1809" s="11" t="s">
        <v>1502</v>
      </c>
      <c r="E1809" s="20">
        <v>77</v>
      </c>
      <c r="F1809" s="12">
        <v>177</v>
      </c>
      <c r="G1809" s="12">
        <v>86</v>
      </c>
      <c r="H1809" s="12">
        <v>91</v>
      </c>
    </row>
    <row r="1810" spans="3:8" ht="9.75" customHeight="1" x14ac:dyDescent="0.4">
      <c r="C1810" s="11" t="s">
        <v>1503</v>
      </c>
      <c r="E1810" s="20">
        <v>72</v>
      </c>
      <c r="F1810" s="12">
        <v>174</v>
      </c>
      <c r="G1810" s="12">
        <v>68</v>
      </c>
      <c r="H1810" s="12">
        <v>106</v>
      </c>
    </row>
    <row r="1811" spans="3:8" ht="9.75" customHeight="1" x14ac:dyDescent="0.4">
      <c r="C1811" s="11" t="s">
        <v>1504</v>
      </c>
      <c r="E1811" s="20">
        <v>43</v>
      </c>
      <c r="F1811" s="12">
        <v>88</v>
      </c>
      <c r="G1811" s="12">
        <v>45</v>
      </c>
      <c r="H1811" s="12">
        <v>43</v>
      </c>
    </row>
    <row r="1812" spans="3:8" ht="9.75" customHeight="1" x14ac:dyDescent="0.4">
      <c r="C1812" s="11" t="s">
        <v>1505</v>
      </c>
      <c r="E1812" s="20">
        <v>19</v>
      </c>
      <c r="F1812" s="12">
        <v>26</v>
      </c>
      <c r="G1812" s="12">
        <v>15</v>
      </c>
      <c r="H1812" s="12">
        <v>11</v>
      </c>
    </row>
    <row r="1813" spans="3:8" ht="9.75" customHeight="1" x14ac:dyDescent="0.4">
      <c r="C1813" s="11" t="s">
        <v>1506</v>
      </c>
      <c r="E1813" s="20">
        <v>92</v>
      </c>
      <c r="F1813" s="12">
        <v>170</v>
      </c>
      <c r="G1813" s="12">
        <v>83</v>
      </c>
      <c r="H1813" s="12">
        <v>87</v>
      </c>
    </row>
    <row r="1814" spans="3:8" ht="9.75" customHeight="1" x14ac:dyDescent="0.4">
      <c r="C1814" s="11" t="s">
        <v>1507</v>
      </c>
      <c r="E1814" s="20">
        <v>124</v>
      </c>
      <c r="F1814" s="12">
        <v>273</v>
      </c>
      <c r="G1814" s="12">
        <v>125</v>
      </c>
      <c r="H1814" s="12">
        <v>148</v>
      </c>
    </row>
    <row r="1815" spans="3:8" ht="9.75" customHeight="1" x14ac:dyDescent="0.4">
      <c r="C1815" s="11" t="s">
        <v>1508</v>
      </c>
      <c r="E1815" s="20">
        <v>8</v>
      </c>
      <c r="F1815" s="12">
        <v>18</v>
      </c>
      <c r="G1815" s="12">
        <v>9</v>
      </c>
      <c r="H1815" s="12">
        <v>9</v>
      </c>
    </row>
    <row r="1816" spans="3:8" ht="9.75" customHeight="1" x14ac:dyDescent="0.4">
      <c r="C1816" s="11" t="s">
        <v>1509</v>
      </c>
      <c r="E1816" s="20">
        <v>61</v>
      </c>
      <c r="F1816" s="12">
        <v>141</v>
      </c>
      <c r="G1816" s="12">
        <v>71</v>
      </c>
      <c r="H1816" s="12">
        <v>70</v>
      </c>
    </row>
    <row r="1817" spans="3:8" ht="9.75" customHeight="1" x14ac:dyDescent="0.4">
      <c r="C1817" s="11" t="s">
        <v>1510</v>
      </c>
      <c r="E1817" s="20">
        <v>10</v>
      </c>
      <c r="F1817" s="12">
        <v>22</v>
      </c>
      <c r="G1817" s="12">
        <v>14</v>
      </c>
      <c r="H1817" s="12">
        <v>8</v>
      </c>
    </row>
    <row r="1818" spans="3:8" ht="9.75" customHeight="1" x14ac:dyDescent="0.4">
      <c r="C1818" s="11" t="s">
        <v>1566</v>
      </c>
      <c r="E1818" s="20">
        <v>134</v>
      </c>
      <c r="F1818" s="12">
        <v>264</v>
      </c>
      <c r="G1818" s="12">
        <v>115</v>
      </c>
      <c r="H1818" s="12">
        <v>149</v>
      </c>
    </row>
    <row r="1819" spans="3:8" ht="9.75" customHeight="1" x14ac:dyDescent="0.4">
      <c r="C1819" s="11" t="s">
        <v>1567</v>
      </c>
      <c r="E1819" s="20">
        <v>153</v>
      </c>
      <c r="F1819" s="12">
        <v>360</v>
      </c>
      <c r="G1819" s="12">
        <v>174</v>
      </c>
      <c r="H1819" s="12">
        <v>186</v>
      </c>
    </row>
    <row r="1820" spans="3:8" ht="9.75" customHeight="1" x14ac:dyDescent="0.4">
      <c r="E1820" s="20"/>
      <c r="F1820" s="12"/>
      <c r="G1820" s="12"/>
      <c r="H1820" s="12"/>
    </row>
    <row r="1821" spans="3:8" ht="9.75" customHeight="1" x14ac:dyDescent="0.4">
      <c r="C1821" s="11" t="s">
        <v>3566</v>
      </c>
      <c r="E1821" s="20">
        <f>SUM(E1822:E1829)</f>
        <v>75</v>
      </c>
      <c r="F1821" s="12">
        <f>SUM(F1822:F1829)</f>
        <v>168</v>
      </c>
      <c r="G1821" s="12">
        <f>SUM(G1822:G1829)</f>
        <v>76</v>
      </c>
      <c r="H1821" s="12">
        <f>SUM(H1822:H1829)</f>
        <v>92</v>
      </c>
    </row>
    <row r="1822" spans="3:8" ht="9.75" customHeight="1" x14ac:dyDescent="0.4">
      <c r="C1822" s="11" t="s">
        <v>1511</v>
      </c>
      <c r="E1822" s="20">
        <v>13</v>
      </c>
      <c r="F1822" s="12">
        <v>24</v>
      </c>
      <c r="G1822" s="12">
        <v>14</v>
      </c>
      <c r="H1822" s="12">
        <v>10</v>
      </c>
    </row>
    <row r="1823" spans="3:8" ht="9.75" customHeight="1" x14ac:dyDescent="0.4">
      <c r="C1823" s="11" t="s">
        <v>1512</v>
      </c>
      <c r="E1823" s="20">
        <v>35</v>
      </c>
      <c r="F1823" s="12">
        <v>76</v>
      </c>
      <c r="G1823" s="12">
        <v>32</v>
      </c>
      <c r="H1823" s="12">
        <v>44</v>
      </c>
    </row>
    <row r="1824" spans="3:8" ht="9.75" customHeight="1" x14ac:dyDescent="0.4">
      <c r="C1824" s="11" t="s">
        <v>1513</v>
      </c>
      <c r="E1824" s="20">
        <v>3</v>
      </c>
      <c r="F1824" s="12">
        <v>8</v>
      </c>
      <c r="G1824" s="12">
        <v>5</v>
      </c>
      <c r="H1824" s="12">
        <v>3</v>
      </c>
    </row>
    <row r="1825" spans="3:8" ht="9.75" customHeight="1" x14ac:dyDescent="0.4">
      <c r="C1825" s="11" t="s">
        <v>1514</v>
      </c>
      <c r="E1825" s="20"/>
      <c r="F1825" s="12"/>
      <c r="G1825" s="12"/>
      <c r="H1825" s="12"/>
    </row>
    <row r="1826" spans="3:8" ht="9.75" customHeight="1" x14ac:dyDescent="0.4">
      <c r="C1826" s="11" t="s">
        <v>1515</v>
      </c>
      <c r="E1826" s="20">
        <v>7</v>
      </c>
      <c r="F1826" s="12">
        <v>14</v>
      </c>
      <c r="G1826" s="12">
        <v>9</v>
      </c>
      <c r="H1826" s="12">
        <v>5</v>
      </c>
    </row>
    <row r="1827" spans="3:8" ht="9.75" customHeight="1" x14ac:dyDescent="0.4">
      <c r="C1827" s="11" t="s">
        <v>1516</v>
      </c>
      <c r="E1827" s="20"/>
      <c r="F1827" s="12"/>
      <c r="G1827" s="12"/>
      <c r="H1827" s="12"/>
    </row>
    <row r="1828" spans="3:8" ht="9.75" customHeight="1" x14ac:dyDescent="0.4">
      <c r="C1828" s="11" t="s">
        <v>1517</v>
      </c>
      <c r="E1828" s="20"/>
      <c r="F1828" s="12"/>
      <c r="G1828" s="12"/>
      <c r="H1828" s="12"/>
    </row>
    <row r="1829" spans="3:8" ht="9.75" customHeight="1" x14ac:dyDescent="0.4">
      <c r="C1829" s="11" t="s">
        <v>1518</v>
      </c>
      <c r="E1829" s="20">
        <v>17</v>
      </c>
      <c r="F1829" s="12">
        <v>46</v>
      </c>
      <c r="G1829" s="12">
        <v>16</v>
      </c>
      <c r="H1829" s="12">
        <v>30</v>
      </c>
    </row>
    <row r="1830" spans="3:8" ht="9.75" customHeight="1" x14ac:dyDescent="0.4">
      <c r="E1830" s="20"/>
      <c r="F1830" s="12"/>
      <c r="G1830" s="12"/>
      <c r="H1830" s="12"/>
    </row>
    <row r="1831" spans="3:8" ht="9.75" customHeight="1" x14ac:dyDescent="0.4">
      <c r="C1831" s="11" t="s">
        <v>3567</v>
      </c>
      <c r="E1831" s="20">
        <f>SUM(E1832:E1842)</f>
        <v>447</v>
      </c>
      <c r="F1831" s="12">
        <f>SUM(F1832:F1842)</f>
        <v>1114</v>
      </c>
      <c r="G1831" s="12">
        <f>SUM(G1832:G1842)</f>
        <v>535</v>
      </c>
      <c r="H1831" s="12">
        <f>SUM(H1832:H1842)</f>
        <v>579</v>
      </c>
    </row>
    <row r="1832" spans="3:8" ht="9.75" customHeight="1" x14ac:dyDescent="0.4">
      <c r="C1832" s="11" t="s">
        <v>1519</v>
      </c>
      <c r="E1832" s="20">
        <v>62</v>
      </c>
      <c r="F1832" s="12">
        <v>132</v>
      </c>
      <c r="G1832" s="12">
        <v>62</v>
      </c>
      <c r="H1832" s="12">
        <v>70</v>
      </c>
    </row>
    <row r="1833" spans="3:8" ht="9.75" customHeight="1" x14ac:dyDescent="0.4">
      <c r="C1833" s="11" t="s">
        <v>1520</v>
      </c>
      <c r="E1833" s="20">
        <v>45</v>
      </c>
      <c r="F1833" s="12">
        <v>112</v>
      </c>
      <c r="G1833" s="12">
        <v>57</v>
      </c>
      <c r="H1833" s="12">
        <v>55</v>
      </c>
    </row>
    <row r="1834" spans="3:8" ht="9.75" customHeight="1" x14ac:dyDescent="0.4">
      <c r="C1834" s="11" t="s">
        <v>1521</v>
      </c>
      <c r="E1834" s="20">
        <v>90</v>
      </c>
      <c r="F1834" s="12">
        <v>226</v>
      </c>
      <c r="G1834" s="12">
        <v>104</v>
      </c>
      <c r="H1834" s="12">
        <v>122</v>
      </c>
    </row>
    <row r="1835" spans="3:8" ht="9.75" customHeight="1" x14ac:dyDescent="0.4">
      <c r="C1835" s="11" t="s">
        <v>1522</v>
      </c>
      <c r="E1835" s="20">
        <v>79</v>
      </c>
      <c r="F1835" s="12">
        <v>208</v>
      </c>
      <c r="G1835" s="12">
        <v>102</v>
      </c>
      <c r="H1835" s="12">
        <v>106</v>
      </c>
    </row>
    <row r="1836" spans="3:8" ht="9.75" customHeight="1" x14ac:dyDescent="0.4">
      <c r="C1836" s="11" t="s">
        <v>1523</v>
      </c>
      <c r="E1836" s="20">
        <v>29</v>
      </c>
      <c r="F1836" s="12">
        <v>65</v>
      </c>
      <c r="G1836" s="12">
        <v>32</v>
      </c>
      <c r="H1836" s="12">
        <v>33</v>
      </c>
    </row>
    <row r="1837" spans="3:8" ht="9.75" customHeight="1" x14ac:dyDescent="0.4">
      <c r="C1837" s="11" t="s">
        <v>1524</v>
      </c>
      <c r="E1837" s="20">
        <v>15</v>
      </c>
      <c r="F1837" s="12">
        <v>39</v>
      </c>
      <c r="G1837" s="12">
        <v>18</v>
      </c>
      <c r="H1837" s="12">
        <v>21</v>
      </c>
    </row>
    <row r="1838" spans="3:8" ht="9.75" customHeight="1" x14ac:dyDescent="0.4">
      <c r="C1838" s="11" t="s">
        <v>1525</v>
      </c>
      <c r="E1838" s="20">
        <v>6</v>
      </c>
      <c r="F1838" s="12">
        <v>20</v>
      </c>
      <c r="G1838" s="12">
        <v>11</v>
      </c>
      <c r="H1838" s="12">
        <v>9</v>
      </c>
    </row>
    <row r="1839" spans="3:8" ht="9.75" customHeight="1" x14ac:dyDescent="0.4">
      <c r="C1839" s="11" t="s">
        <v>1526</v>
      </c>
      <c r="E1839" s="20">
        <v>25</v>
      </c>
      <c r="F1839" s="12">
        <v>61</v>
      </c>
      <c r="G1839" s="12">
        <v>30</v>
      </c>
      <c r="H1839" s="12">
        <v>31</v>
      </c>
    </row>
    <row r="1840" spans="3:8" ht="9.75" customHeight="1" x14ac:dyDescent="0.4">
      <c r="C1840" s="11" t="s">
        <v>1527</v>
      </c>
      <c r="E1840" s="20">
        <v>86</v>
      </c>
      <c r="F1840" s="12">
        <v>223</v>
      </c>
      <c r="G1840" s="12">
        <v>106</v>
      </c>
      <c r="H1840" s="12">
        <v>117</v>
      </c>
    </row>
    <row r="1841" spans="3:8" ht="9.75" customHeight="1" x14ac:dyDescent="0.4">
      <c r="C1841" s="11" t="s">
        <v>1528</v>
      </c>
      <c r="E1841" s="20">
        <v>10</v>
      </c>
      <c r="F1841" s="12">
        <v>28</v>
      </c>
      <c r="G1841" s="12">
        <v>13</v>
      </c>
      <c r="H1841" s="12">
        <v>15</v>
      </c>
    </row>
    <row r="1842" spans="3:8" ht="9.75" customHeight="1" x14ac:dyDescent="0.4">
      <c r="C1842" s="11" t="s">
        <v>1529</v>
      </c>
      <c r="E1842" s="20"/>
      <c r="F1842" s="12"/>
      <c r="G1842" s="12"/>
      <c r="H1842" s="12"/>
    </row>
    <row r="1843" spans="3:8" ht="9.75" customHeight="1" x14ac:dyDescent="0.4">
      <c r="E1843" s="20"/>
      <c r="F1843" s="12"/>
      <c r="G1843" s="12"/>
      <c r="H1843" s="12"/>
    </row>
    <row r="1844" spans="3:8" ht="9.75" customHeight="1" x14ac:dyDescent="0.4">
      <c r="C1844" s="11" t="s">
        <v>3568</v>
      </c>
      <c r="E1844" s="20">
        <f>SUM(E1845:E1862)</f>
        <v>1017</v>
      </c>
      <c r="F1844" s="12">
        <f>SUM(F1845:F1862)</f>
        <v>2346</v>
      </c>
      <c r="G1844" s="12">
        <f>SUM(G1845:G1862)</f>
        <v>1154</v>
      </c>
      <c r="H1844" s="12">
        <f>SUM(H1845:H1862)</f>
        <v>1192</v>
      </c>
    </row>
    <row r="1845" spans="3:8" ht="9.75" customHeight="1" x14ac:dyDescent="0.4">
      <c r="C1845" s="11" t="s">
        <v>1530</v>
      </c>
      <c r="E1845" s="20">
        <v>140</v>
      </c>
      <c r="F1845" s="12">
        <v>237</v>
      </c>
      <c r="G1845" s="12">
        <v>99</v>
      </c>
      <c r="H1845" s="12">
        <v>138</v>
      </c>
    </row>
    <row r="1846" spans="3:8" ht="9.75" customHeight="1" x14ac:dyDescent="0.4">
      <c r="C1846" s="11" t="s">
        <v>1531</v>
      </c>
      <c r="E1846" s="20">
        <v>38</v>
      </c>
      <c r="F1846" s="12">
        <v>57</v>
      </c>
      <c r="G1846" s="12">
        <v>22</v>
      </c>
      <c r="H1846" s="12">
        <v>35</v>
      </c>
    </row>
    <row r="1847" spans="3:8" ht="9.75" customHeight="1" x14ac:dyDescent="0.4">
      <c r="C1847" s="11" t="s">
        <v>1532</v>
      </c>
      <c r="E1847" s="20">
        <v>107</v>
      </c>
      <c r="F1847" s="12">
        <v>310</v>
      </c>
      <c r="G1847" s="12">
        <v>153</v>
      </c>
      <c r="H1847" s="12">
        <v>157</v>
      </c>
    </row>
    <row r="1848" spans="3:8" ht="9.75" customHeight="1" x14ac:dyDescent="0.4">
      <c r="C1848" s="11" t="s">
        <v>1533</v>
      </c>
      <c r="E1848" s="20">
        <v>248</v>
      </c>
      <c r="F1848" s="12">
        <v>660</v>
      </c>
      <c r="G1848" s="12">
        <v>321</v>
      </c>
      <c r="H1848" s="12">
        <v>339</v>
      </c>
    </row>
    <row r="1849" spans="3:8" ht="9.75" customHeight="1" x14ac:dyDescent="0.4">
      <c r="C1849" s="11" t="s">
        <v>1534</v>
      </c>
      <c r="E1849" s="20">
        <v>86</v>
      </c>
      <c r="F1849" s="12">
        <v>189</v>
      </c>
      <c r="G1849" s="12">
        <v>100</v>
      </c>
      <c r="H1849" s="12">
        <v>89</v>
      </c>
    </row>
    <row r="1850" spans="3:8" ht="9.75" customHeight="1" x14ac:dyDescent="0.4">
      <c r="C1850" s="11" t="s">
        <v>1535</v>
      </c>
      <c r="E1850" s="20">
        <v>30</v>
      </c>
      <c r="F1850" s="12">
        <v>68</v>
      </c>
      <c r="G1850" s="12">
        <v>36</v>
      </c>
      <c r="H1850" s="12">
        <v>32</v>
      </c>
    </row>
    <row r="1851" spans="3:8" ht="9.75" customHeight="1" x14ac:dyDescent="0.4">
      <c r="C1851" s="11" t="s">
        <v>1536</v>
      </c>
      <c r="E1851" s="20">
        <v>59</v>
      </c>
      <c r="F1851" s="12">
        <v>142</v>
      </c>
      <c r="G1851" s="12">
        <v>73</v>
      </c>
      <c r="H1851" s="12">
        <v>69</v>
      </c>
    </row>
    <row r="1852" spans="3:8" ht="9.75" customHeight="1" x14ac:dyDescent="0.4">
      <c r="C1852" s="11" t="s">
        <v>1537</v>
      </c>
      <c r="E1852" s="20">
        <v>9</v>
      </c>
      <c r="F1852" s="12">
        <v>19</v>
      </c>
      <c r="G1852" s="12">
        <v>11</v>
      </c>
      <c r="H1852" s="12">
        <v>8</v>
      </c>
    </row>
    <row r="1853" spans="3:8" ht="9.75" customHeight="1" x14ac:dyDescent="0.4">
      <c r="C1853" s="11" t="s">
        <v>1538</v>
      </c>
      <c r="E1853" s="20">
        <v>66</v>
      </c>
      <c r="F1853" s="12">
        <v>161</v>
      </c>
      <c r="G1853" s="12">
        <v>78</v>
      </c>
      <c r="H1853" s="12">
        <v>83</v>
      </c>
    </row>
    <row r="1854" spans="3:8" ht="9.75" customHeight="1" x14ac:dyDescent="0.4">
      <c r="C1854" s="11" t="s">
        <v>1539</v>
      </c>
      <c r="E1854" s="20">
        <v>8</v>
      </c>
      <c r="F1854" s="12">
        <v>26</v>
      </c>
      <c r="G1854" s="12">
        <v>11</v>
      </c>
      <c r="H1854" s="12">
        <v>15</v>
      </c>
    </row>
    <row r="1855" spans="3:8" ht="9.75" customHeight="1" x14ac:dyDescent="0.4">
      <c r="C1855" s="11" t="s">
        <v>1540</v>
      </c>
      <c r="E1855" s="20"/>
      <c r="F1855" s="12"/>
      <c r="G1855" s="12"/>
      <c r="H1855" s="12"/>
    </row>
    <row r="1856" spans="3:8" ht="9.75" customHeight="1" x14ac:dyDescent="0.4">
      <c r="C1856" s="11" t="s">
        <v>1541</v>
      </c>
      <c r="E1856" s="20">
        <v>13</v>
      </c>
      <c r="F1856" s="12">
        <v>28</v>
      </c>
      <c r="G1856" s="12">
        <v>18</v>
      </c>
      <c r="H1856" s="12">
        <v>10</v>
      </c>
    </row>
    <row r="1857" spans="2:8" ht="9.75" customHeight="1" x14ac:dyDescent="0.4">
      <c r="C1857" s="11" t="s">
        <v>1542</v>
      </c>
      <c r="E1857" s="20">
        <v>5</v>
      </c>
      <c r="F1857" s="12">
        <v>11</v>
      </c>
      <c r="G1857" s="12">
        <v>5</v>
      </c>
      <c r="H1857" s="12">
        <v>6</v>
      </c>
    </row>
    <row r="1858" spans="2:8" ht="9.75" customHeight="1" x14ac:dyDescent="0.4">
      <c r="C1858" s="11" t="s">
        <v>1543</v>
      </c>
      <c r="E1858" s="20">
        <v>115</v>
      </c>
      <c r="F1858" s="12">
        <v>224</v>
      </c>
      <c r="G1858" s="12">
        <v>115</v>
      </c>
      <c r="H1858" s="12">
        <v>109</v>
      </c>
    </row>
    <row r="1859" spans="2:8" ht="9.75" customHeight="1" x14ac:dyDescent="0.4">
      <c r="C1859" s="11" t="s">
        <v>1544</v>
      </c>
      <c r="E1859" s="20">
        <v>31</v>
      </c>
      <c r="F1859" s="12">
        <v>73</v>
      </c>
      <c r="G1859" s="12">
        <v>33</v>
      </c>
      <c r="H1859" s="12">
        <v>40</v>
      </c>
    </row>
    <row r="1860" spans="2:8" ht="9.75" customHeight="1" x14ac:dyDescent="0.4">
      <c r="C1860" s="11" t="s">
        <v>1545</v>
      </c>
      <c r="E1860" s="20"/>
      <c r="F1860" s="12"/>
      <c r="G1860" s="12"/>
      <c r="H1860" s="12"/>
    </row>
    <row r="1861" spans="2:8" ht="9.75" customHeight="1" x14ac:dyDescent="0.4">
      <c r="C1861" s="11" t="s">
        <v>1546</v>
      </c>
      <c r="E1861" s="20">
        <v>6</v>
      </c>
      <c r="F1861" s="12">
        <v>19</v>
      </c>
      <c r="G1861" s="12">
        <v>12</v>
      </c>
      <c r="H1861" s="12">
        <v>7</v>
      </c>
    </row>
    <row r="1862" spans="2:8" ht="9.75" customHeight="1" x14ac:dyDescent="0.4">
      <c r="C1862" s="11" t="s">
        <v>1547</v>
      </c>
      <c r="E1862" s="20">
        <v>56</v>
      </c>
      <c r="F1862" s="12">
        <v>122</v>
      </c>
      <c r="G1862" s="12">
        <v>67</v>
      </c>
      <c r="H1862" s="12">
        <v>55</v>
      </c>
    </row>
    <row r="1863" spans="2:8" ht="9.75" customHeight="1" x14ac:dyDescent="0.4">
      <c r="E1863" s="20"/>
      <c r="F1863" s="12"/>
      <c r="G1863" s="12"/>
      <c r="H1863" s="12"/>
    </row>
    <row r="1864" spans="2:8" ht="9.75" customHeight="1" x14ac:dyDescent="0.4">
      <c r="C1864" s="11" t="s">
        <v>3569</v>
      </c>
      <c r="E1864" s="20">
        <f>SUM(E1865:E1877)</f>
        <v>539</v>
      </c>
      <c r="F1864" s="12">
        <f>SUM(F1865:F1877)</f>
        <v>1459</v>
      </c>
      <c r="G1864" s="12">
        <f>SUM(G1865:G1877)</f>
        <v>687</v>
      </c>
      <c r="H1864" s="12">
        <f>SUM(H1865:H1877)</f>
        <v>772</v>
      </c>
    </row>
    <row r="1865" spans="2:8" ht="9.75" customHeight="1" x14ac:dyDescent="0.4">
      <c r="C1865" s="11" t="s">
        <v>1548</v>
      </c>
      <c r="E1865" s="20">
        <v>138</v>
      </c>
      <c r="F1865" s="12">
        <v>354</v>
      </c>
      <c r="G1865" s="12">
        <v>172</v>
      </c>
      <c r="H1865" s="12">
        <v>182</v>
      </c>
    </row>
    <row r="1866" spans="2:8" ht="9.75" customHeight="1" x14ac:dyDescent="0.4">
      <c r="C1866" s="11" t="s">
        <v>1549</v>
      </c>
      <c r="E1866" s="20"/>
      <c r="F1866" s="12"/>
      <c r="G1866" s="12"/>
      <c r="H1866" s="12">
        <v>94</v>
      </c>
    </row>
    <row r="1867" spans="2:8" ht="9.75" customHeight="1" x14ac:dyDescent="0.4">
      <c r="C1867" s="11" t="s">
        <v>1550</v>
      </c>
      <c r="E1867" s="20">
        <v>16</v>
      </c>
      <c r="F1867" s="12">
        <v>155</v>
      </c>
      <c r="G1867" s="12">
        <v>61</v>
      </c>
      <c r="H1867" s="12"/>
    </row>
    <row r="1868" spans="2:8" ht="9.75" customHeight="1" x14ac:dyDescent="0.4">
      <c r="B1868" s="35"/>
      <c r="C1868" s="35" t="s">
        <v>1551</v>
      </c>
      <c r="D1868" s="35"/>
      <c r="E1868" s="65"/>
      <c r="F1868" s="66"/>
      <c r="G1868" s="66"/>
      <c r="H1868" s="66"/>
    </row>
    <row r="1869" spans="2:8" ht="9.75" customHeight="1" x14ac:dyDescent="0.4">
      <c r="C1869" s="11" t="s">
        <v>1552</v>
      </c>
      <c r="E1869" s="20">
        <v>9</v>
      </c>
      <c r="F1869" s="12">
        <v>21</v>
      </c>
      <c r="G1869" s="12">
        <v>10</v>
      </c>
      <c r="H1869" s="12">
        <v>11</v>
      </c>
    </row>
    <row r="1870" spans="2:8" ht="9.75" customHeight="1" x14ac:dyDescent="0.4">
      <c r="C1870" s="11" t="s">
        <v>1553</v>
      </c>
      <c r="E1870" s="20">
        <v>349</v>
      </c>
      <c r="F1870" s="12">
        <v>873</v>
      </c>
      <c r="G1870" s="12">
        <v>415</v>
      </c>
      <c r="H1870" s="12">
        <v>458</v>
      </c>
    </row>
    <row r="1871" spans="2:8" ht="9.75" customHeight="1" x14ac:dyDescent="0.4">
      <c r="C1871" s="11" t="s">
        <v>1554</v>
      </c>
      <c r="E1871" s="20">
        <v>13</v>
      </c>
      <c r="F1871" s="12">
        <v>22</v>
      </c>
      <c r="G1871" s="12">
        <v>9</v>
      </c>
      <c r="H1871" s="12">
        <v>13</v>
      </c>
    </row>
    <row r="1872" spans="2:8" ht="9.75" customHeight="1" x14ac:dyDescent="0.4">
      <c r="C1872" s="11" t="s">
        <v>1555</v>
      </c>
      <c r="E1872" s="20">
        <v>4</v>
      </c>
      <c r="F1872" s="12">
        <v>9</v>
      </c>
      <c r="G1872" s="12">
        <v>6</v>
      </c>
      <c r="H1872" s="12">
        <v>3</v>
      </c>
    </row>
    <row r="1873" spans="3:8" ht="9.75" customHeight="1" x14ac:dyDescent="0.4">
      <c r="C1873" s="11" t="s">
        <v>1556</v>
      </c>
      <c r="E1873" s="20"/>
      <c r="F1873" s="12"/>
      <c r="G1873" s="12"/>
      <c r="H1873" s="12"/>
    </row>
    <row r="1874" spans="3:8" ht="9.75" customHeight="1" x14ac:dyDescent="0.4">
      <c r="C1874" s="11" t="s">
        <v>1557</v>
      </c>
      <c r="E1874" s="20">
        <v>7</v>
      </c>
      <c r="F1874" s="12">
        <v>16</v>
      </c>
      <c r="G1874" s="12">
        <v>9</v>
      </c>
      <c r="H1874" s="12">
        <v>7</v>
      </c>
    </row>
    <row r="1875" spans="3:8" ht="9.75" customHeight="1" x14ac:dyDescent="0.4">
      <c r="C1875" s="11" t="s">
        <v>1558</v>
      </c>
      <c r="E1875" s="20"/>
      <c r="F1875" s="12"/>
      <c r="G1875" s="12"/>
      <c r="H1875" s="12"/>
    </row>
    <row r="1876" spans="3:8" ht="9.75" customHeight="1" x14ac:dyDescent="0.4">
      <c r="C1876" s="11" t="s">
        <v>1559</v>
      </c>
      <c r="E1876" s="20">
        <v>3</v>
      </c>
      <c r="F1876" s="12">
        <v>9</v>
      </c>
      <c r="G1876" s="12">
        <v>5</v>
      </c>
      <c r="H1876" s="12">
        <v>4</v>
      </c>
    </row>
    <row r="1877" spans="3:8" ht="9.75" customHeight="1" x14ac:dyDescent="0.4">
      <c r="C1877" s="11" t="s">
        <v>1560</v>
      </c>
      <c r="E1877" s="20"/>
      <c r="F1877" s="12"/>
      <c r="G1877" s="12"/>
      <c r="H1877" s="12"/>
    </row>
    <row r="1878" spans="3:8" ht="9.75" customHeight="1" x14ac:dyDescent="0.4">
      <c r="E1878" s="20"/>
      <c r="F1878" s="12"/>
      <c r="G1878" s="12"/>
      <c r="H1878" s="12"/>
    </row>
    <row r="1879" spans="3:8" ht="9.75" customHeight="1" x14ac:dyDescent="0.4">
      <c r="C1879" s="11" t="s">
        <v>3367</v>
      </c>
      <c r="E1879" s="19">
        <f>SUM(E1880:E1902)</f>
        <v>290</v>
      </c>
      <c r="F1879" s="13">
        <f>SUM(F1880:F1902)</f>
        <v>694</v>
      </c>
      <c r="G1879" s="13">
        <f>SUM(G1880:G1902)</f>
        <v>339</v>
      </c>
      <c r="H1879" s="13">
        <f>SUM(H1880:H1902)</f>
        <v>355</v>
      </c>
    </row>
    <row r="1880" spans="3:8" ht="9.75" customHeight="1" x14ac:dyDescent="0.4">
      <c r="C1880" s="11" t="s">
        <v>1569</v>
      </c>
      <c r="E1880" s="20">
        <v>28</v>
      </c>
      <c r="F1880" s="12">
        <v>67</v>
      </c>
      <c r="G1880" s="12">
        <v>36</v>
      </c>
      <c r="H1880" s="12">
        <v>31</v>
      </c>
    </row>
    <row r="1881" spans="3:8" ht="9.75" customHeight="1" x14ac:dyDescent="0.4">
      <c r="C1881" s="11" t="s">
        <v>1570</v>
      </c>
      <c r="E1881" s="20">
        <v>10</v>
      </c>
      <c r="F1881" s="12">
        <v>30</v>
      </c>
      <c r="G1881" s="12">
        <v>14</v>
      </c>
      <c r="H1881" s="12">
        <v>16</v>
      </c>
    </row>
    <row r="1882" spans="3:8" ht="9.75" customHeight="1" x14ac:dyDescent="0.4">
      <c r="C1882" s="11" t="s">
        <v>1571</v>
      </c>
      <c r="E1882" s="20">
        <v>9</v>
      </c>
      <c r="F1882" s="12">
        <v>22</v>
      </c>
      <c r="G1882" s="12">
        <v>8</v>
      </c>
      <c r="H1882" s="12">
        <v>14</v>
      </c>
    </row>
    <row r="1883" spans="3:8" ht="9.75" customHeight="1" x14ac:dyDescent="0.4">
      <c r="C1883" s="11" t="s">
        <v>1572</v>
      </c>
      <c r="E1883" s="20">
        <v>14</v>
      </c>
      <c r="F1883" s="12">
        <v>34</v>
      </c>
      <c r="G1883" s="12">
        <v>16</v>
      </c>
      <c r="H1883" s="12">
        <v>18</v>
      </c>
    </row>
    <row r="1884" spans="3:8" ht="9.75" customHeight="1" x14ac:dyDescent="0.4">
      <c r="C1884" s="11" t="s">
        <v>1573</v>
      </c>
      <c r="E1884" s="20">
        <v>18</v>
      </c>
      <c r="F1884" s="12">
        <v>48</v>
      </c>
      <c r="G1884" s="12">
        <v>23</v>
      </c>
      <c r="H1884" s="12">
        <v>25</v>
      </c>
    </row>
    <row r="1885" spans="3:8" ht="9.75" customHeight="1" x14ac:dyDescent="0.4">
      <c r="C1885" s="11" t="s">
        <v>1574</v>
      </c>
      <c r="E1885" s="20">
        <v>26</v>
      </c>
      <c r="F1885" s="12">
        <v>49</v>
      </c>
      <c r="G1885" s="12">
        <v>26</v>
      </c>
      <c r="H1885" s="12">
        <v>23</v>
      </c>
    </row>
    <row r="1886" spans="3:8" ht="9.75" customHeight="1" x14ac:dyDescent="0.4">
      <c r="C1886" s="11" t="s">
        <v>1575</v>
      </c>
      <c r="E1886" s="20">
        <v>13</v>
      </c>
      <c r="F1886" s="12">
        <v>33</v>
      </c>
      <c r="G1886" s="12">
        <v>14</v>
      </c>
      <c r="H1886" s="12">
        <v>19</v>
      </c>
    </row>
    <row r="1887" spans="3:8" ht="9.75" customHeight="1" x14ac:dyDescent="0.4">
      <c r="C1887" s="11" t="s">
        <v>1576</v>
      </c>
      <c r="E1887" s="20">
        <v>15</v>
      </c>
      <c r="F1887" s="12">
        <v>37</v>
      </c>
      <c r="G1887" s="12">
        <v>17</v>
      </c>
      <c r="H1887" s="12">
        <v>20</v>
      </c>
    </row>
    <row r="1888" spans="3:8" ht="9.75" customHeight="1" x14ac:dyDescent="0.4">
      <c r="C1888" s="11" t="s">
        <v>1577</v>
      </c>
      <c r="E1888" s="20">
        <v>3</v>
      </c>
      <c r="F1888" s="12">
        <v>8</v>
      </c>
      <c r="G1888" s="12">
        <v>2</v>
      </c>
      <c r="H1888" s="12">
        <v>6</v>
      </c>
    </row>
    <row r="1889" spans="3:8" ht="9.75" customHeight="1" x14ac:dyDescent="0.4">
      <c r="C1889" s="11" t="s">
        <v>1578</v>
      </c>
      <c r="E1889" s="20">
        <v>12</v>
      </c>
      <c r="F1889" s="12">
        <v>27</v>
      </c>
      <c r="G1889" s="12">
        <v>12</v>
      </c>
      <c r="H1889" s="12">
        <v>15</v>
      </c>
    </row>
    <row r="1890" spans="3:8" ht="9.75" customHeight="1" x14ac:dyDescent="0.4">
      <c r="C1890" s="11" t="s">
        <v>1579</v>
      </c>
      <c r="E1890" s="20">
        <v>13</v>
      </c>
      <c r="F1890" s="12">
        <v>22</v>
      </c>
      <c r="G1890" s="12">
        <v>9</v>
      </c>
      <c r="H1890" s="12">
        <v>13</v>
      </c>
    </row>
    <row r="1891" spans="3:8" ht="9.75" customHeight="1" x14ac:dyDescent="0.4">
      <c r="C1891" s="11" t="s">
        <v>1580</v>
      </c>
      <c r="E1891" s="20">
        <v>21</v>
      </c>
      <c r="F1891" s="12">
        <v>56</v>
      </c>
      <c r="G1891" s="12">
        <v>28</v>
      </c>
      <c r="H1891" s="12">
        <v>28</v>
      </c>
    </row>
    <row r="1892" spans="3:8" ht="9.75" customHeight="1" x14ac:dyDescent="0.4">
      <c r="C1892" s="11" t="s">
        <v>1581</v>
      </c>
      <c r="E1892" s="20">
        <v>16</v>
      </c>
      <c r="F1892" s="12">
        <v>48</v>
      </c>
      <c r="G1892" s="12">
        <v>26</v>
      </c>
      <c r="H1892" s="12">
        <v>22</v>
      </c>
    </row>
    <row r="1893" spans="3:8" ht="9.75" customHeight="1" x14ac:dyDescent="0.4">
      <c r="C1893" s="11" t="s">
        <v>1582</v>
      </c>
      <c r="E1893" s="20">
        <v>12</v>
      </c>
      <c r="F1893" s="12">
        <v>36</v>
      </c>
      <c r="G1893" s="12">
        <v>17</v>
      </c>
      <c r="H1893" s="12">
        <v>19</v>
      </c>
    </row>
    <row r="1894" spans="3:8" ht="9.75" customHeight="1" x14ac:dyDescent="0.4">
      <c r="C1894" s="11" t="s">
        <v>1583</v>
      </c>
      <c r="E1894" s="20">
        <v>11</v>
      </c>
      <c r="F1894" s="12">
        <v>19</v>
      </c>
      <c r="G1894" s="12">
        <v>10</v>
      </c>
      <c r="H1894" s="12">
        <v>9</v>
      </c>
    </row>
    <row r="1895" spans="3:8" ht="9.75" customHeight="1" x14ac:dyDescent="0.4">
      <c r="C1895" s="11" t="s">
        <v>1584</v>
      </c>
      <c r="E1895" s="20"/>
      <c r="F1895" s="12"/>
      <c r="G1895" s="12"/>
      <c r="H1895" s="12"/>
    </row>
    <row r="1896" spans="3:8" ht="9.75" customHeight="1" x14ac:dyDescent="0.4">
      <c r="C1896" s="11" t="s">
        <v>1585</v>
      </c>
      <c r="E1896" s="20">
        <v>13</v>
      </c>
      <c r="F1896" s="12">
        <v>30</v>
      </c>
      <c r="G1896" s="12">
        <v>13</v>
      </c>
      <c r="H1896" s="12">
        <v>17</v>
      </c>
    </row>
    <row r="1897" spans="3:8" ht="9.75" customHeight="1" x14ac:dyDescent="0.4">
      <c r="C1897" s="11" t="s">
        <v>1586</v>
      </c>
      <c r="E1897" s="20">
        <v>6</v>
      </c>
      <c r="F1897" s="12">
        <v>15</v>
      </c>
      <c r="G1897" s="12">
        <v>8</v>
      </c>
      <c r="H1897" s="12">
        <v>7</v>
      </c>
    </row>
    <row r="1898" spans="3:8" ht="9.75" customHeight="1" x14ac:dyDescent="0.4">
      <c r="C1898" s="11" t="s">
        <v>1587</v>
      </c>
      <c r="E1898" s="20">
        <v>10</v>
      </c>
      <c r="F1898" s="12">
        <v>25</v>
      </c>
      <c r="G1898" s="12">
        <v>13</v>
      </c>
      <c r="H1898" s="12">
        <v>12</v>
      </c>
    </row>
    <row r="1899" spans="3:8" ht="9.75" customHeight="1" x14ac:dyDescent="0.4">
      <c r="C1899" s="17" t="s">
        <v>3578</v>
      </c>
      <c r="E1899" s="20"/>
      <c r="F1899" s="12"/>
      <c r="G1899" s="12"/>
      <c r="H1899" s="12"/>
    </row>
    <row r="1900" spans="3:8" ht="9.75" customHeight="1" x14ac:dyDescent="0.4">
      <c r="C1900" s="11" t="s">
        <v>1588</v>
      </c>
      <c r="E1900" s="20">
        <v>11</v>
      </c>
      <c r="F1900" s="12">
        <v>27</v>
      </c>
      <c r="G1900" s="12">
        <v>13</v>
      </c>
      <c r="H1900" s="12">
        <v>14</v>
      </c>
    </row>
    <row r="1901" spans="3:8" ht="9.75" customHeight="1" x14ac:dyDescent="0.4">
      <c r="C1901" s="11" t="s">
        <v>1589</v>
      </c>
      <c r="E1901" s="20"/>
      <c r="F1901" s="12"/>
      <c r="G1901" s="12"/>
      <c r="H1901" s="12"/>
    </row>
    <row r="1902" spans="3:8" ht="9.75" customHeight="1" x14ac:dyDescent="0.4">
      <c r="C1902" s="11" t="s">
        <v>1590</v>
      </c>
      <c r="E1902" s="20">
        <v>29</v>
      </c>
      <c r="F1902" s="12">
        <v>61</v>
      </c>
      <c r="G1902" s="12">
        <v>34</v>
      </c>
      <c r="H1902" s="12">
        <v>27</v>
      </c>
    </row>
    <row r="1903" spans="3:8" ht="9.75" customHeight="1" x14ac:dyDescent="0.4">
      <c r="E1903" s="20"/>
      <c r="F1903" s="12"/>
      <c r="G1903" s="12"/>
      <c r="H1903" s="12"/>
    </row>
    <row r="1904" spans="3:8" ht="9.75" customHeight="1" x14ac:dyDescent="0.4">
      <c r="C1904" s="17" t="s">
        <v>3368</v>
      </c>
      <c r="D1904" s="17"/>
      <c r="E1904" s="49">
        <f>SUM(E1905:E1913)</f>
        <v>137</v>
      </c>
      <c r="F1904" s="47">
        <f>SUM(F1905:F1913)</f>
        <v>310</v>
      </c>
      <c r="G1904" s="47">
        <f>SUM(G1905:G1913)</f>
        <v>163</v>
      </c>
      <c r="H1904" s="47">
        <f>SUM(H1905:H1913)</f>
        <v>147</v>
      </c>
    </row>
    <row r="1905" spans="3:8" ht="9.75" customHeight="1" x14ac:dyDescent="0.4">
      <c r="C1905" s="11" t="s">
        <v>1591</v>
      </c>
      <c r="E1905" s="20">
        <v>42</v>
      </c>
      <c r="F1905" s="12">
        <v>88</v>
      </c>
      <c r="G1905" s="12">
        <v>43</v>
      </c>
      <c r="H1905" s="12">
        <v>45</v>
      </c>
    </row>
    <row r="1906" spans="3:8" ht="9.75" customHeight="1" x14ac:dyDescent="0.4">
      <c r="C1906" s="11" t="s">
        <v>1592</v>
      </c>
      <c r="E1906" s="20">
        <v>12</v>
      </c>
      <c r="F1906" s="12">
        <v>18</v>
      </c>
      <c r="G1906" s="12">
        <v>7</v>
      </c>
      <c r="H1906" s="12">
        <v>11</v>
      </c>
    </row>
    <row r="1907" spans="3:8" ht="9.75" customHeight="1" x14ac:dyDescent="0.4">
      <c r="C1907" s="11" t="s">
        <v>1593</v>
      </c>
      <c r="E1907" s="20">
        <v>6</v>
      </c>
      <c r="F1907" s="12">
        <v>22</v>
      </c>
      <c r="G1907" s="12">
        <v>12</v>
      </c>
      <c r="H1907" s="12">
        <v>10</v>
      </c>
    </row>
    <row r="1908" spans="3:8" ht="9.75" customHeight="1" x14ac:dyDescent="0.4">
      <c r="C1908" s="11" t="s">
        <v>1594</v>
      </c>
      <c r="E1908" s="20">
        <v>11</v>
      </c>
      <c r="F1908" s="12">
        <v>23</v>
      </c>
      <c r="G1908" s="12">
        <v>11</v>
      </c>
      <c r="H1908" s="12">
        <v>12</v>
      </c>
    </row>
    <row r="1909" spans="3:8" ht="9.75" customHeight="1" x14ac:dyDescent="0.4">
      <c r="C1909" s="11" t="s">
        <v>1595</v>
      </c>
      <c r="E1909" s="20">
        <v>40</v>
      </c>
      <c r="F1909" s="12">
        <v>86</v>
      </c>
      <c r="G1909" s="12">
        <v>48</v>
      </c>
      <c r="H1909" s="12">
        <v>38</v>
      </c>
    </row>
    <row r="1910" spans="3:8" ht="9.75" customHeight="1" x14ac:dyDescent="0.4">
      <c r="C1910" s="11" t="s">
        <v>1596</v>
      </c>
      <c r="E1910" s="20">
        <v>4</v>
      </c>
      <c r="F1910" s="12">
        <v>7</v>
      </c>
      <c r="G1910" s="12">
        <v>2</v>
      </c>
      <c r="H1910" s="12">
        <v>5</v>
      </c>
    </row>
    <row r="1911" spans="3:8" ht="9.75" customHeight="1" x14ac:dyDescent="0.4">
      <c r="C1911" s="11" t="s">
        <v>1597</v>
      </c>
      <c r="E1911" s="20"/>
      <c r="F1911" s="12"/>
      <c r="G1911" s="12"/>
      <c r="H1911" s="12"/>
    </row>
    <row r="1912" spans="3:8" ht="9.75" customHeight="1" x14ac:dyDescent="0.4">
      <c r="C1912" s="11" t="s">
        <v>1598</v>
      </c>
      <c r="E1912" s="20">
        <v>22</v>
      </c>
      <c r="F1912" s="12">
        <v>66</v>
      </c>
      <c r="G1912" s="12">
        <v>40</v>
      </c>
      <c r="H1912" s="12">
        <v>26</v>
      </c>
    </row>
    <row r="1913" spans="3:8" ht="9.75" customHeight="1" x14ac:dyDescent="0.4">
      <c r="C1913" s="11" t="s">
        <v>1599</v>
      </c>
      <c r="E1913" s="20"/>
      <c r="F1913" s="12"/>
      <c r="G1913" s="12"/>
      <c r="H1913" s="12"/>
    </row>
    <row r="1914" spans="3:8" ht="9.75" customHeight="1" x14ac:dyDescent="0.4">
      <c r="E1914" s="20"/>
      <c r="F1914" s="12"/>
      <c r="G1914" s="12"/>
      <c r="H1914" s="12"/>
    </row>
    <row r="1915" spans="3:8" ht="9.75" customHeight="1" x14ac:dyDescent="0.4">
      <c r="C1915" s="11" t="s">
        <v>3369</v>
      </c>
      <c r="E1915" s="19">
        <f>SUM(E1916:E1929)</f>
        <v>106</v>
      </c>
      <c r="F1915" s="13">
        <f>SUM(F1916:F1929)</f>
        <v>246</v>
      </c>
      <c r="G1915" s="13">
        <f>SUM(G1916:G1929)</f>
        <v>131</v>
      </c>
      <c r="H1915" s="13">
        <f>SUM(H1916:H1929)</f>
        <v>115</v>
      </c>
    </row>
    <row r="1916" spans="3:8" ht="9.75" customHeight="1" x14ac:dyDescent="0.4">
      <c r="C1916" s="11" t="s">
        <v>1600</v>
      </c>
      <c r="E1916" s="20">
        <v>8</v>
      </c>
      <c r="F1916" s="12">
        <v>14</v>
      </c>
      <c r="G1916" s="12">
        <v>7</v>
      </c>
      <c r="H1916" s="12">
        <v>7</v>
      </c>
    </row>
    <row r="1917" spans="3:8" ht="9.75" customHeight="1" x14ac:dyDescent="0.4">
      <c r="C1917" s="11" t="s">
        <v>1601</v>
      </c>
      <c r="E1917" s="20">
        <v>15</v>
      </c>
      <c r="F1917" s="12">
        <v>39</v>
      </c>
      <c r="G1917" s="12">
        <v>23</v>
      </c>
      <c r="H1917" s="12">
        <v>16</v>
      </c>
    </row>
    <row r="1918" spans="3:8" ht="9.75" customHeight="1" x14ac:dyDescent="0.4">
      <c r="C1918" s="11" t="s">
        <v>1602</v>
      </c>
      <c r="E1918" s="20">
        <v>15</v>
      </c>
      <c r="F1918" s="12">
        <v>34</v>
      </c>
      <c r="G1918" s="12">
        <v>19</v>
      </c>
      <c r="H1918" s="12">
        <v>15</v>
      </c>
    </row>
    <row r="1919" spans="3:8" ht="9.75" customHeight="1" x14ac:dyDescent="0.4">
      <c r="C1919" s="11" t="s">
        <v>1603</v>
      </c>
      <c r="E1919" s="20">
        <v>7</v>
      </c>
      <c r="F1919" s="12">
        <v>18</v>
      </c>
      <c r="G1919" s="12">
        <v>10</v>
      </c>
      <c r="H1919" s="12">
        <v>8</v>
      </c>
    </row>
    <row r="1920" spans="3:8" ht="9.75" customHeight="1" x14ac:dyDescent="0.4">
      <c r="C1920" s="11" t="s">
        <v>1604</v>
      </c>
      <c r="E1920" s="20">
        <v>26</v>
      </c>
      <c r="F1920" s="12">
        <v>52</v>
      </c>
      <c r="G1920" s="12">
        <v>24</v>
      </c>
      <c r="H1920" s="12">
        <v>28</v>
      </c>
    </row>
    <row r="1921" spans="3:8" ht="9.75" customHeight="1" x14ac:dyDescent="0.4">
      <c r="C1921" s="11" t="s">
        <v>1605</v>
      </c>
      <c r="E1921" s="20"/>
      <c r="F1921" s="12"/>
      <c r="G1921" s="12"/>
      <c r="H1921" s="12"/>
    </row>
    <row r="1922" spans="3:8" ht="9.75" customHeight="1" x14ac:dyDescent="0.4">
      <c r="C1922" s="11" t="s">
        <v>1606</v>
      </c>
      <c r="E1922" s="20">
        <v>5</v>
      </c>
      <c r="F1922" s="12">
        <v>15</v>
      </c>
      <c r="G1922" s="12">
        <v>6</v>
      </c>
      <c r="H1922" s="12">
        <v>9</v>
      </c>
    </row>
    <row r="1923" spans="3:8" ht="9.75" customHeight="1" x14ac:dyDescent="0.4">
      <c r="C1923" s="11" t="s">
        <v>1607</v>
      </c>
      <c r="E1923" s="20"/>
      <c r="F1923" s="12"/>
      <c r="G1923" s="12"/>
      <c r="H1923" s="12"/>
    </row>
    <row r="1924" spans="3:8" ht="9.75" customHeight="1" x14ac:dyDescent="0.4">
      <c r="C1924" s="11" t="s">
        <v>1608</v>
      </c>
      <c r="E1924" s="20">
        <v>3</v>
      </c>
      <c r="F1924" s="12">
        <v>9</v>
      </c>
      <c r="G1924" s="12">
        <v>6</v>
      </c>
      <c r="H1924" s="12">
        <v>3</v>
      </c>
    </row>
    <row r="1925" spans="3:8" ht="9.75" customHeight="1" x14ac:dyDescent="0.4">
      <c r="C1925" s="11" t="s">
        <v>1609</v>
      </c>
      <c r="E1925" s="20"/>
      <c r="F1925" s="12"/>
      <c r="G1925" s="12"/>
      <c r="H1925" s="12"/>
    </row>
    <row r="1926" spans="3:8" ht="9.75" customHeight="1" x14ac:dyDescent="0.4">
      <c r="C1926" s="11" t="s">
        <v>1610</v>
      </c>
      <c r="E1926" s="20">
        <v>6</v>
      </c>
      <c r="F1926" s="12">
        <v>11</v>
      </c>
      <c r="G1926" s="12">
        <v>5</v>
      </c>
      <c r="H1926" s="12">
        <v>6</v>
      </c>
    </row>
    <row r="1927" spans="3:8" ht="9.75" customHeight="1" x14ac:dyDescent="0.4">
      <c r="C1927" s="11" t="s">
        <v>1611</v>
      </c>
      <c r="E1927" s="20"/>
      <c r="F1927" s="12"/>
      <c r="G1927" s="12"/>
      <c r="H1927" s="12"/>
    </row>
    <row r="1928" spans="3:8" ht="9.75" customHeight="1" x14ac:dyDescent="0.4">
      <c r="C1928" s="11" t="s">
        <v>1612</v>
      </c>
      <c r="E1928" s="20">
        <v>11</v>
      </c>
      <c r="F1928" s="12">
        <v>34</v>
      </c>
      <c r="G1928" s="12">
        <v>22</v>
      </c>
      <c r="H1928" s="12">
        <v>12</v>
      </c>
    </row>
    <row r="1929" spans="3:8" ht="9.75" customHeight="1" x14ac:dyDescent="0.4">
      <c r="C1929" s="11" t="s">
        <v>1613</v>
      </c>
      <c r="E1929" s="20">
        <v>10</v>
      </c>
      <c r="F1929" s="12">
        <v>20</v>
      </c>
      <c r="G1929" s="12">
        <v>9</v>
      </c>
      <c r="H1929" s="12">
        <v>11</v>
      </c>
    </row>
    <row r="1930" spans="3:8" ht="9.75" customHeight="1" x14ac:dyDescent="0.4">
      <c r="E1930" s="20"/>
      <c r="F1930" s="12"/>
      <c r="G1930" s="12"/>
      <c r="H1930" s="12"/>
    </row>
    <row r="1931" spans="3:8" ht="9.75" customHeight="1" x14ac:dyDescent="0.4">
      <c r="C1931" s="11" t="s">
        <v>3370</v>
      </c>
      <c r="E1931" s="19">
        <f>SUM(E1932:E1941)</f>
        <v>58</v>
      </c>
      <c r="F1931" s="13">
        <f>SUM(F1932:F1941)</f>
        <v>156</v>
      </c>
      <c r="G1931" s="13">
        <f>SUM(G1932:G1941)</f>
        <v>72</v>
      </c>
      <c r="H1931" s="13">
        <f>SUM(H1932:H1941)</f>
        <v>84</v>
      </c>
    </row>
    <row r="1932" spans="3:8" ht="9.75" customHeight="1" x14ac:dyDescent="0.4">
      <c r="C1932" s="11" t="s">
        <v>1614</v>
      </c>
      <c r="E1932" s="20">
        <v>14</v>
      </c>
      <c r="F1932" s="12">
        <v>37</v>
      </c>
      <c r="G1932" s="12">
        <v>18</v>
      </c>
      <c r="H1932" s="12">
        <v>19</v>
      </c>
    </row>
    <row r="1933" spans="3:8" ht="9.75" customHeight="1" x14ac:dyDescent="0.4">
      <c r="C1933" s="11" t="s">
        <v>1615</v>
      </c>
      <c r="E1933" s="20">
        <v>4</v>
      </c>
      <c r="F1933" s="12">
        <v>13</v>
      </c>
      <c r="G1933" s="12">
        <v>5</v>
      </c>
      <c r="H1933" s="12">
        <v>8</v>
      </c>
    </row>
    <row r="1934" spans="3:8" ht="9.75" customHeight="1" x14ac:dyDescent="0.4">
      <c r="C1934" s="11" t="s">
        <v>1616</v>
      </c>
      <c r="E1934" s="20">
        <v>7</v>
      </c>
      <c r="F1934" s="12">
        <v>15</v>
      </c>
      <c r="G1934" s="12">
        <v>5</v>
      </c>
      <c r="H1934" s="12">
        <v>10</v>
      </c>
    </row>
    <row r="1935" spans="3:8" ht="9.75" customHeight="1" x14ac:dyDescent="0.4">
      <c r="C1935" s="11" t="s">
        <v>1617</v>
      </c>
      <c r="E1935" s="20">
        <v>3</v>
      </c>
      <c r="F1935" s="12">
        <v>17</v>
      </c>
      <c r="G1935" s="12">
        <v>9</v>
      </c>
      <c r="H1935" s="12">
        <v>8</v>
      </c>
    </row>
    <row r="1936" spans="3:8" ht="9.75" customHeight="1" x14ac:dyDescent="0.4">
      <c r="C1936" s="11" t="s">
        <v>1618</v>
      </c>
      <c r="E1936" s="20"/>
      <c r="F1936" s="12"/>
      <c r="G1936" s="12"/>
      <c r="H1936" s="12"/>
    </row>
    <row r="1937" spans="2:8" ht="9.75" customHeight="1" x14ac:dyDescent="0.4">
      <c r="B1937" s="35"/>
      <c r="C1937" s="35" t="s">
        <v>1619</v>
      </c>
      <c r="D1937" s="35"/>
      <c r="E1937" s="65">
        <v>7</v>
      </c>
      <c r="F1937" s="66">
        <v>20</v>
      </c>
      <c r="G1937" s="66">
        <v>10</v>
      </c>
      <c r="H1937" s="66">
        <v>10</v>
      </c>
    </row>
    <row r="1938" spans="2:8" ht="9.75" customHeight="1" x14ac:dyDescent="0.4">
      <c r="C1938" s="11" t="s">
        <v>1620</v>
      </c>
      <c r="E1938" s="20">
        <v>5</v>
      </c>
      <c r="F1938" s="12">
        <v>12</v>
      </c>
      <c r="G1938" s="12">
        <v>7</v>
      </c>
      <c r="H1938" s="12">
        <v>5</v>
      </c>
    </row>
    <row r="1939" spans="2:8" ht="9.75" customHeight="1" x14ac:dyDescent="0.4">
      <c r="C1939" s="11" t="s">
        <v>1621</v>
      </c>
      <c r="E1939" s="20"/>
      <c r="F1939" s="12"/>
      <c r="G1939" s="12"/>
      <c r="H1939" s="12"/>
    </row>
    <row r="1940" spans="2:8" ht="9.75" customHeight="1" x14ac:dyDescent="0.4">
      <c r="C1940" s="11" t="s">
        <v>1622</v>
      </c>
      <c r="E1940" s="20">
        <v>18</v>
      </c>
      <c r="F1940" s="12">
        <v>42</v>
      </c>
      <c r="G1940" s="12">
        <v>18</v>
      </c>
      <c r="H1940" s="12">
        <v>24</v>
      </c>
    </row>
    <row r="1941" spans="2:8" ht="9.75" customHeight="1" x14ac:dyDescent="0.4">
      <c r="C1941" s="11" t="s">
        <v>1623</v>
      </c>
      <c r="E1941" s="20"/>
      <c r="F1941" s="12"/>
      <c r="G1941" s="12"/>
      <c r="H1941" s="12"/>
    </row>
    <row r="1942" spans="2:8" ht="9.75" customHeight="1" x14ac:dyDescent="0.4">
      <c r="E1942" s="20"/>
      <c r="F1942" s="12"/>
      <c r="G1942" s="12"/>
      <c r="H1942" s="12"/>
    </row>
    <row r="1943" spans="2:8" ht="9.75" customHeight="1" x14ac:dyDescent="0.4">
      <c r="C1943" s="11" t="s">
        <v>3371</v>
      </c>
      <c r="E1943" s="19">
        <f>SUM(E1944:E1954)</f>
        <v>64</v>
      </c>
      <c r="F1943" s="13">
        <f>SUM(F1944:F1954)</f>
        <v>165</v>
      </c>
      <c r="G1943" s="13">
        <f>SUM(G1944:G1954)</f>
        <v>84</v>
      </c>
      <c r="H1943" s="13">
        <f>SUM(H1944:H1954)</f>
        <v>81</v>
      </c>
    </row>
    <row r="1944" spans="2:8" ht="9.75" customHeight="1" x14ac:dyDescent="0.4">
      <c r="C1944" s="11" t="s">
        <v>1624</v>
      </c>
      <c r="E1944" s="20">
        <v>6</v>
      </c>
      <c r="F1944" s="12">
        <v>11</v>
      </c>
      <c r="G1944" s="12">
        <v>5</v>
      </c>
      <c r="H1944" s="12">
        <v>6</v>
      </c>
    </row>
    <row r="1945" spans="2:8" ht="9.75" customHeight="1" x14ac:dyDescent="0.4">
      <c r="C1945" s="11" t="s">
        <v>1625</v>
      </c>
      <c r="E1945" s="20">
        <v>3</v>
      </c>
      <c r="F1945" s="12">
        <v>5</v>
      </c>
      <c r="G1945" s="12">
        <v>3</v>
      </c>
      <c r="H1945" s="12">
        <v>2</v>
      </c>
    </row>
    <row r="1946" spans="2:8" ht="9.75" customHeight="1" x14ac:dyDescent="0.4">
      <c r="C1946" s="11" t="s">
        <v>1626</v>
      </c>
      <c r="E1946" s="20"/>
      <c r="F1946" s="12"/>
      <c r="G1946" s="12"/>
      <c r="H1946" s="12"/>
    </row>
    <row r="1947" spans="2:8" ht="9.75" customHeight="1" x14ac:dyDescent="0.4">
      <c r="C1947" s="11" t="s">
        <v>1627</v>
      </c>
      <c r="E1947" s="20">
        <v>9</v>
      </c>
      <c r="F1947" s="12">
        <v>22</v>
      </c>
      <c r="G1947" s="12">
        <v>11</v>
      </c>
      <c r="H1947" s="12">
        <v>11</v>
      </c>
    </row>
    <row r="1948" spans="2:8" ht="9.75" customHeight="1" x14ac:dyDescent="0.4">
      <c r="C1948" s="11" t="s">
        <v>1628</v>
      </c>
      <c r="E1948" s="20">
        <v>6</v>
      </c>
      <c r="F1948" s="12">
        <v>15</v>
      </c>
      <c r="G1948" s="12">
        <v>9</v>
      </c>
      <c r="H1948" s="12">
        <v>6</v>
      </c>
    </row>
    <row r="1949" spans="2:8" ht="9.75" customHeight="1" x14ac:dyDescent="0.4">
      <c r="C1949" s="11" t="s">
        <v>1629</v>
      </c>
      <c r="E1949" s="20">
        <v>6</v>
      </c>
      <c r="F1949" s="12">
        <v>17</v>
      </c>
      <c r="G1949" s="12">
        <v>8</v>
      </c>
      <c r="H1949" s="12">
        <v>9</v>
      </c>
    </row>
    <row r="1950" spans="2:8" ht="9.75" customHeight="1" x14ac:dyDescent="0.4">
      <c r="C1950" s="11" t="s">
        <v>1630</v>
      </c>
      <c r="E1950" s="20"/>
      <c r="F1950" s="12"/>
      <c r="G1950" s="12"/>
      <c r="H1950" s="12"/>
    </row>
    <row r="1951" spans="2:8" ht="9.75" customHeight="1" x14ac:dyDescent="0.4">
      <c r="C1951" s="11" t="s">
        <v>1631</v>
      </c>
      <c r="E1951" s="20">
        <v>5</v>
      </c>
      <c r="F1951" s="12">
        <v>7</v>
      </c>
      <c r="G1951" s="12">
        <v>4</v>
      </c>
      <c r="H1951" s="12">
        <v>3</v>
      </c>
    </row>
    <row r="1952" spans="2:8" ht="9.75" customHeight="1" x14ac:dyDescent="0.4">
      <c r="C1952" s="11" t="s">
        <v>1632</v>
      </c>
      <c r="E1952" s="20">
        <v>3</v>
      </c>
      <c r="F1952" s="12">
        <v>13</v>
      </c>
      <c r="G1952" s="12">
        <v>6</v>
      </c>
      <c r="H1952" s="12">
        <v>7</v>
      </c>
    </row>
    <row r="1953" spans="3:8" ht="9.75" customHeight="1" x14ac:dyDescent="0.4">
      <c r="C1953" s="11" t="s">
        <v>1633</v>
      </c>
      <c r="E1953" s="20">
        <v>19</v>
      </c>
      <c r="F1953" s="12">
        <v>54</v>
      </c>
      <c r="G1953" s="12">
        <v>24</v>
      </c>
      <c r="H1953" s="12">
        <v>30</v>
      </c>
    </row>
    <row r="1954" spans="3:8" ht="9.75" customHeight="1" x14ac:dyDescent="0.4">
      <c r="C1954" s="11" t="s">
        <v>1634</v>
      </c>
      <c r="E1954" s="20">
        <v>7</v>
      </c>
      <c r="F1954" s="12">
        <v>21</v>
      </c>
      <c r="G1954" s="12">
        <v>14</v>
      </c>
      <c r="H1954" s="12">
        <v>7</v>
      </c>
    </row>
    <row r="1955" spans="3:8" ht="9.75" customHeight="1" x14ac:dyDescent="0.4">
      <c r="E1955" s="20"/>
      <c r="F1955" s="12"/>
      <c r="G1955" s="12"/>
      <c r="H1955" s="12"/>
    </row>
    <row r="1956" spans="3:8" ht="9.75" customHeight="1" x14ac:dyDescent="0.4">
      <c r="C1956" s="11" t="s">
        <v>3372</v>
      </c>
      <c r="E1956" s="19">
        <f>SUM(E1957:E1959)</f>
        <v>41</v>
      </c>
      <c r="F1956" s="13">
        <f>SUM(F1957:F1959)</f>
        <v>117</v>
      </c>
      <c r="G1956" s="13">
        <f>SUM(G1957:G1959)</f>
        <v>59</v>
      </c>
      <c r="H1956" s="13">
        <f>SUM(H1957:H1959)</f>
        <v>58</v>
      </c>
    </row>
    <row r="1957" spans="3:8" ht="9.75" customHeight="1" x14ac:dyDescent="0.4">
      <c r="C1957" s="11" t="s">
        <v>1635</v>
      </c>
      <c r="E1957" s="20">
        <v>30</v>
      </c>
      <c r="F1957" s="12">
        <v>86</v>
      </c>
      <c r="G1957" s="12">
        <v>43</v>
      </c>
      <c r="H1957" s="12">
        <v>43</v>
      </c>
    </row>
    <row r="1958" spans="3:8" ht="9.75" customHeight="1" x14ac:dyDescent="0.4">
      <c r="C1958" s="11" t="s">
        <v>1636</v>
      </c>
      <c r="E1958" s="20">
        <v>11</v>
      </c>
      <c r="F1958" s="12">
        <v>31</v>
      </c>
      <c r="G1958" s="12">
        <v>16</v>
      </c>
      <c r="H1958" s="12">
        <v>15</v>
      </c>
    </row>
    <row r="1959" spans="3:8" ht="9.75" customHeight="1" x14ac:dyDescent="0.4">
      <c r="C1959" s="11" t="s">
        <v>1637</v>
      </c>
      <c r="E1959" s="20"/>
      <c r="F1959" s="12"/>
      <c r="G1959" s="12"/>
      <c r="H1959" s="12"/>
    </row>
    <row r="1960" spans="3:8" ht="9.75" customHeight="1" x14ac:dyDescent="0.4">
      <c r="E1960" s="20"/>
      <c r="F1960" s="12"/>
      <c r="G1960" s="12"/>
      <c r="H1960" s="12"/>
    </row>
    <row r="1961" spans="3:8" ht="9.75" customHeight="1" x14ac:dyDescent="0.4">
      <c r="C1961" s="17" t="s">
        <v>3373</v>
      </c>
      <c r="D1961" s="17"/>
      <c r="E1961" s="49">
        <f>SUM(E1962:E2034)</f>
        <v>1136</v>
      </c>
      <c r="F1961" s="47">
        <f>SUM(F1962:F2034)</f>
        <v>2855</v>
      </c>
      <c r="G1961" s="47">
        <f>SUM(G1962:G2034)</f>
        <v>1425</v>
      </c>
      <c r="H1961" s="47">
        <f>SUM(H1962:H2034)</f>
        <v>1430</v>
      </c>
    </row>
    <row r="1962" spans="3:8" ht="9.75" customHeight="1" x14ac:dyDescent="0.4">
      <c r="C1962" s="11" t="s">
        <v>1638</v>
      </c>
      <c r="E1962" s="20">
        <v>33</v>
      </c>
      <c r="F1962" s="12">
        <v>84</v>
      </c>
      <c r="G1962" s="12">
        <v>42</v>
      </c>
      <c r="H1962" s="12">
        <v>42</v>
      </c>
    </row>
    <row r="1963" spans="3:8" ht="9.75" customHeight="1" x14ac:dyDescent="0.4">
      <c r="C1963" s="11" t="s">
        <v>1639</v>
      </c>
      <c r="E1963" s="20"/>
      <c r="F1963" s="12"/>
      <c r="G1963" s="12"/>
      <c r="H1963" s="12"/>
    </row>
    <row r="1964" spans="3:8" ht="9.75" customHeight="1" x14ac:dyDescent="0.4">
      <c r="C1964" s="11" t="s">
        <v>1640</v>
      </c>
      <c r="E1964" s="20">
        <v>5</v>
      </c>
      <c r="F1964" s="12">
        <v>10</v>
      </c>
      <c r="G1964" s="12">
        <v>4</v>
      </c>
      <c r="H1964" s="12">
        <v>6</v>
      </c>
    </row>
    <row r="1965" spans="3:8" ht="9.75" customHeight="1" x14ac:dyDescent="0.4">
      <c r="C1965" s="11" t="s">
        <v>1641</v>
      </c>
      <c r="E1965" s="20"/>
      <c r="F1965" s="12"/>
      <c r="G1965" s="12"/>
      <c r="H1965" s="12"/>
    </row>
    <row r="1966" spans="3:8" ht="9.75" customHeight="1" x14ac:dyDescent="0.4">
      <c r="C1966" s="11" t="s">
        <v>1642</v>
      </c>
      <c r="E1966" s="20">
        <v>6</v>
      </c>
      <c r="F1966" s="12">
        <v>19</v>
      </c>
      <c r="G1966" s="12">
        <v>10</v>
      </c>
      <c r="H1966" s="12">
        <v>9</v>
      </c>
    </row>
    <row r="1967" spans="3:8" ht="9.75" customHeight="1" x14ac:dyDescent="0.4">
      <c r="C1967" s="11" t="s">
        <v>1643</v>
      </c>
      <c r="E1967" s="20">
        <v>6</v>
      </c>
      <c r="F1967" s="12">
        <v>16</v>
      </c>
      <c r="G1967" s="12">
        <v>7</v>
      </c>
      <c r="H1967" s="12">
        <v>9</v>
      </c>
    </row>
    <row r="1968" spans="3:8" ht="9.75" customHeight="1" x14ac:dyDescent="0.4">
      <c r="C1968" s="11" t="s">
        <v>1644</v>
      </c>
      <c r="E1968" s="20">
        <v>3</v>
      </c>
      <c r="F1968" s="12">
        <v>11</v>
      </c>
      <c r="G1968" s="12">
        <v>5</v>
      </c>
      <c r="H1968" s="12">
        <v>6</v>
      </c>
    </row>
    <row r="1969" spans="3:8" ht="9.75" customHeight="1" x14ac:dyDescent="0.4">
      <c r="C1969" s="11" t="s">
        <v>1645</v>
      </c>
      <c r="E1969" s="20">
        <v>27</v>
      </c>
      <c r="F1969" s="12">
        <v>76</v>
      </c>
      <c r="G1969" s="12">
        <v>36</v>
      </c>
      <c r="H1969" s="12">
        <v>40</v>
      </c>
    </row>
    <row r="1970" spans="3:8" ht="9.75" customHeight="1" x14ac:dyDescent="0.4">
      <c r="C1970" s="11" t="s">
        <v>1646</v>
      </c>
      <c r="E1970" s="20">
        <v>9</v>
      </c>
      <c r="F1970" s="12">
        <v>17</v>
      </c>
      <c r="G1970" s="12">
        <v>8</v>
      </c>
      <c r="H1970" s="12">
        <v>9</v>
      </c>
    </row>
    <row r="1971" spans="3:8" ht="9.75" customHeight="1" x14ac:dyDescent="0.4">
      <c r="C1971" s="11" t="s">
        <v>1647</v>
      </c>
      <c r="E1971" s="20"/>
      <c r="F1971" s="12"/>
      <c r="G1971" s="12"/>
      <c r="H1971" s="12"/>
    </row>
    <row r="1972" spans="3:8" ht="9.75" customHeight="1" x14ac:dyDescent="0.4">
      <c r="C1972" s="11" t="s">
        <v>1648</v>
      </c>
      <c r="E1972" s="20">
        <v>48</v>
      </c>
      <c r="F1972" s="12">
        <v>114</v>
      </c>
      <c r="G1972" s="12">
        <v>56</v>
      </c>
      <c r="H1972" s="12">
        <v>58</v>
      </c>
    </row>
    <row r="1973" spans="3:8" ht="9.75" customHeight="1" x14ac:dyDescent="0.4">
      <c r="C1973" s="11" t="s">
        <v>1649</v>
      </c>
      <c r="E1973" s="20"/>
      <c r="F1973" s="12"/>
      <c r="G1973" s="12"/>
      <c r="H1973" s="12"/>
    </row>
    <row r="1974" spans="3:8" ht="9.75" customHeight="1" x14ac:dyDescent="0.4">
      <c r="C1974" s="11" t="s">
        <v>1650</v>
      </c>
      <c r="E1974" s="20">
        <v>36</v>
      </c>
      <c r="F1974" s="12">
        <v>71</v>
      </c>
      <c r="G1974" s="12">
        <v>35</v>
      </c>
      <c r="H1974" s="12">
        <v>36</v>
      </c>
    </row>
    <row r="1975" spans="3:8" ht="9.75" customHeight="1" x14ac:dyDescent="0.4">
      <c r="C1975" s="11" t="s">
        <v>1651</v>
      </c>
      <c r="E1975" s="20"/>
      <c r="F1975" s="12"/>
      <c r="G1975" s="12"/>
      <c r="H1975" s="12"/>
    </row>
    <row r="1976" spans="3:8" ht="9.75" customHeight="1" x14ac:dyDescent="0.4">
      <c r="C1976" s="11" t="s">
        <v>1652</v>
      </c>
      <c r="E1976" s="20"/>
      <c r="F1976" s="12"/>
      <c r="G1976" s="12"/>
      <c r="H1976" s="12"/>
    </row>
    <row r="1977" spans="3:8" ht="9.75" customHeight="1" x14ac:dyDescent="0.4">
      <c r="C1977" s="11" t="s">
        <v>1653</v>
      </c>
      <c r="E1977" s="20">
        <v>16</v>
      </c>
      <c r="F1977" s="12">
        <v>48</v>
      </c>
      <c r="G1977" s="12">
        <v>21</v>
      </c>
      <c r="H1977" s="12">
        <v>27</v>
      </c>
    </row>
    <row r="1978" spans="3:8" ht="9.75" customHeight="1" x14ac:dyDescent="0.4">
      <c r="C1978" s="11" t="s">
        <v>1654</v>
      </c>
      <c r="E1978" s="20"/>
      <c r="F1978" s="12"/>
      <c r="G1978" s="12"/>
      <c r="H1978" s="12"/>
    </row>
    <row r="1979" spans="3:8" ht="9.75" customHeight="1" x14ac:dyDescent="0.4">
      <c r="C1979" s="11" t="s">
        <v>1655</v>
      </c>
      <c r="E1979" s="20">
        <v>11</v>
      </c>
      <c r="F1979" s="12">
        <v>25</v>
      </c>
      <c r="G1979" s="12">
        <v>12</v>
      </c>
      <c r="H1979" s="12">
        <v>13</v>
      </c>
    </row>
    <row r="1980" spans="3:8" ht="9.75" customHeight="1" x14ac:dyDescent="0.4">
      <c r="C1980" s="11" t="s">
        <v>1656</v>
      </c>
      <c r="E1980" s="20"/>
      <c r="F1980" s="12"/>
      <c r="G1980" s="12"/>
      <c r="H1980" s="12"/>
    </row>
    <row r="1981" spans="3:8" ht="9.75" customHeight="1" x14ac:dyDescent="0.4">
      <c r="C1981" s="11" t="s">
        <v>1657</v>
      </c>
      <c r="E1981" s="20">
        <v>3</v>
      </c>
      <c r="F1981" s="12">
        <v>13</v>
      </c>
      <c r="G1981" s="12">
        <v>7</v>
      </c>
      <c r="H1981" s="12">
        <v>6</v>
      </c>
    </row>
    <row r="1982" spans="3:8" ht="9.75" customHeight="1" x14ac:dyDescent="0.4">
      <c r="C1982" s="11" t="s">
        <v>1658</v>
      </c>
      <c r="E1982" s="20">
        <v>6</v>
      </c>
      <c r="F1982" s="12">
        <v>15</v>
      </c>
      <c r="G1982" s="12">
        <v>7</v>
      </c>
      <c r="H1982" s="12">
        <v>8</v>
      </c>
    </row>
    <row r="1983" spans="3:8" ht="9.75" customHeight="1" x14ac:dyDescent="0.4">
      <c r="C1983" s="11" t="s">
        <v>1659</v>
      </c>
      <c r="E1983" s="20">
        <v>15</v>
      </c>
      <c r="F1983" s="12">
        <v>31</v>
      </c>
      <c r="G1983" s="12">
        <v>14</v>
      </c>
      <c r="H1983" s="12">
        <v>17</v>
      </c>
    </row>
    <row r="1984" spans="3:8" ht="9.75" customHeight="1" x14ac:dyDescent="0.4">
      <c r="C1984" s="11" t="s">
        <v>1660</v>
      </c>
      <c r="E1984" s="20">
        <v>13</v>
      </c>
      <c r="F1984" s="12">
        <v>34</v>
      </c>
      <c r="G1984" s="12">
        <v>17</v>
      </c>
      <c r="H1984" s="12">
        <v>17</v>
      </c>
    </row>
    <row r="1985" spans="3:8" ht="9.75" customHeight="1" x14ac:dyDescent="0.4">
      <c r="C1985" s="11" t="s">
        <v>1661</v>
      </c>
      <c r="E1985" s="20">
        <v>4</v>
      </c>
      <c r="F1985" s="12">
        <v>10</v>
      </c>
      <c r="G1985" s="12">
        <v>4</v>
      </c>
      <c r="H1985" s="12">
        <v>6</v>
      </c>
    </row>
    <row r="1986" spans="3:8" ht="9.75" customHeight="1" x14ac:dyDescent="0.4">
      <c r="C1986" s="11" t="s">
        <v>1662</v>
      </c>
      <c r="E1986" s="20">
        <v>12</v>
      </c>
      <c r="F1986" s="12">
        <v>40</v>
      </c>
      <c r="G1986" s="12">
        <v>19</v>
      </c>
      <c r="H1986" s="12">
        <v>21</v>
      </c>
    </row>
    <row r="1987" spans="3:8" ht="9.75" customHeight="1" x14ac:dyDescent="0.4">
      <c r="C1987" s="11" t="s">
        <v>1663</v>
      </c>
      <c r="E1987" s="20">
        <v>3</v>
      </c>
      <c r="F1987" s="12">
        <v>10</v>
      </c>
      <c r="G1987" s="12">
        <v>6</v>
      </c>
      <c r="H1987" s="12">
        <v>4</v>
      </c>
    </row>
    <row r="1988" spans="3:8" ht="9.75" customHeight="1" x14ac:dyDescent="0.4">
      <c r="C1988" s="11" t="s">
        <v>1664</v>
      </c>
      <c r="E1988" s="20"/>
      <c r="F1988" s="12"/>
      <c r="G1988" s="12"/>
      <c r="H1988" s="12"/>
    </row>
    <row r="1989" spans="3:8" ht="9.75" customHeight="1" x14ac:dyDescent="0.4">
      <c r="C1989" s="11" t="s">
        <v>1665</v>
      </c>
      <c r="E1989" s="20">
        <v>5</v>
      </c>
      <c r="F1989" s="12">
        <v>12</v>
      </c>
      <c r="G1989" s="12">
        <v>7</v>
      </c>
      <c r="H1989" s="12">
        <v>5</v>
      </c>
    </row>
    <row r="1990" spans="3:8" ht="9.75" customHeight="1" x14ac:dyDescent="0.4">
      <c r="C1990" s="11" t="s">
        <v>1666</v>
      </c>
      <c r="E1990" s="20">
        <v>7</v>
      </c>
      <c r="F1990" s="12">
        <v>13</v>
      </c>
      <c r="G1990" s="12">
        <v>10</v>
      </c>
      <c r="H1990" s="12">
        <v>3</v>
      </c>
    </row>
    <row r="1991" spans="3:8" ht="9.75" customHeight="1" x14ac:dyDescent="0.4">
      <c r="C1991" s="11" t="s">
        <v>1667</v>
      </c>
      <c r="E1991" s="20"/>
      <c r="F1991" s="12"/>
      <c r="G1991" s="12"/>
      <c r="H1991" s="12"/>
    </row>
    <row r="1992" spans="3:8" ht="9.75" customHeight="1" x14ac:dyDescent="0.4">
      <c r="C1992" s="11" t="s">
        <v>1668</v>
      </c>
      <c r="E1992" s="20">
        <v>7</v>
      </c>
      <c r="F1992" s="12">
        <v>22</v>
      </c>
      <c r="G1992" s="12">
        <v>14</v>
      </c>
      <c r="H1992" s="12">
        <v>8</v>
      </c>
    </row>
    <row r="1993" spans="3:8" ht="9.75" customHeight="1" x14ac:dyDescent="0.4">
      <c r="C1993" s="11" t="s">
        <v>1669</v>
      </c>
      <c r="E1993" s="20">
        <v>8</v>
      </c>
      <c r="F1993" s="12">
        <v>22</v>
      </c>
      <c r="G1993" s="12">
        <v>12</v>
      </c>
      <c r="H1993" s="12">
        <v>10</v>
      </c>
    </row>
    <row r="1994" spans="3:8" ht="9.75" customHeight="1" x14ac:dyDescent="0.4">
      <c r="C1994" s="11" t="s">
        <v>1670</v>
      </c>
      <c r="E1994" s="20">
        <v>8</v>
      </c>
      <c r="F1994" s="12">
        <v>14</v>
      </c>
      <c r="G1994" s="12">
        <v>9</v>
      </c>
      <c r="H1994" s="12">
        <v>5</v>
      </c>
    </row>
    <row r="1995" spans="3:8" ht="9.75" customHeight="1" x14ac:dyDescent="0.4">
      <c r="C1995" s="11" t="s">
        <v>1671</v>
      </c>
      <c r="E1995" s="20"/>
      <c r="F1995" s="12"/>
      <c r="G1995" s="12"/>
      <c r="H1995" s="12"/>
    </row>
    <row r="1996" spans="3:8" ht="9.75" customHeight="1" x14ac:dyDescent="0.4">
      <c r="C1996" s="11" t="s">
        <v>1672</v>
      </c>
      <c r="E1996" s="20"/>
      <c r="F1996" s="12"/>
      <c r="G1996" s="12"/>
      <c r="H1996" s="12"/>
    </row>
    <row r="1997" spans="3:8" ht="9.75" customHeight="1" x14ac:dyDescent="0.4">
      <c r="C1997" s="11" t="s">
        <v>1673</v>
      </c>
      <c r="E1997" s="20">
        <v>17</v>
      </c>
      <c r="F1997" s="12">
        <v>43</v>
      </c>
      <c r="G1997" s="12">
        <v>21</v>
      </c>
      <c r="H1997" s="12">
        <v>22</v>
      </c>
    </row>
    <row r="1998" spans="3:8" ht="9.75" customHeight="1" x14ac:dyDescent="0.4">
      <c r="C1998" s="11" t="s">
        <v>1674</v>
      </c>
      <c r="E1998" s="20"/>
      <c r="F1998" s="12"/>
      <c r="G1998" s="12"/>
      <c r="H1998" s="12"/>
    </row>
    <row r="1999" spans="3:8" ht="9.75" customHeight="1" x14ac:dyDescent="0.4">
      <c r="C1999" s="11" t="s">
        <v>1675</v>
      </c>
      <c r="E1999" s="20">
        <v>4</v>
      </c>
      <c r="F1999" s="12">
        <v>13</v>
      </c>
      <c r="G1999" s="12">
        <v>6</v>
      </c>
      <c r="H1999" s="12">
        <v>7</v>
      </c>
    </row>
    <row r="2000" spans="3:8" ht="9.75" customHeight="1" x14ac:dyDescent="0.4">
      <c r="C2000" s="11" t="s">
        <v>1676</v>
      </c>
      <c r="E2000" s="20">
        <v>3</v>
      </c>
      <c r="F2000" s="12">
        <v>6</v>
      </c>
      <c r="G2000" s="12">
        <v>4</v>
      </c>
      <c r="H2000" s="12">
        <v>2</v>
      </c>
    </row>
    <row r="2001" spans="2:8" ht="9.75" customHeight="1" x14ac:dyDescent="0.4">
      <c r="C2001" s="11" t="s">
        <v>1677</v>
      </c>
      <c r="E2001" s="20">
        <v>8</v>
      </c>
      <c r="F2001" s="12">
        <v>20</v>
      </c>
      <c r="G2001" s="12">
        <v>9</v>
      </c>
      <c r="H2001" s="12">
        <v>11</v>
      </c>
    </row>
    <row r="2002" spans="2:8" ht="9.75" customHeight="1" x14ac:dyDescent="0.4">
      <c r="C2002" s="11" t="s">
        <v>1678</v>
      </c>
      <c r="E2002" s="20">
        <v>4</v>
      </c>
      <c r="F2002" s="12">
        <v>11</v>
      </c>
      <c r="G2002" s="12">
        <v>4</v>
      </c>
      <c r="H2002" s="12">
        <v>7</v>
      </c>
    </row>
    <row r="2003" spans="2:8" ht="9.75" customHeight="1" x14ac:dyDescent="0.4">
      <c r="C2003" s="11" t="s">
        <v>1679</v>
      </c>
      <c r="E2003" s="20">
        <v>3</v>
      </c>
      <c r="F2003" s="12">
        <v>5</v>
      </c>
      <c r="G2003" s="12">
        <v>4</v>
      </c>
      <c r="H2003" s="12">
        <v>1</v>
      </c>
    </row>
    <row r="2004" spans="2:8" ht="9.75" customHeight="1" x14ac:dyDescent="0.4">
      <c r="C2004" s="11" t="s">
        <v>1680</v>
      </c>
      <c r="E2004" s="20">
        <v>29</v>
      </c>
      <c r="F2004" s="12">
        <v>66</v>
      </c>
      <c r="G2004" s="12">
        <v>28</v>
      </c>
      <c r="H2004" s="12">
        <v>38</v>
      </c>
    </row>
    <row r="2005" spans="2:8" ht="9.75" customHeight="1" x14ac:dyDescent="0.4">
      <c r="C2005" s="11" t="s">
        <v>1681</v>
      </c>
      <c r="E2005" s="20">
        <v>4</v>
      </c>
      <c r="F2005" s="12">
        <v>10</v>
      </c>
      <c r="G2005" s="12">
        <v>5</v>
      </c>
      <c r="H2005" s="12">
        <v>5</v>
      </c>
    </row>
    <row r="2006" spans="2:8" ht="9.75" customHeight="1" x14ac:dyDescent="0.4">
      <c r="B2006" s="35"/>
      <c r="C2006" s="35" t="s">
        <v>1682</v>
      </c>
      <c r="D2006" s="35"/>
      <c r="E2006" s="65">
        <v>49</v>
      </c>
      <c r="F2006" s="66">
        <v>111</v>
      </c>
      <c r="G2006" s="66">
        <v>59</v>
      </c>
      <c r="H2006" s="66">
        <v>52</v>
      </c>
    </row>
    <row r="2007" spans="2:8" ht="9.75" customHeight="1" x14ac:dyDescent="0.4">
      <c r="C2007" s="11" t="s">
        <v>1683</v>
      </c>
      <c r="E2007" s="20">
        <v>14</v>
      </c>
      <c r="F2007" s="12">
        <v>41</v>
      </c>
      <c r="G2007" s="12">
        <v>19</v>
      </c>
      <c r="H2007" s="12">
        <v>22</v>
      </c>
    </row>
    <row r="2008" spans="2:8" ht="9.75" customHeight="1" x14ac:dyDescent="0.4">
      <c r="C2008" s="11" t="s">
        <v>1684</v>
      </c>
      <c r="E2008" s="20">
        <v>15</v>
      </c>
      <c r="F2008" s="12">
        <v>45</v>
      </c>
      <c r="G2008" s="12">
        <v>24</v>
      </c>
      <c r="H2008" s="12">
        <v>21</v>
      </c>
    </row>
    <row r="2009" spans="2:8" ht="9.75" customHeight="1" x14ac:dyDescent="0.4">
      <c r="C2009" s="11" t="s">
        <v>1685</v>
      </c>
      <c r="E2009" s="20">
        <v>24</v>
      </c>
      <c r="F2009" s="12">
        <v>57</v>
      </c>
      <c r="G2009" s="12">
        <v>33</v>
      </c>
      <c r="H2009" s="12">
        <v>24</v>
      </c>
    </row>
    <row r="2010" spans="2:8" ht="9.75" customHeight="1" x14ac:dyDescent="0.4">
      <c r="C2010" s="11" t="s">
        <v>1687</v>
      </c>
      <c r="E2010" s="20">
        <v>12</v>
      </c>
      <c r="F2010" s="12">
        <v>24</v>
      </c>
      <c r="G2010" s="12">
        <v>11</v>
      </c>
      <c r="H2010" s="12">
        <v>13</v>
      </c>
    </row>
    <row r="2011" spans="2:8" ht="9.75" customHeight="1" x14ac:dyDescent="0.4">
      <c r="C2011" s="11" t="s">
        <v>1688</v>
      </c>
      <c r="E2011" s="20"/>
      <c r="F2011" s="12"/>
      <c r="G2011" s="12"/>
      <c r="H2011" s="12"/>
    </row>
    <row r="2012" spans="2:8" ht="9.75" customHeight="1" x14ac:dyDescent="0.4">
      <c r="C2012" s="11" t="s">
        <v>1686</v>
      </c>
      <c r="E2012" s="20">
        <v>7</v>
      </c>
      <c r="F2012" s="12">
        <v>17</v>
      </c>
      <c r="G2012" s="12">
        <v>7</v>
      </c>
      <c r="H2012" s="12">
        <v>10</v>
      </c>
    </row>
    <row r="2013" spans="2:8" ht="9.75" customHeight="1" x14ac:dyDescent="0.4">
      <c r="C2013" s="11" t="s">
        <v>1689</v>
      </c>
      <c r="E2013" s="20">
        <v>18</v>
      </c>
      <c r="F2013" s="12">
        <v>44</v>
      </c>
      <c r="G2013" s="12">
        <v>21</v>
      </c>
      <c r="H2013" s="12">
        <v>23</v>
      </c>
    </row>
    <row r="2014" spans="2:8" ht="9.75" customHeight="1" x14ac:dyDescent="0.4">
      <c r="C2014" s="11" t="s">
        <v>1690</v>
      </c>
      <c r="E2014" s="20">
        <v>32</v>
      </c>
      <c r="F2014" s="12">
        <v>80</v>
      </c>
      <c r="G2014" s="12">
        <v>44</v>
      </c>
      <c r="H2014" s="12">
        <v>36</v>
      </c>
    </row>
    <row r="2015" spans="2:8" ht="9.75" customHeight="1" x14ac:dyDescent="0.4">
      <c r="C2015" s="11" t="s">
        <v>1691</v>
      </c>
      <c r="E2015" s="20">
        <v>73</v>
      </c>
      <c r="F2015" s="12">
        <v>178</v>
      </c>
      <c r="G2015" s="12">
        <v>86</v>
      </c>
      <c r="H2015" s="12">
        <v>92</v>
      </c>
    </row>
    <row r="2016" spans="2:8" ht="9.75" customHeight="1" x14ac:dyDescent="0.4">
      <c r="C2016" s="11" t="s">
        <v>1692</v>
      </c>
      <c r="E2016" s="20">
        <v>22</v>
      </c>
      <c r="F2016" s="12">
        <v>65</v>
      </c>
      <c r="G2016" s="12">
        <v>33</v>
      </c>
      <c r="H2016" s="12">
        <v>32</v>
      </c>
    </row>
    <row r="2017" spans="3:8" ht="9.75" customHeight="1" x14ac:dyDescent="0.4">
      <c r="C2017" s="11" t="s">
        <v>1693</v>
      </c>
      <c r="E2017" s="20">
        <v>7</v>
      </c>
      <c r="F2017" s="12">
        <v>12</v>
      </c>
      <c r="G2017" s="12">
        <v>6</v>
      </c>
      <c r="H2017" s="12">
        <v>6</v>
      </c>
    </row>
    <row r="2018" spans="3:8" ht="9.75" customHeight="1" x14ac:dyDescent="0.4">
      <c r="C2018" s="11" t="s">
        <v>1694</v>
      </c>
      <c r="E2018" s="20">
        <v>46</v>
      </c>
      <c r="F2018" s="12">
        <v>94</v>
      </c>
      <c r="G2018" s="12">
        <v>48</v>
      </c>
      <c r="H2018" s="12">
        <v>46</v>
      </c>
    </row>
    <row r="2019" spans="3:8" ht="9.75" customHeight="1" x14ac:dyDescent="0.4">
      <c r="C2019" s="11" t="s">
        <v>1695</v>
      </c>
      <c r="E2019" s="20">
        <v>48</v>
      </c>
      <c r="F2019" s="12">
        <v>122</v>
      </c>
      <c r="G2019" s="12">
        <v>62</v>
      </c>
      <c r="H2019" s="12">
        <v>60</v>
      </c>
    </row>
    <row r="2020" spans="3:8" ht="9.75" customHeight="1" x14ac:dyDescent="0.4">
      <c r="C2020" s="11" t="s">
        <v>1696</v>
      </c>
      <c r="E2020" s="20">
        <v>7</v>
      </c>
      <c r="F2020" s="12">
        <v>16</v>
      </c>
      <c r="G2020" s="12">
        <v>9</v>
      </c>
      <c r="H2020" s="12">
        <v>7</v>
      </c>
    </row>
    <row r="2021" spans="3:8" ht="9.75" customHeight="1" x14ac:dyDescent="0.4">
      <c r="C2021" s="11" t="s">
        <v>1697</v>
      </c>
      <c r="E2021" s="20">
        <v>8</v>
      </c>
      <c r="F2021" s="12">
        <v>15</v>
      </c>
      <c r="G2021" s="12">
        <v>10</v>
      </c>
      <c r="H2021" s="12">
        <v>5</v>
      </c>
    </row>
    <row r="2022" spans="3:8" ht="9.75" customHeight="1" x14ac:dyDescent="0.4">
      <c r="C2022" s="11" t="s">
        <v>1698</v>
      </c>
      <c r="E2022" s="20">
        <v>3</v>
      </c>
      <c r="F2022" s="12">
        <v>6</v>
      </c>
      <c r="G2022" s="12">
        <v>3</v>
      </c>
      <c r="H2022" s="12">
        <v>3</v>
      </c>
    </row>
    <row r="2023" spans="3:8" ht="9.75" customHeight="1" x14ac:dyDescent="0.4">
      <c r="C2023" s="11" t="s">
        <v>1699</v>
      </c>
      <c r="E2023" s="20">
        <v>101</v>
      </c>
      <c r="F2023" s="12">
        <v>255</v>
      </c>
      <c r="G2023" s="12">
        <v>125</v>
      </c>
      <c r="H2023" s="12">
        <v>130</v>
      </c>
    </row>
    <row r="2024" spans="3:8" ht="9.75" customHeight="1" x14ac:dyDescent="0.4">
      <c r="C2024" s="11" t="s">
        <v>1700</v>
      </c>
      <c r="E2024" s="20">
        <v>21</v>
      </c>
      <c r="F2024" s="12">
        <v>56</v>
      </c>
      <c r="G2024" s="12">
        <v>27</v>
      </c>
      <c r="H2024" s="12">
        <v>29</v>
      </c>
    </row>
    <row r="2025" spans="3:8" ht="9.75" customHeight="1" x14ac:dyDescent="0.4">
      <c r="C2025" s="11" t="s">
        <v>1701</v>
      </c>
      <c r="E2025" s="20">
        <v>11</v>
      </c>
      <c r="F2025" s="12">
        <v>35</v>
      </c>
      <c r="G2025" s="12">
        <v>17</v>
      </c>
      <c r="H2025" s="12">
        <v>18</v>
      </c>
    </row>
    <row r="2026" spans="3:8" ht="9.75" customHeight="1" x14ac:dyDescent="0.4">
      <c r="C2026" s="11" t="s">
        <v>1702</v>
      </c>
      <c r="E2026" s="20">
        <v>109</v>
      </c>
      <c r="F2026" s="12">
        <v>312</v>
      </c>
      <c r="G2026" s="12">
        <v>150</v>
      </c>
      <c r="H2026" s="12">
        <v>162</v>
      </c>
    </row>
    <row r="2027" spans="3:8" ht="9.75" customHeight="1" x14ac:dyDescent="0.4">
      <c r="C2027" s="11" t="s">
        <v>1703</v>
      </c>
      <c r="E2027" s="20">
        <v>25</v>
      </c>
      <c r="F2027" s="12">
        <v>55</v>
      </c>
      <c r="G2027" s="12">
        <v>29</v>
      </c>
      <c r="H2027" s="12">
        <v>26</v>
      </c>
    </row>
    <row r="2028" spans="3:8" ht="9.75" customHeight="1" x14ac:dyDescent="0.4">
      <c r="C2028" s="11" t="s">
        <v>1704</v>
      </c>
      <c r="E2028" s="20">
        <v>9</v>
      </c>
      <c r="F2028" s="12">
        <v>22</v>
      </c>
      <c r="G2028" s="12">
        <v>10</v>
      </c>
      <c r="H2028" s="12">
        <v>12</v>
      </c>
    </row>
    <row r="2029" spans="3:8" ht="9.75" customHeight="1" x14ac:dyDescent="0.4">
      <c r="C2029" s="11" t="s">
        <v>1705</v>
      </c>
      <c r="E2029" s="20"/>
      <c r="F2029" s="12"/>
      <c r="G2029" s="12"/>
      <c r="H2029" s="12"/>
    </row>
    <row r="2030" spans="3:8" ht="9.75" customHeight="1" x14ac:dyDescent="0.4">
      <c r="C2030" s="11" t="s">
        <v>1706</v>
      </c>
      <c r="E2030" s="20">
        <v>10</v>
      </c>
      <c r="F2030" s="12">
        <v>20</v>
      </c>
      <c r="G2030" s="12">
        <v>6</v>
      </c>
      <c r="H2030" s="12">
        <v>14</v>
      </c>
    </row>
    <row r="2031" spans="3:8" ht="9.75" customHeight="1" x14ac:dyDescent="0.4">
      <c r="C2031" s="11" t="s">
        <v>1707</v>
      </c>
      <c r="E2031" s="20">
        <v>24</v>
      </c>
      <c r="F2031" s="12">
        <v>64</v>
      </c>
      <c r="G2031" s="12">
        <v>34</v>
      </c>
      <c r="H2031" s="12">
        <v>30</v>
      </c>
    </row>
    <row r="2032" spans="3:8" ht="9.75" customHeight="1" x14ac:dyDescent="0.4">
      <c r="C2032" s="11" t="s">
        <v>1708</v>
      </c>
      <c r="E2032" s="20">
        <v>8</v>
      </c>
      <c r="F2032" s="12">
        <v>34</v>
      </c>
      <c r="G2032" s="12">
        <v>16</v>
      </c>
      <c r="H2032" s="12">
        <v>18</v>
      </c>
    </row>
    <row r="2033" spans="3:8" ht="9.75" customHeight="1" x14ac:dyDescent="0.4">
      <c r="C2033" s="11" t="s">
        <v>1709</v>
      </c>
      <c r="E2033" s="20">
        <v>15</v>
      </c>
      <c r="F2033" s="12">
        <v>28</v>
      </c>
      <c r="G2033" s="12">
        <v>14</v>
      </c>
      <c r="H2033" s="12">
        <v>14</v>
      </c>
    </row>
    <row r="2034" spans="3:8" ht="9.75" customHeight="1" x14ac:dyDescent="0.4">
      <c r="C2034" s="11" t="s">
        <v>1710</v>
      </c>
      <c r="E2034" s="20">
        <v>55</v>
      </c>
      <c r="F2034" s="12">
        <v>146</v>
      </c>
      <c r="G2034" s="12">
        <v>79</v>
      </c>
      <c r="H2034" s="12">
        <v>67</v>
      </c>
    </row>
    <row r="2035" spans="3:8" ht="9.75" customHeight="1" x14ac:dyDescent="0.4">
      <c r="E2035" s="20"/>
      <c r="F2035" s="12"/>
      <c r="G2035" s="12"/>
      <c r="H2035" s="12"/>
    </row>
    <row r="2036" spans="3:8" ht="9.75" customHeight="1" x14ac:dyDescent="0.4">
      <c r="C2036" s="11" t="s">
        <v>3374</v>
      </c>
      <c r="E2036" s="19">
        <f>SUM(E2037:E2041)</f>
        <v>1040</v>
      </c>
      <c r="F2036" s="13">
        <f>SUM(F2037:F2041)</f>
        <v>2687</v>
      </c>
      <c r="G2036" s="13">
        <f>SUM(G2037:G2041)</f>
        <v>1291</v>
      </c>
      <c r="H2036" s="13">
        <f>SUM(H2037:H2041)</f>
        <v>1396</v>
      </c>
    </row>
    <row r="2037" spans="3:8" ht="9.75" customHeight="1" x14ac:dyDescent="0.4">
      <c r="C2037" s="11" t="s">
        <v>1711</v>
      </c>
      <c r="E2037" s="20">
        <v>299</v>
      </c>
      <c r="F2037" s="12">
        <v>742</v>
      </c>
      <c r="G2037" s="12">
        <v>378</v>
      </c>
      <c r="H2037" s="12">
        <v>364</v>
      </c>
    </row>
    <row r="2038" spans="3:8" ht="9.75" customHeight="1" x14ac:dyDescent="0.4">
      <c r="C2038" s="11" t="s">
        <v>1712</v>
      </c>
      <c r="E2038" s="20">
        <v>190</v>
      </c>
      <c r="F2038" s="12">
        <v>460</v>
      </c>
      <c r="G2038" s="12">
        <v>218</v>
      </c>
      <c r="H2038" s="12">
        <v>242</v>
      </c>
    </row>
    <row r="2039" spans="3:8" ht="9.75" customHeight="1" x14ac:dyDescent="0.4">
      <c r="C2039" s="11" t="s">
        <v>1713</v>
      </c>
      <c r="E2039" s="20">
        <v>228</v>
      </c>
      <c r="F2039" s="12">
        <v>582</v>
      </c>
      <c r="G2039" s="12">
        <v>279</v>
      </c>
      <c r="H2039" s="12">
        <v>303</v>
      </c>
    </row>
    <row r="2040" spans="3:8" ht="9.75" customHeight="1" x14ac:dyDescent="0.4">
      <c r="C2040" s="11" t="s">
        <v>1714</v>
      </c>
      <c r="E2040" s="20">
        <v>112</v>
      </c>
      <c r="F2040" s="12">
        <v>351</v>
      </c>
      <c r="G2040" s="12">
        <v>142</v>
      </c>
      <c r="H2040" s="12">
        <v>209</v>
      </c>
    </row>
    <row r="2041" spans="3:8" ht="9.75" customHeight="1" x14ac:dyDescent="0.4">
      <c r="C2041" s="11" t="s">
        <v>1715</v>
      </c>
      <c r="E2041" s="20">
        <v>211</v>
      </c>
      <c r="F2041" s="12">
        <v>552</v>
      </c>
      <c r="G2041" s="12">
        <v>274</v>
      </c>
      <c r="H2041" s="12">
        <v>278</v>
      </c>
    </row>
    <row r="2042" spans="3:8" ht="9.75" customHeight="1" x14ac:dyDescent="0.4">
      <c r="E2042" s="20"/>
      <c r="F2042" s="12"/>
      <c r="G2042" s="12"/>
      <c r="H2042" s="12"/>
    </row>
    <row r="2043" spans="3:8" ht="9.75" customHeight="1" x14ac:dyDescent="0.4">
      <c r="C2043" s="11" t="s">
        <v>3375</v>
      </c>
      <c r="E2043" s="19">
        <f>SUM(E2044:E2049)</f>
        <v>1015</v>
      </c>
      <c r="F2043" s="13">
        <f>SUM(F2044:F2049)</f>
        <v>2105</v>
      </c>
      <c r="G2043" s="13">
        <f>SUM(G2044:G2049)</f>
        <v>1061</v>
      </c>
      <c r="H2043" s="13">
        <f>SUM(H2044:H2049)</f>
        <v>1044</v>
      </c>
    </row>
    <row r="2044" spans="3:8" ht="9.75" customHeight="1" x14ac:dyDescent="0.4">
      <c r="C2044" s="11" t="s">
        <v>1716</v>
      </c>
      <c r="E2044" s="20">
        <v>105</v>
      </c>
      <c r="F2044" s="12">
        <v>259</v>
      </c>
      <c r="G2044" s="12">
        <v>124</v>
      </c>
      <c r="H2044" s="12">
        <v>135</v>
      </c>
    </row>
    <row r="2045" spans="3:8" ht="9.75" customHeight="1" x14ac:dyDescent="0.4">
      <c r="C2045" s="11" t="s">
        <v>1717</v>
      </c>
      <c r="E2045" s="20">
        <v>110</v>
      </c>
      <c r="F2045" s="12">
        <v>248</v>
      </c>
      <c r="G2045" s="12">
        <v>135</v>
      </c>
      <c r="H2045" s="12">
        <v>113</v>
      </c>
    </row>
    <row r="2046" spans="3:8" ht="9.75" customHeight="1" x14ac:dyDescent="0.4">
      <c r="C2046" s="11" t="s">
        <v>1718</v>
      </c>
      <c r="E2046" s="20">
        <v>212</v>
      </c>
      <c r="F2046" s="12">
        <v>416</v>
      </c>
      <c r="G2046" s="12">
        <v>224</v>
      </c>
      <c r="H2046" s="12">
        <v>192</v>
      </c>
    </row>
    <row r="2047" spans="3:8" ht="9.75" customHeight="1" x14ac:dyDescent="0.4">
      <c r="C2047" s="11" t="s">
        <v>1719</v>
      </c>
      <c r="E2047" s="20">
        <v>154</v>
      </c>
      <c r="F2047" s="12">
        <v>312</v>
      </c>
      <c r="G2047" s="12">
        <v>153</v>
      </c>
      <c r="H2047" s="12">
        <v>159</v>
      </c>
    </row>
    <row r="2048" spans="3:8" ht="9.75" customHeight="1" x14ac:dyDescent="0.4">
      <c r="C2048" s="11" t="s">
        <v>1720</v>
      </c>
      <c r="E2048" s="20">
        <v>325</v>
      </c>
      <c r="F2048" s="12">
        <v>618</v>
      </c>
      <c r="G2048" s="12">
        <v>302</v>
      </c>
      <c r="H2048" s="12">
        <v>316</v>
      </c>
    </row>
    <row r="2049" spans="3:8" ht="9.75" customHeight="1" x14ac:dyDescent="0.4">
      <c r="C2049" s="11" t="s">
        <v>1721</v>
      </c>
      <c r="E2049" s="20">
        <v>109</v>
      </c>
      <c r="F2049" s="12">
        <v>252</v>
      </c>
      <c r="G2049" s="12">
        <v>123</v>
      </c>
      <c r="H2049" s="12">
        <v>129</v>
      </c>
    </row>
    <row r="2050" spans="3:8" ht="9.75" customHeight="1" x14ac:dyDescent="0.4">
      <c r="E2050" s="20"/>
      <c r="F2050" s="12"/>
      <c r="G2050" s="12"/>
      <c r="H2050" s="12"/>
    </row>
    <row r="2051" spans="3:8" ht="9.75" customHeight="1" x14ac:dyDescent="0.4">
      <c r="C2051" s="11" t="s">
        <v>3376</v>
      </c>
      <c r="E2051" s="19">
        <f>SUM(E2052:E2054)</f>
        <v>500</v>
      </c>
      <c r="F2051" s="13">
        <f>SUM(F2052:F2054)</f>
        <v>1249</v>
      </c>
      <c r="G2051" s="13">
        <f>SUM(G2052:G2054)</f>
        <v>636</v>
      </c>
      <c r="H2051" s="13">
        <f>SUM(H2052:H2054)</f>
        <v>613</v>
      </c>
    </row>
    <row r="2052" spans="3:8" ht="9.75" customHeight="1" x14ac:dyDescent="0.4">
      <c r="C2052" s="11" t="s">
        <v>1722</v>
      </c>
      <c r="E2052" s="20">
        <v>298</v>
      </c>
      <c r="F2052" s="12">
        <v>722</v>
      </c>
      <c r="G2052" s="12">
        <v>362</v>
      </c>
      <c r="H2052" s="12">
        <v>360</v>
      </c>
    </row>
    <row r="2053" spans="3:8" ht="9.75" customHeight="1" x14ac:dyDescent="0.4">
      <c r="C2053" s="11" t="s">
        <v>1723</v>
      </c>
      <c r="E2053" s="20">
        <v>202</v>
      </c>
      <c r="F2053" s="12">
        <v>527</v>
      </c>
      <c r="G2053" s="12">
        <v>274</v>
      </c>
      <c r="H2053" s="12">
        <v>253</v>
      </c>
    </row>
    <row r="2054" spans="3:8" ht="9.75" customHeight="1" x14ac:dyDescent="0.4">
      <c r="C2054" s="11" t="s">
        <v>1724</v>
      </c>
      <c r="E2054" s="20"/>
      <c r="F2054" s="12"/>
      <c r="G2054" s="12"/>
      <c r="H2054" s="12"/>
    </row>
    <row r="2055" spans="3:8" ht="9.75" customHeight="1" x14ac:dyDescent="0.4">
      <c r="E2055" s="20"/>
      <c r="F2055" s="12"/>
      <c r="G2055" s="12"/>
      <c r="H2055" s="12"/>
    </row>
    <row r="2056" spans="3:8" ht="9.75" customHeight="1" x14ac:dyDescent="0.4">
      <c r="C2056" s="42" t="s">
        <v>3553</v>
      </c>
      <c r="D2056" s="42"/>
      <c r="E2056" s="43">
        <f>SUM(E2058,E2079,E2101,E2109,E2152,E2166,E2176,E2184,E2191,E2199,E2212,E2227,E2244,E2251,E2264,E2292,E2296,E2302,E2305)</f>
        <v>13833</v>
      </c>
      <c r="F2056" s="44">
        <f>SUM(F2058,F2079,F2101,F2109,F2152,F2166,F2176,F2184,F2191,F2199,F2212,F2227,F2244,F2251,F2264,F2292,F2296,F2302,F2305)</f>
        <v>31675</v>
      </c>
      <c r="G2056" s="44">
        <f>SUM(G2058,G2079,G2101,G2109,G2152,G2166,G2176,G2184,G2191,G2199,G2212,G2227,G2244,G2251,G2264,G2292,G2296,G2302,G2305)</f>
        <v>15150</v>
      </c>
      <c r="H2056" s="44">
        <f>SUM(H2058,H2079,H2101,H2109,H2152,H2166,H2176,H2184,H2191,H2199,H2212,H2227,H2244,H2251,H2264,H2292,H2296,H2302,H2305)</f>
        <v>16525</v>
      </c>
    </row>
    <row r="2057" spans="3:8" ht="9.75" customHeight="1" x14ac:dyDescent="0.4">
      <c r="E2057" s="20"/>
      <c r="F2057" s="12"/>
      <c r="G2057" s="12"/>
      <c r="H2057" s="12"/>
    </row>
    <row r="2058" spans="3:8" ht="9.75" customHeight="1" x14ac:dyDescent="0.4">
      <c r="C2058" s="11" t="s">
        <v>3377</v>
      </c>
      <c r="E2058" s="19">
        <f>SUM(E2059:E2077)</f>
        <v>2670</v>
      </c>
      <c r="F2058" s="13">
        <f>SUM(F2059:F2077)</f>
        <v>5682</v>
      </c>
      <c r="G2058" s="13">
        <f>SUM(G2059:G2077)</f>
        <v>2647</v>
      </c>
      <c r="H2058" s="13">
        <f>SUM(H2059:H2077)</f>
        <v>3035</v>
      </c>
    </row>
    <row r="2059" spans="3:8" ht="9.75" customHeight="1" x14ac:dyDescent="0.4">
      <c r="C2059" s="11" t="s">
        <v>1725</v>
      </c>
      <c r="E2059" s="20">
        <v>137</v>
      </c>
      <c r="F2059" s="12">
        <v>326</v>
      </c>
      <c r="G2059" s="12">
        <v>164</v>
      </c>
      <c r="H2059" s="12">
        <v>162</v>
      </c>
    </row>
    <row r="2060" spans="3:8" ht="9.75" customHeight="1" x14ac:dyDescent="0.4">
      <c r="C2060" s="11" t="s">
        <v>1726</v>
      </c>
      <c r="E2060" s="20">
        <v>164</v>
      </c>
      <c r="F2060" s="12">
        <v>395</v>
      </c>
      <c r="G2060" s="12">
        <v>198</v>
      </c>
      <c r="H2060" s="12">
        <v>197</v>
      </c>
    </row>
    <row r="2061" spans="3:8" ht="9.75" customHeight="1" x14ac:dyDescent="0.4">
      <c r="C2061" s="11" t="s">
        <v>1727</v>
      </c>
      <c r="E2061" s="20">
        <v>110</v>
      </c>
      <c r="F2061" s="12">
        <v>255</v>
      </c>
      <c r="G2061" s="12">
        <v>117</v>
      </c>
      <c r="H2061" s="12">
        <v>138</v>
      </c>
    </row>
    <row r="2062" spans="3:8" ht="9.75" customHeight="1" x14ac:dyDescent="0.4">
      <c r="C2062" s="11" t="s">
        <v>1728</v>
      </c>
      <c r="E2062" s="20">
        <v>255</v>
      </c>
      <c r="F2062" s="12">
        <v>581</v>
      </c>
      <c r="G2062" s="12">
        <v>306</v>
      </c>
      <c r="H2062" s="12">
        <v>275</v>
      </c>
    </row>
    <row r="2063" spans="3:8" ht="9.75" customHeight="1" x14ac:dyDescent="0.4">
      <c r="C2063" s="11" t="s">
        <v>1729</v>
      </c>
      <c r="E2063" s="20">
        <v>132</v>
      </c>
      <c r="F2063" s="12">
        <v>256</v>
      </c>
      <c r="G2063" s="12">
        <v>126</v>
      </c>
      <c r="H2063" s="12">
        <v>130</v>
      </c>
    </row>
    <row r="2064" spans="3:8" ht="9.75" customHeight="1" x14ac:dyDescent="0.4">
      <c r="C2064" s="11" t="s">
        <v>1730</v>
      </c>
      <c r="E2064" s="20">
        <v>261</v>
      </c>
      <c r="F2064" s="12">
        <v>567</v>
      </c>
      <c r="G2064" s="12">
        <v>287</v>
      </c>
      <c r="H2064" s="12">
        <v>280</v>
      </c>
    </row>
    <row r="2065" spans="2:8" ht="9.75" customHeight="1" x14ac:dyDescent="0.4">
      <c r="C2065" s="11" t="s">
        <v>1731</v>
      </c>
      <c r="E2065" s="20">
        <v>4</v>
      </c>
      <c r="F2065" s="12">
        <v>5</v>
      </c>
      <c r="G2065" s="12">
        <v>1</v>
      </c>
      <c r="H2065" s="12">
        <v>4</v>
      </c>
    </row>
    <row r="2066" spans="2:8" ht="9.75" customHeight="1" x14ac:dyDescent="0.4">
      <c r="C2066" s="11" t="s">
        <v>1732</v>
      </c>
      <c r="E2066" s="20">
        <v>16</v>
      </c>
      <c r="F2066" s="12">
        <v>49</v>
      </c>
      <c r="G2066" s="12">
        <v>26</v>
      </c>
      <c r="H2066" s="12">
        <v>23</v>
      </c>
    </row>
    <row r="2067" spans="2:8" ht="9.75" customHeight="1" x14ac:dyDescent="0.4">
      <c r="C2067" s="11" t="s">
        <v>1733</v>
      </c>
      <c r="E2067" s="20">
        <v>233</v>
      </c>
      <c r="F2067" s="12">
        <v>558</v>
      </c>
      <c r="G2067" s="12">
        <v>245</v>
      </c>
      <c r="H2067" s="12">
        <v>313</v>
      </c>
    </row>
    <row r="2068" spans="2:8" ht="9.75" customHeight="1" x14ac:dyDescent="0.4">
      <c r="C2068" s="11" t="s">
        <v>1734</v>
      </c>
      <c r="E2068" s="20">
        <v>13</v>
      </c>
      <c r="F2068" s="12">
        <v>27</v>
      </c>
      <c r="G2068" s="12">
        <v>14</v>
      </c>
      <c r="H2068" s="12">
        <v>13</v>
      </c>
    </row>
    <row r="2069" spans="2:8" ht="9.75" customHeight="1" x14ac:dyDescent="0.4">
      <c r="C2069" s="11" t="s">
        <v>1735</v>
      </c>
      <c r="E2069" s="20">
        <v>356</v>
      </c>
      <c r="F2069" s="12">
        <v>733</v>
      </c>
      <c r="G2069" s="12">
        <v>299</v>
      </c>
      <c r="H2069" s="12">
        <v>434</v>
      </c>
    </row>
    <row r="2070" spans="2:8" ht="9.75" customHeight="1" x14ac:dyDescent="0.4">
      <c r="C2070" s="11" t="s">
        <v>1736</v>
      </c>
      <c r="E2070" s="20">
        <v>236</v>
      </c>
      <c r="F2070" s="12">
        <v>498</v>
      </c>
      <c r="G2070" s="12">
        <v>226</v>
      </c>
      <c r="H2070" s="12">
        <v>272</v>
      </c>
    </row>
    <row r="2071" spans="2:8" ht="9.75" customHeight="1" x14ac:dyDescent="0.4">
      <c r="C2071" s="11" t="s">
        <v>1737</v>
      </c>
      <c r="E2071" s="20">
        <v>9</v>
      </c>
      <c r="F2071" s="12">
        <v>95</v>
      </c>
      <c r="G2071" s="12">
        <v>39</v>
      </c>
      <c r="H2071" s="12">
        <v>56</v>
      </c>
    </row>
    <row r="2072" spans="2:8" ht="9.75" customHeight="1" x14ac:dyDescent="0.4">
      <c r="C2072" s="11" t="s">
        <v>1738</v>
      </c>
      <c r="E2072" s="20">
        <v>376</v>
      </c>
      <c r="F2072" s="12">
        <v>571</v>
      </c>
      <c r="G2072" s="12">
        <v>235</v>
      </c>
      <c r="H2072" s="12">
        <v>336</v>
      </c>
    </row>
    <row r="2073" spans="2:8" ht="9.75" customHeight="1" x14ac:dyDescent="0.4">
      <c r="C2073" s="11" t="s">
        <v>1739</v>
      </c>
      <c r="E2073" s="20">
        <v>16</v>
      </c>
      <c r="F2073" s="12">
        <v>23</v>
      </c>
      <c r="G2073" s="12">
        <v>11</v>
      </c>
      <c r="H2073" s="12">
        <v>12</v>
      </c>
    </row>
    <row r="2074" spans="2:8" ht="9.75" customHeight="1" x14ac:dyDescent="0.4">
      <c r="C2074" s="11" t="s">
        <v>1740</v>
      </c>
      <c r="E2074" s="20">
        <v>10</v>
      </c>
      <c r="F2074" s="12">
        <v>18</v>
      </c>
      <c r="G2074" s="12">
        <v>7</v>
      </c>
      <c r="H2074" s="12">
        <v>11</v>
      </c>
    </row>
    <row r="2075" spans="2:8" ht="9.75" customHeight="1" x14ac:dyDescent="0.4">
      <c r="B2075" s="35"/>
      <c r="C2075" s="35" t="s">
        <v>1741</v>
      </c>
      <c r="D2075" s="35"/>
      <c r="E2075" s="65">
        <v>100</v>
      </c>
      <c r="F2075" s="66">
        <v>233</v>
      </c>
      <c r="G2075" s="66">
        <v>112</v>
      </c>
      <c r="H2075" s="66">
        <v>121</v>
      </c>
    </row>
    <row r="2076" spans="2:8" ht="9.75" customHeight="1" x14ac:dyDescent="0.4">
      <c r="C2076" s="11" t="s">
        <v>1742</v>
      </c>
      <c r="E2076" s="20">
        <v>137</v>
      </c>
      <c r="F2076" s="12">
        <v>285</v>
      </c>
      <c r="G2076" s="12">
        <v>134</v>
      </c>
      <c r="H2076" s="12">
        <v>151</v>
      </c>
    </row>
    <row r="2077" spans="2:8" ht="9.75" customHeight="1" x14ac:dyDescent="0.4">
      <c r="C2077" s="11" t="s">
        <v>1743</v>
      </c>
      <c r="E2077" s="20">
        <v>105</v>
      </c>
      <c r="F2077" s="12">
        <v>207</v>
      </c>
      <c r="G2077" s="12">
        <v>100</v>
      </c>
      <c r="H2077" s="12">
        <v>107</v>
      </c>
    </row>
    <row r="2078" spans="2:8" ht="9.75" customHeight="1" x14ac:dyDescent="0.4">
      <c r="E2078" s="20"/>
      <c r="F2078" s="12"/>
      <c r="G2078" s="12"/>
      <c r="H2078" s="12"/>
    </row>
    <row r="2079" spans="2:8" ht="9.75" customHeight="1" x14ac:dyDescent="0.4">
      <c r="C2079" s="11" t="s">
        <v>3378</v>
      </c>
      <c r="E2079" s="19">
        <f>SUM(E2080:E2099)</f>
        <v>1487</v>
      </c>
      <c r="F2079" s="13">
        <f>SUM(F2080:F2099)</f>
        <v>3303</v>
      </c>
      <c r="G2079" s="13">
        <f>SUM(G2080:G2099)</f>
        <v>1580</v>
      </c>
      <c r="H2079" s="13">
        <f>SUM(H2080:H2099)</f>
        <v>1723</v>
      </c>
    </row>
    <row r="2080" spans="2:8" ht="9.75" customHeight="1" x14ac:dyDescent="0.4">
      <c r="C2080" s="11" t="s">
        <v>1744</v>
      </c>
      <c r="E2080" s="20">
        <v>30</v>
      </c>
      <c r="F2080" s="12">
        <v>49</v>
      </c>
      <c r="G2080" s="12">
        <v>24</v>
      </c>
      <c r="H2080" s="12">
        <v>25</v>
      </c>
    </row>
    <row r="2081" spans="3:8" ht="9.75" customHeight="1" x14ac:dyDescent="0.4">
      <c r="C2081" s="11" t="s">
        <v>3551</v>
      </c>
      <c r="E2081" s="20">
        <v>29</v>
      </c>
      <c r="F2081" s="12">
        <v>63</v>
      </c>
      <c r="G2081" s="12">
        <v>30</v>
      </c>
      <c r="H2081" s="12">
        <v>33</v>
      </c>
    </row>
    <row r="2082" spans="3:8" ht="9.75" customHeight="1" x14ac:dyDescent="0.4">
      <c r="C2082" s="11" t="s">
        <v>1745</v>
      </c>
      <c r="E2082" s="20">
        <v>72</v>
      </c>
      <c r="F2082" s="12">
        <v>143</v>
      </c>
      <c r="G2082" s="12">
        <v>71</v>
      </c>
      <c r="H2082" s="12">
        <v>72</v>
      </c>
    </row>
    <row r="2083" spans="3:8" ht="9.75" customHeight="1" x14ac:dyDescent="0.4">
      <c r="C2083" s="11" t="s">
        <v>1746</v>
      </c>
      <c r="E2083" s="20">
        <v>52</v>
      </c>
      <c r="F2083" s="12">
        <v>117</v>
      </c>
      <c r="G2083" s="12">
        <v>62</v>
      </c>
      <c r="H2083" s="12">
        <v>55</v>
      </c>
    </row>
    <row r="2084" spans="3:8" ht="9.75" customHeight="1" x14ac:dyDescent="0.4">
      <c r="C2084" s="11" t="s">
        <v>1747</v>
      </c>
      <c r="E2084" s="20">
        <v>115</v>
      </c>
      <c r="F2084" s="12">
        <v>280</v>
      </c>
      <c r="G2084" s="12">
        <v>127</v>
      </c>
      <c r="H2084" s="12">
        <v>153</v>
      </c>
    </row>
    <row r="2085" spans="3:8" ht="9.75" customHeight="1" x14ac:dyDescent="0.4">
      <c r="C2085" s="11" t="s">
        <v>1748</v>
      </c>
      <c r="E2085" s="20">
        <v>22</v>
      </c>
      <c r="F2085" s="12">
        <v>51</v>
      </c>
      <c r="G2085" s="12">
        <v>23</v>
      </c>
      <c r="H2085" s="12">
        <v>28</v>
      </c>
    </row>
    <row r="2086" spans="3:8" ht="9.75" customHeight="1" x14ac:dyDescent="0.4">
      <c r="C2086" s="11" t="s">
        <v>1749</v>
      </c>
      <c r="E2086" s="20">
        <v>91</v>
      </c>
      <c r="F2086" s="12">
        <v>228</v>
      </c>
      <c r="G2086" s="12">
        <v>107</v>
      </c>
      <c r="H2086" s="12">
        <v>121</v>
      </c>
    </row>
    <row r="2087" spans="3:8" ht="9.75" customHeight="1" x14ac:dyDescent="0.4">
      <c r="C2087" s="11" t="s">
        <v>1750</v>
      </c>
      <c r="E2087" s="20">
        <v>38</v>
      </c>
      <c r="F2087" s="12">
        <v>95</v>
      </c>
      <c r="G2087" s="12">
        <v>47</v>
      </c>
      <c r="H2087" s="12">
        <v>48</v>
      </c>
    </row>
    <row r="2088" spans="3:8" ht="9.75" customHeight="1" x14ac:dyDescent="0.4">
      <c r="C2088" s="11" t="s">
        <v>1751</v>
      </c>
      <c r="E2088" s="20">
        <v>59</v>
      </c>
      <c r="F2088" s="12">
        <v>127</v>
      </c>
      <c r="G2088" s="12">
        <v>60</v>
      </c>
      <c r="H2088" s="12">
        <v>67</v>
      </c>
    </row>
    <row r="2089" spans="3:8" ht="9.75" customHeight="1" x14ac:dyDescent="0.4">
      <c r="C2089" s="11" t="s">
        <v>1752</v>
      </c>
      <c r="E2089" s="20">
        <v>3</v>
      </c>
      <c r="F2089" s="12">
        <v>9</v>
      </c>
      <c r="G2089" s="12">
        <v>6</v>
      </c>
      <c r="H2089" s="12">
        <v>3</v>
      </c>
    </row>
    <row r="2090" spans="3:8" ht="9.75" customHeight="1" x14ac:dyDescent="0.4">
      <c r="C2090" s="11" t="s">
        <v>1753</v>
      </c>
      <c r="E2090" s="20">
        <v>17</v>
      </c>
      <c r="F2090" s="12">
        <v>30</v>
      </c>
      <c r="G2090" s="12">
        <v>13</v>
      </c>
      <c r="H2090" s="12">
        <v>17</v>
      </c>
    </row>
    <row r="2091" spans="3:8" ht="9.75" customHeight="1" x14ac:dyDescent="0.4">
      <c r="C2091" s="11" t="s">
        <v>1754</v>
      </c>
      <c r="E2091" s="20">
        <v>20</v>
      </c>
      <c r="F2091" s="12">
        <v>51</v>
      </c>
      <c r="G2091" s="12">
        <v>28</v>
      </c>
      <c r="H2091" s="12">
        <v>23</v>
      </c>
    </row>
    <row r="2092" spans="3:8" ht="9.75" customHeight="1" x14ac:dyDescent="0.4">
      <c r="C2092" s="11" t="s">
        <v>1755</v>
      </c>
      <c r="E2092" s="20">
        <v>37</v>
      </c>
      <c r="F2092" s="12">
        <v>78</v>
      </c>
      <c r="G2092" s="12">
        <v>43</v>
      </c>
      <c r="H2092" s="12">
        <v>35</v>
      </c>
    </row>
    <row r="2093" spans="3:8" ht="9.75" customHeight="1" x14ac:dyDescent="0.4">
      <c r="C2093" s="11" t="s">
        <v>1756</v>
      </c>
      <c r="E2093" s="20">
        <v>3</v>
      </c>
      <c r="F2093" s="12">
        <v>8</v>
      </c>
      <c r="G2093" s="12">
        <v>4</v>
      </c>
      <c r="H2093" s="12">
        <v>4</v>
      </c>
    </row>
    <row r="2094" spans="3:8" ht="9.75" customHeight="1" x14ac:dyDescent="0.4">
      <c r="C2094" s="11" t="s">
        <v>1757</v>
      </c>
      <c r="E2094" s="20"/>
      <c r="F2094" s="12"/>
      <c r="G2094" s="12"/>
      <c r="H2094" s="12"/>
    </row>
    <row r="2095" spans="3:8" ht="9.75" customHeight="1" x14ac:dyDescent="0.4">
      <c r="C2095" s="11" t="s">
        <v>1758</v>
      </c>
      <c r="E2095" s="20">
        <v>5</v>
      </c>
      <c r="F2095" s="12">
        <v>12</v>
      </c>
      <c r="G2095" s="12">
        <v>5</v>
      </c>
      <c r="H2095" s="12">
        <v>7</v>
      </c>
    </row>
    <row r="2096" spans="3:8" ht="9.75" customHeight="1" x14ac:dyDescent="0.4">
      <c r="C2096" s="11" t="s">
        <v>1759</v>
      </c>
      <c r="E2096" s="20">
        <v>27</v>
      </c>
      <c r="F2096" s="12">
        <v>43</v>
      </c>
      <c r="G2096" s="12">
        <v>21</v>
      </c>
      <c r="H2096" s="12">
        <v>22</v>
      </c>
    </row>
    <row r="2097" spans="3:8" ht="9.75" customHeight="1" x14ac:dyDescent="0.4">
      <c r="C2097" s="11" t="s">
        <v>1760</v>
      </c>
      <c r="E2097" s="20">
        <v>208</v>
      </c>
      <c r="F2097" s="12">
        <v>489</v>
      </c>
      <c r="G2097" s="12">
        <v>225</v>
      </c>
      <c r="H2097" s="12">
        <v>264</v>
      </c>
    </row>
    <row r="2098" spans="3:8" ht="9.75" customHeight="1" x14ac:dyDescent="0.4">
      <c r="C2098" s="11" t="s">
        <v>1761</v>
      </c>
      <c r="E2098" s="20">
        <v>321</v>
      </c>
      <c r="F2098" s="12">
        <v>701</v>
      </c>
      <c r="G2098" s="12">
        <v>338</v>
      </c>
      <c r="H2098" s="12">
        <v>363</v>
      </c>
    </row>
    <row r="2099" spans="3:8" ht="9.75" customHeight="1" x14ac:dyDescent="0.4">
      <c r="C2099" s="11" t="s">
        <v>1762</v>
      </c>
      <c r="E2099" s="20">
        <v>338</v>
      </c>
      <c r="F2099" s="12">
        <v>729</v>
      </c>
      <c r="G2099" s="12">
        <v>346</v>
      </c>
      <c r="H2099" s="12">
        <v>383</v>
      </c>
    </row>
    <row r="2100" spans="3:8" ht="9.75" customHeight="1" x14ac:dyDescent="0.4">
      <c r="E2100" s="20"/>
      <c r="F2100" s="12"/>
      <c r="G2100" s="12"/>
      <c r="H2100" s="12"/>
    </row>
    <row r="2101" spans="3:8" ht="9.75" customHeight="1" x14ac:dyDescent="0.4">
      <c r="C2101" s="11" t="s">
        <v>3379</v>
      </c>
      <c r="E2101" s="19">
        <f>SUM(E2102:E2107)</f>
        <v>507</v>
      </c>
      <c r="F2101" s="13">
        <f>SUM(F2102:F2107)</f>
        <v>1103</v>
      </c>
      <c r="G2101" s="13">
        <f>SUM(G2102:G2107)</f>
        <v>553</v>
      </c>
      <c r="H2101" s="13">
        <f>SUM(H2102:H2107)</f>
        <v>550</v>
      </c>
    </row>
    <row r="2102" spans="3:8" ht="9.75" customHeight="1" x14ac:dyDescent="0.4">
      <c r="C2102" s="11" t="s">
        <v>1763</v>
      </c>
      <c r="E2102" s="20">
        <v>6</v>
      </c>
      <c r="F2102" s="12">
        <v>14</v>
      </c>
      <c r="G2102" s="12">
        <v>10</v>
      </c>
      <c r="H2102" s="12">
        <v>4</v>
      </c>
    </row>
    <row r="2103" spans="3:8" ht="9.75" customHeight="1" x14ac:dyDescent="0.4">
      <c r="C2103" s="11" t="s">
        <v>1764</v>
      </c>
      <c r="E2103" s="20">
        <v>103</v>
      </c>
      <c r="F2103" s="12">
        <v>226</v>
      </c>
      <c r="G2103" s="12">
        <v>118</v>
      </c>
      <c r="H2103" s="12">
        <v>108</v>
      </c>
    </row>
    <row r="2104" spans="3:8" ht="9.75" customHeight="1" x14ac:dyDescent="0.4">
      <c r="C2104" s="11" t="s">
        <v>1765</v>
      </c>
      <c r="E2104" s="20">
        <v>195</v>
      </c>
      <c r="F2104" s="12">
        <v>430</v>
      </c>
      <c r="G2104" s="12">
        <v>226</v>
      </c>
      <c r="H2104" s="12">
        <v>204</v>
      </c>
    </row>
    <row r="2105" spans="3:8" ht="9.75" customHeight="1" x14ac:dyDescent="0.4">
      <c r="C2105" s="11" t="s">
        <v>1766</v>
      </c>
      <c r="E2105" s="20">
        <v>24</v>
      </c>
      <c r="F2105" s="12">
        <v>51</v>
      </c>
      <c r="G2105" s="12">
        <v>19</v>
      </c>
      <c r="H2105" s="12">
        <v>32</v>
      </c>
    </row>
    <row r="2106" spans="3:8" ht="9.75" customHeight="1" x14ac:dyDescent="0.4">
      <c r="C2106" s="11" t="s">
        <v>1767</v>
      </c>
      <c r="E2106" s="20">
        <v>47</v>
      </c>
      <c r="F2106" s="12">
        <v>89</v>
      </c>
      <c r="G2106" s="12">
        <v>43</v>
      </c>
      <c r="H2106" s="12">
        <v>46</v>
      </c>
    </row>
    <row r="2107" spans="3:8" ht="9.75" customHeight="1" x14ac:dyDescent="0.4">
      <c r="C2107" s="11" t="s">
        <v>1768</v>
      </c>
      <c r="E2107" s="20">
        <v>132</v>
      </c>
      <c r="F2107" s="12">
        <v>293</v>
      </c>
      <c r="G2107" s="12">
        <v>137</v>
      </c>
      <c r="H2107" s="12">
        <v>156</v>
      </c>
    </row>
    <row r="2108" spans="3:8" ht="9.75" customHeight="1" x14ac:dyDescent="0.4">
      <c r="E2108" s="20"/>
      <c r="F2108" s="12"/>
      <c r="G2108" s="12"/>
      <c r="H2108" s="12"/>
    </row>
    <row r="2109" spans="3:8" ht="9.75" customHeight="1" x14ac:dyDescent="0.4">
      <c r="C2109" s="11" t="s">
        <v>3380</v>
      </c>
      <c r="E2109" s="19">
        <f>SUM(E2110:E2150)</f>
        <v>587</v>
      </c>
      <c r="F2109" s="48">
        <f t="shared" ref="F2109:H2109" si="6">SUM(F2110:F2150)</f>
        <v>1518</v>
      </c>
      <c r="G2109" s="48">
        <f t="shared" si="6"/>
        <v>701</v>
      </c>
      <c r="H2109" s="48">
        <f t="shared" si="6"/>
        <v>817</v>
      </c>
    </row>
    <row r="2110" spans="3:8" ht="9.75" customHeight="1" x14ac:dyDescent="0.4">
      <c r="C2110" s="11" t="s">
        <v>1769</v>
      </c>
      <c r="E2110" s="20">
        <v>6</v>
      </c>
      <c r="F2110" s="12">
        <v>14</v>
      </c>
      <c r="G2110" s="12">
        <v>8</v>
      </c>
      <c r="H2110" s="12">
        <v>6</v>
      </c>
    </row>
    <row r="2111" spans="3:8" ht="9.75" customHeight="1" x14ac:dyDescent="0.4">
      <c r="C2111" s="11" t="s">
        <v>1770</v>
      </c>
      <c r="E2111" s="20">
        <v>10</v>
      </c>
      <c r="F2111" s="12">
        <v>51</v>
      </c>
      <c r="G2111" s="12">
        <v>21</v>
      </c>
      <c r="H2111" s="12">
        <v>30</v>
      </c>
    </row>
    <row r="2112" spans="3:8" ht="9.75" customHeight="1" x14ac:dyDescent="0.4">
      <c r="C2112" s="11" t="s">
        <v>1771</v>
      </c>
      <c r="E2112" s="20">
        <v>3</v>
      </c>
      <c r="F2112" s="12">
        <v>15</v>
      </c>
      <c r="G2112" s="12">
        <v>10</v>
      </c>
      <c r="H2112" s="12">
        <v>5</v>
      </c>
    </row>
    <row r="2113" spans="3:8" ht="9.75" customHeight="1" x14ac:dyDescent="0.4">
      <c r="C2113" s="11" t="s">
        <v>1772</v>
      </c>
      <c r="E2113" s="20">
        <v>9</v>
      </c>
      <c r="F2113" s="12">
        <v>19</v>
      </c>
      <c r="G2113" s="12">
        <v>11</v>
      </c>
      <c r="H2113" s="12">
        <v>8</v>
      </c>
    </row>
    <row r="2114" spans="3:8" ht="9.75" customHeight="1" x14ac:dyDescent="0.4">
      <c r="C2114" s="11" t="s">
        <v>1773</v>
      </c>
      <c r="E2114" s="20"/>
      <c r="F2114" s="12"/>
      <c r="G2114" s="12"/>
      <c r="H2114" s="12"/>
    </row>
    <row r="2115" spans="3:8" ht="9.75" customHeight="1" x14ac:dyDescent="0.4">
      <c r="C2115" s="11" t="s">
        <v>1774</v>
      </c>
      <c r="E2115" s="20">
        <v>5</v>
      </c>
      <c r="F2115" s="12">
        <v>11</v>
      </c>
      <c r="G2115" s="12">
        <v>5</v>
      </c>
      <c r="H2115" s="12">
        <v>6</v>
      </c>
    </row>
    <row r="2116" spans="3:8" ht="9.75" customHeight="1" x14ac:dyDescent="0.4">
      <c r="C2116" s="11" t="s">
        <v>1775</v>
      </c>
      <c r="E2116" s="20"/>
      <c r="F2116" s="12"/>
      <c r="G2116" s="12"/>
      <c r="H2116" s="12"/>
    </row>
    <row r="2117" spans="3:8" ht="9.75" customHeight="1" x14ac:dyDescent="0.4">
      <c r="C2117" s="11" t="s">
        <v>1776</v>
      </c>
      <c r="E2117" s="20">
        <v>3</v>
      </c>
      <c r="F2117" s="12">
        <v>6</v>
      </c>
      <c r="G2117" s="12">
        <v>3</v>
      </c>
      <c r="H2117" s="12">
        <v>3</v>
      </c>
    </row>
    <row r="2118" spans="3:8" ht="9.75" customHeight="1" x14ac:dyDescent="0.4">
      <c r="C2118" s="11" t="s">
        <v>1777</v>
      </c>
      <c r="E2118" s="20"/>
      <c r="F2118" s="12"/>
      <c r="G2118" s="12"/>
      <c r="H2118" s="12"/>
    </row>
    <row r="2119" spans="3:8" ht="9.75" customHeight="1" x14ac:dyDescent="0.4">
      <c r="C2119" s="11" t="s">
        <v>1778</v>
      </c>
      <c r="E2119" s="20">
        <v>19</v>
      </c>
      <c r="F2119" s="12">
        <v>171</v>
      </c>
      <c r="G2119" s="12">
        <v>54</v>
      </c>
      <c r="H2119" s="12">
        <v>117</v>
      </c>
    </row>
    <row r="2120" spans="3:8" ht="9.75" customHeight="1" x14ac:dyDescent="0.4">
      <c r="C2120" s="11" t="s">
        <v>1779</v>
      </c>
      <c r="E2120" s="20"/>
      <c r="F2120" s="12"/>
      <c r="G2120" s="12"/>
      <c r="H2120" s="12"/>
    </row>
    <row r="2121" spans="3:8" ht="9.75" customHeight="1" x14ac:dyDescent="0.4">
      <c r="C2121" s="11" t="s">
        <v>1780</v>
      </c>
      <c r="E2121" s="20">
        <v>92</v>
      </c>
      <c r="F2121" s="12">
        <v>211</v>
      </c>
      <c r="G2121" s="12">
        <v>104</v>
      </c>
      <c r="H2121" s="12">
        <v>107</v>
      </c>
    </row>
    <row r="2122" spans="3:8" ht="9.75" customHeight="1" x14ac:dyDescent="0.4">
      <c r="C2122" s="11" t="s">
        <v>1781</v>
      </c>
      <c r="E2122" s="20">
        <v>7</v>
      </c>
      <c r="F2122" s="12">
        <v>14</v>
      </c>
      <c r="G2122" s="12">
        <v>5</v>
      </c>
      <c r="H2122" s="12">
        <v>9</v>
      </c>
    </row>
    <row r="2123" spans="3:8" ht="9.75" customHeight="1" x14ac:dyDescent="0.4">
      <c r="C2123" s="11" t="s">
        <v>1782</v>
      </c>
      <c r="E2123" s="20"/>
      <c r="F2123" s="12"/>
      <c r="G2123" s="12"/>
      <c r="H2123" s="12"/>
    </row>
    <row r="2124" spans="3:8" ht="9.75" customHeight="1" x14ac:dyDescent="0.4">
      <c r="C2124" s="11" t="s">
        <v>1783</v>
      </c>
      <c r="E2124" s="20">
        <v>36</v>
      </c>
      <c r="F2124" s="12">
        <v>109</v>
      </c>
      <c r="G2124" s="12">
        <v>54</v>
      </c>
      <c r="H2124" s="12">
        <v>55</v>
      </c>
    </row>
    <row r="2125" spans="3:8" ht="9.75" customHeight="1" x14ac:dyDescent="0.4">
      <c r="C2125" s="11" t="s">
        <v>1784</v>
      </c>
      <c r="E2125" s="20">
        <v>19</v>
      </c>
      <c r="F2125" s="12">
        <v>48</v>
      </c>
      <c r="G2125" s="12">
        <v>25</v>
      </c>
      <c r="H2125" s="12">
        <v>23</v>
      </c>
    </row>
    <row r="2126" spans="3:8" ht="9.75" customHeight="1" x14ac:dyDescent="0.4">
      <c r="C2126" s="11" t="s">
        <v>1785</v>
      </c>
      <c r="E2126" s="20">
        <v>117</v>
      </c>
      <c r="F2126" s="12">
        <v>271</v>
      </c>
      <c r="G2126" s="12">
        <v>133</v>
      </c>
      <c r="H2126" s="12">
        <v>138</v>
      </c>
    </row>
    <row r="2127" spans="3:8" ht="9.75" customHeight="1" x14ac:dyDescent="0.4">
      <c r="C2127" s="11" t="s">
        <v>1786</v>
      </c>
      <c r="E2127" s="20">
        <v>16</v>
      </c>
      <c r="F2127" s="12">
        <v>47</v>
      </c>
      <c r="G2127" s="12">
        <v>22</v>
      </c>
      <c r="H2127" s="12">
        <v>25</v>
      </c>
    </row>
    <row r="2128" spans="3:8" ht="9.75" customHeight="1" x14ac:dyDescent="0.4">
      <c r="C2128" s="11" t="s">
        <v>1787</v>
      </c>
      <c r="E2128" s="20"/>
      <c r="F2128" s="12"/>
      <c r="G2128" s="12"/>
      <c r="H2128" s="12"/>
    </row>
    <row r="2129" spans="2:8" ht="9.75" customHeight="1" x14ac:dyDescent="0.4">
      <c r="C2129" s="11" t="s">
        <v>1788</v>
      </c>
      <c r="E2129" s="20">
        <v>34</v>
      </c>
      <c r="F2129" s="12">
        <v>72</v>
      </c>
      <c r="G2129" s="12">
        <v>33</v>
      </c>
      <c r="H2129" s="12">
        <v>39</v>
      </c>
    </row>
    <row r="2130" spans="2:8" ht="9.75" customHeight="1" x14ac:dyDescent="0.4">
      <c r="C2130" s="11" t="s">
        <v>1789</v>
      </c>
      <c r="E2130" s="20">
        <v>7</v>
      </c>
      <c r="F2130" s="12">
        <v>17</v>
      </c>
      <c r="G2130" s="12">
        <v>10</v>
      </c>
      <c r="H2130" s="12">
        <v>7</v>
      </c>
    </row>
    <row r="2131" spans="2:8" ht="9.75" customHeight="1" x14ac:dyDescent="0.4">
      <c r="C2131" s="11" t="s">
        <v>1790</v>
      </c>
      <c r="E2131" s="20"/>
      <c r="F2131" s="12"/>
      <c r="G2131" s="12"/>
      <c r="H2131" s="12"/>
    </row>
    <row r="2132" spans="2:8" ht="9.75" customHeight="1" x14ac:dyDescent="0.4">
      <c r="C2132" s="11" t="s">
        <v>1791</v>
      </c>
      <c r="E2132" s="20">
        <v>7</v>
      </c>
      <c r="F2132" s="12">
        <v>17</v>
      </c>
      <c r="G2132" s="12">
        <v>7</v>
      </c>
      <c r="H2132" s="12">
        <v>10</v>
      </c>
    </row>
    <row r="2133" spans="2:8" ht="9.75" customHeight="1" x14ac:dyDescent="0.4">
      <c r="C2133" s="11" t="s">
        <v>1792</v>
      </c>
      <c r="E2133" s="20">
        <v>8</v>
      </c>
      <c r="F2133" s="12">
        <v>25</v>
      </c>
      <c r="G2133" s="12">
        <v>8</v>
      </c>
      <c r="H2133" s="12">
        <v>17</v>
      </c>
    </row>
    <row r="2134" spans="2:8" ht="9.75" customHeight="1" x14ac:dyDescent="0.4">
      <c r="C2134" s="11" t="s">
        <v>1793</v>
      </c>
      <c r="E2134" s="20">
        <v>32</v>
      </c>
      <c r="F2134" s="12">
        <v>78</v>
      </c>
      <c r="G2134" s="12">
        <v>43</v>
      </c>
      <c r="H2134" s="12">
        <v>35</v>
      </c>
    </row>
    <row r="2135" spans="2:8" ht="9.75" customHeight="1" x14ac:dyDescent="0.4">
      <c r="C2135" s="11" t="s">
        <v>1794</v>
      </c>
      <c r="E2135" s="20">
        <v>21</v>
      </c>
      <c r="F2135" s="12">
        <v>51</v>
      </c>
      <c r="G2135" s="12">
        <v>25</v>
      </c>
      <c r="H2135" s="12">
        <v>26</v>
      </c>
    </row>
    <row r="2136" spans="2:8" ht="9.75" customHeight="1" x14ac:dyDescent="0.4">
      <c r="C2136" s="11" t="s">
        <v>1795</v>
      </c>
      <c r="E2136" s="20">
        <v>8</v>
      </c>
      <c r="F2136" s="12">
        <v>17</v>
      </c>
      <c r="G2136" s="12">
        <v>7</v>
      </c>
      <c r="H2136" s="12">
        <v>10</v>
      </c>
    </row>
    <row r="2137" spans="2:8" ht="9.75" customHeight="1" x14ac:dyDescent="0.4">
      <c r="C2137" s="11" t="s">
        <v>1796</v>
      </c>
      <c r="E2137" s="20">
        <v>7</v>
      </c>
      <c r="F2137" s="12">
        <v>21</v>
      </c>
      <c r="G2137" s="12">
        <v>11</v>
      </c>
      <c r="H2137" s="12">
        <v>10</v>
      </c>
    </row>
    <row r="2138" spans="2:8" ht="9.75" customHeight="1" x14ac:dyDescent="0.4">
      <c r="C2138" s="11" t="s">
        <v>1797</v>
      </c>
      <c r="E2138" s="20">
        <v>7</v>
      </c>
      <c r="F2138" s="12">
        <v>25</v>
      </c>
      <c r="G2138" s="12">
        <v>11</v>
      </c>
      <c r="H2138" s="12">
        <v>14</v>
      </c>
    </row>
    <row r="2139" spans="2:8" ht="9.75" customHeight="1" x14ac:dyDescent="0.4">
      <c r="C2139" s="11" t="s">
        <v>1798</v>
      </c>
      <c r="E2139" s="20">
        <v>5</v>
      </c>
      <c r="F2139" s="12">
        <v>18</v>
      </c>
      <c r="G2139" s="12">
        <v>12</v>
      </c>
      <c r="H2139" s="12">
        <v>6</v>
      </c>
    </row>
    <row r="2140" spans="2:8" ht="9.75" customHeight="1" x14ac:dyDescent="0.4">
      <c r="C2140" s="11" t="s">
        <v>1799</v>
      </c>
      <c r="E2140" s="20"/>
      <c r="F2140" s="12"/>
      <c r="G2140" s="12"/>
      <c r="H2140" s="12"/>
    </row>
    <row r="2141" spans="2:8" ht="9.75" customHeight="1" x14ac:dyDescent="0.4">
      <c r="C2141" s="11" t="s">
        <v>1800</v>
      </c>
      <c r="E2141" s="20">
        <v>5</v>
      </c>
      <c r="F2141" s="12">
        <v>14</v>
      </c>
      <c r="G2141" s="12">
        <v>8</v>
      </c>
      <c r="H2141" s="12">
        <v>6</v>
      </c>
    </row>
    <row r="2142" spans="2:8" ht="9.75" customHeight="1" x14ac:dyDescent="0.4">
      <c r="C2142" s="11" t="s">
        <v>1801</v>
      </c>
      <c r="E2142" s="20">
        <v>5</v>
      </c>
      <c r="F2142" s="12">
        <v>7</v>
      </c>
      <c r="G2142" s="12">
        <v>4</v>
      </c>
      <c r="H2142" s="12">
        <v>3</v>
      </c>
    </row>
    <row r="2143" spans="2:8" ht="9.75" customHeight="1" x14ac:dyDescent="0.4">
      <c r="C2143" s="11" t="s">
        <v>1802</v>
      </c>
      <c r="E2143" s="20"/>
      <c r="F2143" s="12"/>
      <c r="G2143" s="12"/>
      <c r="H2143" s="12"/>
    </row>
    <row r="2144" spans="2:8" ht="9.75" customHeight="1" x14ac:dyDescent="0.4">
      <c r="B2144" s="35"/>
      <c r="C2144" s="35" t="s">
        <v>1803</v>
      </c>
      <c r="D2144" s="35"/>
      <c r="E2144" s="65">
        <v>10</v>
      </c>
      <c r="F2144" s="66">
        <v>21</v>
      </c>
      <c r="G2144" s="66">
        <v>12</v>
      </c>
      <c r="H2144" s="66">
        <v>9</v>
      </c>
    </row>
    <row r="2145" spans="3:8" ht="9.75" customHeight="1" x14ac:dyDescent="0.4">
      <c r="C2145" s="11" t="s">
        <v>1804</v>
      </c>
      <c r="E2145" s="20">
        <v>4</v>
      </c>
      <c r="F2145" s="12">
        <v>10</v>
      </c>
      <c r="G2145" s="12">
        <v>7</v>
      </c>
      <c r="H2145" s="12">
        <v>3</v>
      </c>
    </row>
    <row r="2146" spans="3:8" ht="9.75" customHeight="1" x14ac:dyDescent="0.4">
      <c r="C2146" s="11" t="s">
        <v>1805</v>
      </c>
      <c r="E2146" s="20"/>
      <c r="F2146" s="12"/>
      <c r="G2146" s="12"/>
      <c r="H2146" s="12"/>
    </row>
    <row r="2147" spans="3:8" ht="9.75" customHeight="1" x14ac:dyDescent="0.4">
      <c r="C2147" s="11" t="s">
        <v>1806</v>
      </c>
      <c r="E2147" s="20">
        <v>3</v>
      </c>
      <c r="F2147" s="12">
        <v>8</v>
      </c>
      <c r="G2147" s="12">
        <v>3</v>
      </c>
      <c r="H2147" s="12">
        <v>5</v>
      </c>
    </row>
    <row r="2148" spans="3:8" ht="9.75" customHeight="1" x14ac:dyDescent="0.4">
      <c r="C2148" s="11" t="s">
        <v>1808</v>
      </c>
      <c r="E2148" s="20">
        <v>6</v>
      </c>
      <c r="F2148" s="12">
        <v>11</v>
      </c>
      <c r="G2148" s="12">
        <v>5</v>
      </c>
      <c r="H2148" s="12">
        <v>6</v>
      </c>
    </row>
    <row r="2149" spans="3:8" ht="9.75" customHeight="1" x14ac:dyDescent="0.4">
      <c r="C2149" s="11" t="s">
        <v>1809</v>
      </c>
      <c r="E2149" s="20"/>
      <c r="F2149" s="12"/>
      <c r="G2149" s="12"/>
      <c r="H2149" s="12"/>
    </row>
    <row r="2150" spans="3:8" ht="9.75" customHeight="1" x14ac:dyDescent="0.4">
      <c r="C2150" s="11" t="s">
        <v>1807</v>
      </c>
      <c r="E2150" s="20">
        <v>76</v>
      </c>
      <c r="F2150" s="12">
        <v>119</v>
      </c>
      <c r="G2150" s="12">
        <v>40</v>
      </c>
      <c r="H2150" s="12">
        <v>79</v>
      </c>
    </row>
    <row r="2151" spans="3:8" ht="9.75" customHeight="1" x14ac:dyDescent="0.4">
      <c r="E2151" s="20"/>
      <c r="F2151" s="12"/>
      <c r="G2151" s="12"/>
      <c r="H2151" s="12"/>
    </row>
    <row r="2152" spans="3:8" ht="9.75" customHeight="1" x14ac:dyDescent="0.4">
      <c r="C2152" s="11" t="s">
        <v>3381</v>
      </c>
      <c r="E2152" s="19">
        <f>SUM(E2153:E2164)</f>
        <v>434</v>
      </c>
      <c r="F2152" s="13">
        <f>SUM(F2153:F2164)</f>
        <v>1106</v>
      </c>
      <c r="G2152" s="13">
        <f>SUM(G2153:G2164)</f>
        <v>530</v>
      </c>
      <c r="H2152" s="13">
        <f>SUM(H2153:H2164)</f>
        <v>576</v>
      </c>
    </row>
    <row r="2153" spans="3:8" ht="9.75" customHeight="1" x14ac:dyDescent="0.4">
      <c r="C2153" s="11" t="s">
        <v>1810</v>
      </c>
      <c r="E2153" s="20">
        <v>6</v>
      </c>
      <c r="F2153" s="12">
        <v>10</v>
      </c>
      <c r="G2153" s="12">
        <v>8</v>
      </c>
      <c r="H2153" s="12">
        <v>2</v>
      </c>
    </row>
    <row r="2154" spans="3:8" ht="9.75" customHeight="1" x14ac:dyDescent="0.4">
      <c r="C2154" s="11" t="s">
        <v>1811</v>
      </c>
      <c r="E2154" s="20">
        <v>187</v>
      </c>
      <c r="F2154" s="12">
        <v>532</v>
      </c>
      <c r="G2154" s="12">
        <v>262</v>
      </c>
      <c r="H2154" s="12">
        <v>270</v>
      </c>
    </row>
    <row r="2155" spans="3:8" ht="9.75" customHeight="1" x14ac:dyDescent="0.4">
      <c r="C2155" s="11" t="s">
        <v>1812</v>
      </c>
      <c r="E2155" s="20">
        <v>63</v>
      </c>
      <c r="F2155" s="12">
        <v>121</v>
      </c>
      <c r="G2155" s="12">
        <v>57</v>
      </c>
      <c r="H2155" s="12">
        <v>64</v>
      </c>
    </row>
    <row r="2156" spans="3:8" ht="9.75" customHeight="1" x14ac:dyDescent="0.4">
      <c r="C2156" s="11" t="s">
        <v>1813</v>
      </c>
      <c r="E2156" s="20">
        <v>63</v>
      </c>
      <c r="F2156" s="12">
        <v>156</v>
      </c>
      <c r="G2156" s="12">
        <v>67</v>
      </c>
      <c r="H2156" s="12">
        <v>89</v>
      </c>
    </row>
    <row r="2157" spans="3:8" ht="9.75" customHeight="1" x14ac:dyDescent="0.4">
      <c r="C2157" s="11" t="s">
        <v>1814</v>
      </c>
      <c r="E2157" s="20">
        <v>28</v>
      </c>
      <c r="F2157" s="12">
        <v>69</v>
      </c>
      <c r="G2157" s="12">
        <v>38</v>
      </c>
      <c r="H2157" s="12">
        <v>31</v>
      </c>
    </row>
    <row r="2158" spans="3:8" ht="9.75" customHeight="1" x14ac:dyDescent="0.4">
      <c r="C2158" s="11" t="s">
        <v>1815</v>
      </c>
      <c r="E2158" s="20"/>
      <c r="F2158" s="12"/>
      <c r="G2158" s="12"/>
      <c r="H2158" s="12"/>
    </row>
    <row r="2159" spans="3:8" ht="9.75" customHeight="1" x14ac:dyDescent="0.4">
      <c r="C2159" s="11" t="s">
        <v>1816</v>
      </c>
      <c r="E2159" s="20">
        <v>66</v>
      </c>
      <c r="F2159" s="12">
        <v>166</v>
      </c>
      <c r="G2159" s="12">
        <v>79</v>
      </c>
      <c r="H2159" s="12">
        <v>87</v>
      </c>
    </row>
    <row r="2160" spans="3:8" ht="9.75" customHeight="1" x14ac:dyDescent="0.4">
      <c r="C2160" s="11" t="s">
        <v>1817</v>
      </c>
      <c r="E2160" s="20">
        <v>3</v>
      </c>
      <c r="F2160" s="12">
        <v>5</v>
      </c>
      <c r="G2160" s="12">
        <v>1</v>
      </c>
      <c r="H2160" s="12">
        <v>4</v>
      </c>
    </row>
    <row r="2161" spans="3:8" ht="9.75" customHeight="1" x14ac:dyDescent="0.4">
      <c r="C2161" s="11" t="s">
        <v>1818</v>
      </c>
      <c r="E2161" s="20">
        <v>7</v>
      </c>
      <c r="F2161" s="12">
        <v>26</v>
      </c>
      <c r="G2161" s="12">
        <v>10</v>
      </c>
      <c r="H2161" s="12">
        <v>16</v>
      </c>
    </row>
    <row r="2162" spans="3:8" ht="9.75" customHeight="1" x14ac:dyDescent="0.4">
      <c r="C2162" s="11" t="s">
        <v>1819</v>
      </c>
      <c r="E2162" s="20"/>
      <c r="F2162" s="12"/>
      <c r="G2162" s="12"/>
      <c r="H2162" s="12"/>
    </row>
    <row r="2163" spans="3:8" ht="9.75" customHeight="1" x14ac:dyDescent="0.4">
      <c r="C2163" s="11" t="s">
        <v>1820</v>
      </c>
      <c r="E2163" s="20">
        <v>11</v>
      </c>
      <c r="F2163" s="12">
        <v>21</v>
      </c>
      <c r="G2163" s="12">
        <v>8</v>
      </c>
      <c r="H2163" s="12">
        <v>13</v>
      </c>
    </row>
    <row r="2164" spans="3:8" ht="9.75" customHeight="1" x14ac:dyDescent="0.4">
      <c r="C2164" s="11" t="s">
        <v>1821</v>
      </c>
      <c r="E2164" s="20"/>
      <c r="F2164" s="12"/>
      <c r="G2164" s="12"/>
      <c r="H2164" s="12"/>
    </row>
    <row r="2165" spans="3:8" ht="9.75" customHeight="1" x14ac:dyDescent="0.4">
      <c r="E2165" s="20"/>
      <c r="F2165" s="12"/>
      <c r="G2165" s="12"/>
      <c r="H2165" s="12"/>
    </row>
    <row r="2166" spans="3:8" ht="9.75" customHeight="1" x14ac:dyDescent="0.4">
      <c r="C2166" s="11" t="s">
        <v>3382</v>
      </c>
      <c r="E2166" s="19">
        <f>SUM(E2167:E2174)</f>
        <v>1079</v>
      </c>
      <c r="F2166" s="13">
        <f>SUM(F2167:F2174)</f>
        <v>2675</v>
      </c>
      <c r="G2166" s="13">
        <f>SUM(G2167:G2174)</f>
        <v>1310</v>
      </c>
      <c r="H2166" s="13">
        <f>SUM(H2167:H2174)</f>
        <v>1365</v>
      </c>
    </row>
    <row r="2167" spans="3:8" ht="9.75" customHeight="1" x14ac:dyDescent="0.4">
      <c r="C2167" s="11" t="s">
        <v>1822</v>
      </c>
      <c r="E2167" s="20">
        <v>10</v>
      </c>
      <c r="F2167" s="12">
        <v>30</v>
      </c>
      <c r="G2167" s="12">
        <v>14</v>
      </c>
      <c r="H2167" s="12">
        <v>16</v>
      </c>
    </row>
    <row r="2168" spans="3:8" ht="9.75" customHeight="1" x14ac:dyDescent="0.4">
      <c r="C2168" s="11" t="s">
        <v>1823</v>
      </c>
      <c r="E2168" s="20">
        <v>42</v>
      </c>
      <c r="F2168" s="12">
        <v>85</v>
      </c>
      <c r="G2168" s="12">
        <v>36</v>
      </c>
      <c r="H2168" s="12">
        <v>49</v>
      </c>
    </row>
    <row r="2169" spans="3:8" ht="9.75" customHeight="1" x14ac:dyDescent="0.4">
      <c r="C2169" s="11" t="s">
        <v>1824</v>
      </c>
      <c r="E2169" s="20">
        <v>175</v>
      </c>
      <c r="F2169" s="12">
        <v>387</v>
      </c>
      <c r="G2169" s="12">
        <v>191</v>
      </c>
      <c r="H2169" s="12">
        <v>196</v>
      </c>
    </row>
    <row r="2170" spans="3:8" ht="9.75" customHeight="1" x14ac:dyDescent="0.4">
      <c r="C2170" s="11" t="s">
        <v>1825</v>
      </c>
      <c r="E2170" s="20">
        <v>447</v>
      </c>
      <c r="F2170" s="12">
        <v>1108</v>
      </c>
      <c r="G2170" s="12">
        <v>548</v>
      </c>
      <c r="H2170" s="12">
        <v>560</v>
      </c>
    </row>
    <row r="2171" spans="3:8" ht="9.75" customHeight="1" x14ac:dyDescent="0.4">
      <c r="C2171" s="11" t="s">
        <v>1826</v>
      </c>
      <c r="E2171" s="20">
        <v>260</v>
      </c>
      <c r="F2171" s="12">
        <v>667</v>
      </c>
      <c r="G2171" s="12">
        <v>319</v>
      </c>
      <c r="H2171" s="12">
        <v>348</v>
      </c>
    </row>
    <row r="2172" spans="3:8" ht="9.75" customHeight="1" x14ac:dyDescent="0.4">
      <c r="C2172" s="11" t="s">
        <v>1827</v>
      </c>
      <c r="E2172" s="20"/>
      <c r="F2172" s="12"/>
      <c r="G2172" s="12"/>
      <c r="H2172" s="12"/>
    </row>
    <row r="2173" spans="3:8" ht="9.75" customHeight="1" x14ac:dyDescent="0.4">
      <c r="C2173" s="11" t="s">
        <v>1828</v>
      </c>
      <c r="E2173" s="20">
        <v>139</v>
      </c>
      <c r="F2173" s="12">
        <v>389</v>
      </c>
      <c r="G2173" s="12">
        <v>197</v>
      </c>
      <c r="H2173" s="12">
        <v>192</v>
      </c>
    </row>
    <row r="2174" spans="3:8" ht="9.75" customHeight="1" x14ac:dyDescent="0.4">
      <c r="C2174" s="11" t="s">
        <v>1829</v>
      </c>
      <c r="E2174" s="20">
        <v>6</v>
      </c>
      <c r="F2174" s="12">
        <v>9</v>
      </c>
      <c r="G2174" s="12">
        <v>5</v>
      </c>
      <c r="H2174" s="12">
        <v>4</v>
      </c>
    </row>
    <row r="2175" spans="3:8" ht="9.75" customHeight="1" x14ac:dyDescent="0.4">
      <c r="E2175" s="20"/>
      <c r="F2175" s="12"/>
      <c r="G2175" s="12"/>
      <c r="H2175" s="12"/>
    </row>
    <row r="2176" spans="3:8" ht="9.75" customHeight="1" x14ac:dyDescent="0.4">
      <c r="C2176" s="11" t="s">
        <v>3383</v>
      </c>
      <c r="E2176" s="19">
        <f>SUM(E2177:E2182)</f>
        <v>47</v>
      </c>
      <c r="F2176" s="13">
        <f>SUM(F2177:F2182)</f>
        <v>189</v>
      </c>
      <c r="G2176" s="13">
        <f>SUM(G2177:G2182)</f>
        <v>67</v>
      </c>
      <c r="H2176" s="13">
        <f>SUM(H2177:H2182)</f>
        <v>122</v>
      </c>
    </row>
    <row r="2177" spans="3:8" ht="9.75" customHeight="1" x14ac:dyDescent="0.4">
      <c r="C2177" s="11" t="s">
        <v>1830</v>
      </c>
      <c r="E2177" s="20">
        <v>9</v>
      </c>
      <c r="F2177" s="12">
        <v>28</v>
      </c>
      <c r="G2177" s="12">
        <v>15</v>
      </c>
      <c r="H2177" s="12">
        <v>13</v>
      </c>
    </row>
    <row r="2178" spans="3:8" ht="9.75" customHeight="1" x14ac:dyDescent="0.4">
      <c r="C2178" s="11" t="s">
        <v>1831</v>
      </c>
      <c r="E2178" s="20">
        <v>13</v>
      </c>
      <c r="F2178" s="12">
        <v>24</v>
      </c>
      <c r="G2178" s="12">
        <v>12</v>
      </c>
      <c r="H2178" s="12">
        <v>12</v>
      </c>
    </row>
    <row r="2179" spans="3:8" ht="9.75" customHeight="1" x14ac:dyDescent="0.4">
      <c r="C2179" s="11" t="s">
        <v>1832</v>
      </c>
      <c r="E2179" s="20">
        <v>11</v>
      </c>
      <c r="F2179" s="12">
        <v>27</v>
      </c>
      <c r="G2179" s="12">
        <v>13</v>
      </c>
      <c r="H2179" s="12">
        <v>14</v>
      </c>
    </row>
    <row r="2180" spans="3:8" ht="9.75" customHeight="1" x14ac:dyDescent="0.4">
      <c r="C2180" s="11" t="s">
        <v>1833</v>
      </c>
      <c r="E2180" s="20">
        <v>7</v>
      </c>
      <c r="F2180" s="12">
        <v>97</v>
      </c>
      <c r="G2180" s="12">
        <v>19</v>
      </c>
      <c r="H2180" s="12">
        <v>78</v>
      </c>
    </row>
    <row r="2181" spans="3:8" ht="9.75" customHeight="1" x14ac:dyDescent="0.4">
      <c r="C2181" s="11" t="s">
        <v>1834</v>
      </c>
      <c r="E2181" s="20"/>
      <c r="F2181" s="12"/>
      <c r="G2181" s="12"/>
      <c r="H2181" s="12"/>
    </row>
    <row r="2182" spans="3:8" ht="9.75" customHeight="1" x14ac:dyDescent="0.4">
      <c r="C2182" s="11" t="s">
        <v>1835</v>
      </c>
      <c r="E2182" s="20">
        <v>7</v>
      </c>
      <c r="F2182" s="12">
        <v>13</v>
      </c>
      <c r="G2182" s="12">
        <v>8</v>
      </c>
      <c r="H2182" s="12">
        <v>5</v>
      </c>
    </row>
    <row r="2183" spans="3:8" ht="9.75" customHeight="1" x14ac:dyDescent="0.4">
      <c r="E2183" s="20"/>
      <c r="F2183" s="12"/>
      <c r="G2183" s="12"/>
      <c r="H2183" s="12"/>
    </row>
    <row r="2184" spans="3:8" ht="9.75" customHeight="1" x14ac:dyDescent="0.4">
      <c r="C2184" s="11" t="s">
        <v>3384</v>
      </c>
      <c r="E2184" s="19">
        <f>SUM(E2185:E2189)</f>
        <v>54</v>
      </c>
      <c r="F2184" s="13">
        <f>SUM(F2185:F2189)</f>
        <v>149</v>
      </c>
      <c r="G2184" s="13">
        <f>SUM(G2185:G2189)</f>
        <v>73</v>
      </c>
      <c r="H2184" s="13">
        <f>SUM(H2185:H2189)</f>
        <v>76</v>
      </c>
    </row>
    <row r="2185" spans="3:8" ht="9.75" customHeight="1" x14ac:dyDescent="0.4">
      <c r="C2185" s="11" t="s">
        <v>1836</v>
      </c>
      <c r="E2185" s="20">
        <v>4</v>
      </c>
      <c r="F2185" s="12">
        <v>10</v>
      </c>
      <c r="G2185" s="12">
        <v>4</v>
      </c>
      <c r="H2185" s="12">
        <v>6</v>
      </c>
    </row>
    <row r="2186" spans="3:8" ht="9.75" customHeight="1" x14ac:dyDescent="0.4">
      <c r="C2186" s="11" t="s">
        <v>1837</v>
      </c>
      <c r="E2186" s="20">
        <v>12</v>
      </c>
      <c r="F2186" s="12">
        <v>37</v>
      </c>
      <c r="G2186" s="12">
        <v>17</v>
      </c>
      <c r="H2186" s="12">
        <v>20</v>
      </c>
    </row>
    <row r="2187" spans="3:8" ht="9.75" customHeight="1" x14ac:dyDescent="0.4">
      <c r="C2187" s="11" t="s">
        <v>1838</v>
      </c>
      <c r="E2187" s="20">
        <v>28</v>
      </c>
      <c r="F2187" s="12">
        <v>71</v>
      </c>
      <c r="G2187" s="12">
        <v>35</v>
      </c>
      <c r="H2187" s="12">
        <v>36</v>
      </c>
    </row>
    <row r="2188" spans="3:8" ht="9.75" customHeight="1" x14ac:dyDescent="0.4">
      <c r="C2188" s="11" t="s">
        <v>1839</v>
      </c>
      <c r="E2188" s="20">
        <v>5</v>
      </c>
      <c r="F2188" s="12">
        <v>12</v>
      </c>
      <c r="G2188" s="12">
        <v>8</v>
      </c>
      <c r="H2188" s="12">
        <v>4</v>
      </c>
    </row>
    <row r="2189" spans="3:8" ht="9.75" customHeight="1" x14ac:dyDescent="0.4">
      <c r="C2189" s="11" t="s">
        <v>1840</v>
      </c>
      <c r="E2189" s="20">
        <v>5</v>
      </c>
      <c r="F2189" s="12">
        <v>19</v>
      </c>
      <c r="G2189" s="12">
        <v>9</v>
      </c>
      <c r="H2189" s="12">
        <v>10</v>
      </c>
    </row>
    <row r="2190" spans="3:8" ht="9.75" customHeight="1" x14ac:dyDescent="0.4">
      <c r="E2190" s="20"/>
      <c r="F2190" s="12"/>
      <c r="G2190" s="12"/>
      <c r="H2190" s="12"/>
    </row>
    <row r="2191" spans="3:8" ht="9.75" customHeight="1" x14ac:dyDescent="0.4">
      <c r="C2191" s="11" t="s">
        <v>3385</v>
      </c>
      <c r="E2191" s="19">
        <f>SUM(E2192:E2197)</f>
        <v>43</v>
      </c>
      <c r="F2191" s="13">
        <f>SUM(F2192:F2197)</f>
        <v>89</v>
      </c>
      <c r="G2191" s="13">
        <f>SUM(G2192:G2197)</f>
        <v>48</v>
      </c>
      <c r="H2191" s="13">
        <f>SUM(H2192:H2197)</f>
        <v>41</v>
      </c>
    </row>
    <row r="2192" spans="3:8" ht="9.75" customHeight="1" x14ac:dyDescent="0.4">
      <c r="C2192" s="11" t="s">
        <v>1841</v>
      </c>
      <c r="E2192" s="20"/>
      <c r="F2192" s="12"/>
      <c r="G2192" s="12"/>
      <c r="H2192" s="12"/>
    </row>
    <row r="2193" spans="3:8" ht="9.75" customHeight="1" x14ac:dyDescent="0.4">
      <c r="C2193" s="11" t="s">
        <v>1842</v>
      </c>
      <c r="E2193" s="20">
        <v>15</v>
      </c>
      <c r="F2193" s="12">
        <v>39</v>
      </c>
      <c r="G2193" s="12">
        <v>23</v>
      </c>
      <c r="H2193" s="12">
        <v>16</v>
      </c>
    </row>
    <row r="2194" spans="3:8" ht="9.75" customHeight="1" x14ac:dyDescent="0.4">
      <c r="C2194" s="11" t="s">
        <v>1843</v>
      </c>
      <c r="E2194" s="20"/>
      <c r="F2194" s="12"/>
      <c r="G2194" s="12"/>
      <c r="H2194" s="12"/>
    </row>
    <row r="2195" spans="3:8" ht="9.75" customHeight="1" x14ac:dyDescent="0.4">
      <c r="C2195" s="11" t="s">
        <v>1844</v>
      </c>
      <c r="E2195" s="20">
        <v>17</v>
      </c>
      <c r="F2195" s="12">
        <v>33</v>
      </c>
      <c r="G2195" s="12">
        <v>15</v>
      </c>
      <c r="H2195" s="12">
        <v>18</v>
      </c>
    </row>
    <row r="2196" spans="3:8" ht="9.75" customHeight="1" x14ac:dyDescent="0.4">
      <c r="C2196" s="11" t="s">
        <v>1845</v>
      </c>
      <c r="E2196" s="20">
        <v>11</v>
      </c>
      <c r="F2196" s="12">
        <v>17</v>
      </c>
      <c r="G2196" s="12">
        <v>10</v>
      </c>
      <c r="H2196" s="12">
        <v>7</v>
      </c>
    </row>
    <row r="2197" spans="3:8" ht="9.75" customHeight="1" x14ac:dyDescent="0.4">
      <c r="C2197" s="11" t="s">
        <v>1846</v>
      </c>
      <c r="E2197" s="20"/>
      <c r="F2197" s="12"/>
      <c r="G2197" s="12"/>
      <c r="H2197" s="12"/>
    </row>
    <row r="2198" spans="3:8" ht="9.75" customHeight="1" x14ac:dyDescent="0.4">
      <c r="E2198" s="20"/>
      <c r="F2198" s="12"/>
      <c r="G2198" s="12"/>
      <c r="H2198" s="12"/>
    </row>
    <row r="2199" spans="3:8" ht="9.75" customHeight="1" x14ac:dyDescent="0.4">
      <c r="C2199" s="11" t="s">
        <v>3386</v>
      </c>
      <c r="E2199" s="19">
        <f>SUM(E2200:E2210)</f>
        <v>646</v>
      </c>
      <c r="F2199" s="13">
        <f>SUM(F2200:F2210)</f>
        <v>1376</v>
      </c>
      <c r="G2199" s="13">
        <f>SUM(G2200:G2210)</f>
        <v>696</v>
      </c>
      <c r="H2199" s="13">
        <f>SUM(H2200:H2210)</f>
        <v>680</v>
      </c>
    </row>
    <row r="2200" spans="3:8" ht="9.75" customHeight="1" x14ac:dyDescent="0.4">
      <c r="C2200" s="11" t="s">
        <v>1847</v>
      </c>
      <c r="E2200" s="20">
        <v>54</v>
      </c>
      <c r="F2200" s="12">
        <v>121</v>
      </c>
      <c r="G2200" s="12">
        <v>59</v>
      </c>
      <c r="H2200" s="12">
        <v>62</v>
      </c>
    </row>
    <row r="2201" spans="3:8" ht="9.75" customHeight="1" x14ac:dyDescent="0.4">
      <c r="C2201" s="11" t="s">
        <v>1848</v>
      </c>
      <c r="E2201" s="20"/>
      <c r="F2201" s="12"/>
      <c r="G2201" s="12"/>
      <c r="H2201" s="12"/>
    </row>
    <row r="2202" spans="3:8" ht="9.75" customHeight="1" x14ac:dyDescent="0.4">
      <c r="C2202" s="11" t="s">
        <v>1849</v>
      </c>
      <c r="E2202" s="20">
        <v>14</v>
      </c>
      <c r="F2202" s="12">
        <v>30</v>
      </c>
      <c r="G2202" s="12">
        <v>16</v>
      </c>
      <c r="H2202" s="12">
        <v>14</v>
      </c>
    </row>
    <row r="2203" spans="3:8" ht="9.75" customHeight="1" x14ac:dyDescent="0.4">
      <c r="C2203" s="11" t="s">
        <v>1850</v>
      </c>
      <c r="E2203" s="20"/>
      <c r="F2203" s="12"/>
      <c r="G2203" s="12"/>
      <c r="H2203" s="12"/>
    </row>
    <row r="2204" spans="3:8" ht="9.75" customHeight="1" x14ac:dyDescent="0.4">
      <c r="C2204" s="11" t="s">
        <v>3387</v>
      </c>
      <c r="E2204" s="20">
        <v>4</v>
      </c>
      <c r="F2204" s="12">
        <v>7</v>
      </c>
      <c r="G2204" s="12">
        <v>3</v>
      </c>
      <c r="H2204" s="12">
        <v>4</v>
      </c>
    </row>
    <row r="2205" spans="3:8" ht="9.75" customHeight="1" x14ac:dyDescent="0.4">
      <c r="C2205" s="11" t="s">
        <v>1851</v>
      </c>
      <c r="E2205" s="20">
        <v>23</v>
      </c>
      <c r="F2205" s="12">
        <v>54</v>
      </c>
      <c r="G2205" s="12">
        <v>28</v>
      </c>
      <c r="H2205" s="12">
        <v>26</v>
      </c>
    </row>
    <row r="2206" spans="3:8" ht="9.75" customHeight="1" x14ac:dyDescent="0.4">
      <c r="C2206" s="11" t="s">
        <v>1852</v>
      </c>
      <c r="E2206" s="20">
        <v>117</v>
      </c>
      <c r="F2206" s="12">
        <v>278</v>
      </c>
      <c r="G2206" s="12">
        <v>132</v>
      </c>
      <c r="H2206" s="12">
        <v>146</v>
      </c>
    </row>
    <row r="2207" spans="3:8" ht="9.75" customHeight="1" x14ac:dyDescent="0.4">
      <c r="C2207" s="11" t="s">
        <v>1853</v>
      </c>
      <c r="E2207" s="20">
        <v>72</v>
      </c>
      <c r="F2207" s="12">
        <v>182</v>
      </c>
      <c r="G2207" s="12">
        <v>91</v>
      </c>
      <c r="H2207" s="12">
        <v>91</v>
      </c>
    </row>
    <row r="2208" spans="3:8" ht="9.75" customHeight="1" x14ac:dyDescent="0.4">
      <c r="C2208" s="11" t="s">
        <v>1854</v>
      </c>
      <c r="E2208" s="20">
        <v>242</v>
      </c>
      <c r="F2208" s="12">
        <v>462</v>
      </c>
      <c r="G2208" s="12">
        <v>240</v>
      </c>
      <c r="H2208" s="12">
        <v>222</v>
      </c>
    </row>
    <row r="2209" spans="2:8" ht="9.75" customHeight="1" x14ac:dyDescent="0.4">
      <c r="C2209" s="11" t="s">
        <v>1855</v>
      </c>
      <c r="E2209" s="20">
        <v>36</v>
      </c>
      <c r="F2209" s="12">
        <v>73</v>
      </c>
      <c r="G2209" s="12">
        <v>34</v>
      </c>
      <c r="H2209" s="12">
        <v>39</v>
      </c>
    </row>
    <row r="2210" spans="2:8" ht="9.75" customHeight="1" x14ac:dyDescent="0.4">
      <c r="C2210" s="11" t="s">
        <v>1856</v>
      </c>
      <c r="E2210" s="20">
        <v>84</v>
      </c>
      <c r="F2210" s="12">
        <v>169</v>
      </c>
      <c r="G2210" s="12">
        <v>93</v>
      </c>
      <c r="H2210" s="12">
        <v>76</v>
      </c>
    </row>
    <row r="2211" spans="2:8" ht="9.75" customHeight="1" x14ac:dyDescent="0.4">
      <c r="E2211" s="20"/>
      <c r="F2211" s="12"/>
      <c r="G2211" s="12"/>
      <c r="H2211" s="12"/>
    </row>
    <row r="2212" spans="2:8" ht="9.75" customHeight="1" x14ac:dyDescent="0.4">
      <c r="C2212" s="11" t="s">
        <v>3388</v>
      </c>
      <c r="E2212" s="19">
        <f>SUM(E2213:E2225)</f>
        <v>1162</v>
      </c>
      <c r="F2212" s="13">
        <f>SUM(F2213:F2225)</f>
        <v>2547</v>
      </c>
      <c r="G2212" s="13">
        <f>SUM(G2213:G2225)</f>
        <v>1245</v>
      </c>
      <c r="H2212" s="13">
        <f>SUM(H2213:H2225)</f>
        <v>1302</v>
      </c>
    </row>
    <row r="2213" spans="2:8" ht="9.75" customHeight="1" x14ac:dyDescent="0.4">
      <c r="B2213" s="35"/>
      <c r="C2213" s="35" t="s">
        <v>1857</v>
      </c>
      <c r="D2213" s="35"/>
      <c r="E2213" s="65">
        <v>61</v>
      </c>
      <c r="F2213" s="66">
        <v>135</v>
      </c>
      <c r="G2213" s="66">
        <v>67</v>
      </c>
      <c r="H2213" s="66">
        <v>68</v>
      </c>
    </row>
    <row r="2214" spans="2:8" ht="9.75" customHeight="1" x14ac:dyDescent="0.4">
      <c r="C2214" s="11" t="s">
        <v>1858</v>
      </c>
      <c r="E2214" s="20">
        <v>121</v>
      </c>
      <c r="F2214" s="12">
        <v>216</v>
      </c>
      <c r="G2214" s="12">
        <v>93</v>
      </c>
      <c r="H2214" s="12">
        <v>123</v>
      </c>
    </row>
    <row r="2215" spans="2:8" ht="9.75" customHeight="1" x14ac:dyDescent="0.4">
      <c r="C2215" s="11" t="s">
        <v>1859</v>
      </c>
      <c r="E2215" s="20">
        <v>189</v>
      </c>
      <c r="F2215" s="12">
        <v>424</v>
      </c>
      <c r="G2215" s="12">
        <v>208</v>
      </c>
      <c r="H2215" s="12">
        <v>216</v>
      </c>
    </row>
    <row r="2216" spans="2:8" ht="9.75" customHeight="1" x14ac:dyDescent="0.4">
      <c r="C2216" s="11" t="s">
        <v>1860</v>
      </c>
      <c r="E2216" s="20">
        <v>24</v>
      </c>
      <c r="F2216" s="12">
        <v>62</v>
      </c>
      <c r="G2216" s="12">
        <v>32</v>
      </c>
      <c r="H2216" s="12">
        <v>30</v>
      </c>
    </row>
    <row r="2217" spans="2:8" ht="9.75" customHeight="1" x14ac:dyDescent="0.4">
      <c r="C2217" s="11" t="s">
        <v>1861</v>
      </c>
      <c r="E2217" s="20">
        <v>91</v>
      </c>
      <c r="F2217" s="12">
        <v>189</v>
      </c>
      <c r="G2217" s="12">
        <v>83</v>
      </c>
      <c r="H2217" s="12">
        <v>106</v>
      </c>
    </row>
    <row r="2218" spans="2:8" ht="9.75" customHeight="1" x14ac:dyDescent="0.4">
      <c r="C2218" s="11" t="s">
        <v>1862</v>
      </c>
      <c r="E2218" s="20">
        <v>32</v>
      </c>
      <c r="F2218" s="12">
        <v>77</v>
      </c>
      <c r="G2218" s="12">
        <v>43</v>
      </c>
      <c r="H2218" s="12">
        <v>34</v>
      </c>
    </row>
    <row r="2219" spans="2:8" ht="9.75" customHeight="1" x14ac:dyDescent="0.4">
      <c r="C2219" s="11" t="s">
        <v>1863</v>
      </c>
      <c r="E2219" s="20">
        <v>47</v>
      </c>
      <c r="F2219" s="12">
        <v>103</v>
      </c>
      <c r="G2219" s="12">
        <v>52</v>
      </c>
      <c r="H2219" s="12">
        <v>51</v>
      </c>
    </row>
    <row r="2220" spans="2:8" ht="9.75" customHeight="1" x14ac:dyDescent="0.4">
      <c r="C2220" s="11" t="s">
        <v>1864</v>
      </c>
      <c r="E2220" s="20">
        <v>16</v>
      </c>
      <c r="F2220" s="12">
        <v>37</v>
      </c>
      <c r="G2220" s="12">
        <v>16</v>
      </c>
      <c r="H2220" s="12">
        <v>21</v>
      </c>
    </row>
    <row r="2221" spans="2:8" ht="9.75" customHeight="1" x14ac:dyDescent="0.4">
      <c r="C2221" s="11" t="s">
        <v>1865</v>
      </c>
      <c r="E2221" s="20">
        <v>10</v>
      </c>
      <c r="F2221" s="12">
        <v>32</v>
      </c>
      <c r="G2221" s="12">
        <v>18</v>
      </c>
      <c r="H2221" s="12">
        <v>14</v>
      </c>
    </row>
    <row r="2222" spans="2:8" ht="9.75" customHeight="1" x14ac:dyDescent="0.4">
      <c r="C2222" s="11" t="s">
        <v>1866</v>
      </c>
      <c r="E2222" s="20">
        <v>23</v>
      </c>
      <c r="F2222" s="12">
        <v>45</v>
      </c>
      <c r="G2222" s="12">
        <v>20</v>
      </c>
      <c r="H2222" s="12">
        <v>25</v>
      </c>
    </row>
    <row r="2223" spans="2:8" ht="9.75" customHeight="1" x14ac:dyDescent="0.4">
      <c r="C2223" s="11" t="s">
        <v>1867</v>
      </c>
      <c r="E2223" s="20">
        <v>172</v>
      </c>
      <c r="F2223" s="12">
        <v>400</v>
      </c>
      <c r="G2223" s="12">
        <v>207</v>
      </c>
      <c r="H2223" s="12">
        <v>193</v>
      </c>
    </row>
    <row r="2224" spans="2:8" ht="9.75" customHeight="1" x14ac:dyDescent="0.4">
      <c r="C2224" s="11" t="s">
        <v>1868</v>
      </c>
      <c r="E2224" s="20">
        <v>120</v>
      </c>
      <c r="F2224" s="12">
        <v>309</v>
      </c>
      <c r="G2224" s="12">
        <v>156</v>
      </c>
      <c r="H2224" s="12">
        <v>153</v>
      </c>
    </row>
    <row r="2225" spans="3:8" ht="9.75" customHeight="1" x14ac:dyDescent="0.4">
      <c r="C2225" s="11" t="s">
        <v>1869</v>
      </c>
      <c r="E2225" s="20">
        <v>256</v>
      </c>
      <c r="F2225" s="12">
        <v>518</v>
      </c>
      <c r="G2225" s="12">
        <v>250</v>
      </c>
      <c r="H2225" s="12">
        <v>268</v>
      </c>
    </row>
    <row r="2226" spans="3:8" ht="9.75" customHeight="1" x14ac:dyDescent="0.4">
      <c r="E2226" s="20"/>
      <c r="F2226" s="12"/>
      <c r="G2226" s="12"/>
      <c r="H2226" s="12"/>
    </row>
    <row r="2227" spans="3:8" ht="9.75" customHeight="1" x14ac:dyDescent="0.4">
      <c r="C2227" s="11" t="s">
        <v>3389</v>
      </c>
      <c r="E2227" s="19">
        <f>SUM(E2228:E2242)</f>
        <v>2992</v>
      </c>
      <c r="F2227" s="13">
        <f>SUM(F2228:F2242)</f>
        <v>6850</v>
      </c>
      <c r="G2227" s="13">
        <f>SUM(G2228:G2242)</f>
        <v>3251</v>
      </c>
      <c r="H2227" s="13">
        <f>SUM(H2228:H2242)</f>
        <v>3599</v>
      </c>
    </row>
    <row r="2228" spans="3:8" ht="9.75" customHeight="1" x14ac:dyDescent="0.4">
      <c r="C2228" s="11" t="s">
        <v>1870</v>
      </c>
      <c r="E2228" s="20">
        <v>6</v>
      </c>
      <c r="F2228" s="12">
        <v>16</v>
      </c>
      <c r="G2228" s="12">
        <v>10</v>
      </c>
      <c r="H2228" s="12">
        <v>6</v>
      </c>
    </row>
    <row r="2229" spans="3:8" ht="9.75" customHeight="1" x14ac:dyDescent="0.4">
      <c r="C2229" s="11" t="s">
        <v>1871</v>
      </c>
      <c r="E2229" s="20">
        <v>9</v>
      </c>
      <c r="F2229" s="12">
        <v>23</v>
      </c>
      <c r="G2229" s="12">
        <v>11</v>
      </c>
      <c r="H2229" s="12">
        <v>12</v>
      </c>
    </row>
    <row r="2230" spans="3:8" ht="9.75" customHeight="1" x14ac:dyDescent="0.4">
      <c r="C2230" s="11" t="s">
        <v>1872</v>
      </c>
      <c r="E2230" s="20">
        <v>12</v>
      </c>
      <c r="F2230" s="12">
        <v>29</v>
      </c>
      <c r="G2230" s="12">
        <v>15</v>
      </c>
      <c r="H2230" s="12">
        <v>14</v>
      </c>
    </row>
    <row r="2231" spans="3:8" ht="9.75" customHeight="1" x14ac:dyDescent="0.4">
      <c r="C2231" s="11" t="s">
        <v>1873</v>
      </c>
      <c r="E2231" s="20">
        <v>5</v>
      </c>
      <c r="F2231" s="12">
        <v>15</v>
      </c>
      <c r="G2231" s="12">
        <v>10</v>
      </c>
      <c r="H2231" s="12">
        <v>5</v>
      </c>
    </row>
    <row r="2232" spans="3:8" ht="9.75" customHeight="1" x14ac:dyDescent="0.4">
      <c r="C2232" s="11" t="s">
        <v>1874</v>
      </c>
      <c r="E2232" s="20">
        <v>110</v>
      </c>
      <c r="F2232" s="12">
        <v>237</v>
      </c>
      <c r="G2232" s="12">
        <v>114</v>
      </c>
      <c r="H2232" s="12">
        <v>123</v>
      </c>
    </row>
    <row r="2233" spans="3:8" ht="9.75" customHeight="1" x14ac:dyDescent="0.4">
      <c r="C2233" s="11" t="s">
        <v>1875</v>
      </c>
      <c r="E2233" s="20">
        <v>137</v>
      </c>
      <c r="F2233" s="12">
        <v>330</v>
      </c>
      <c r="G2233" s="12">
        <v>165</v>
      </c>
      <c r="H2233" s="12">
        <v>165</v>
      </c>
    </row>
    <row r="2234" spans="3:8" ht="9.75" customHeight="1" x14ac:dyDescent="0.4">
      <c r="C2234" s="11" t="s">
        <v>1876</v>
      </c>
      <c r="E2234" s="20">
        <v>681</v>
      </c>
      <c r="F2234" s="12">
        <v>1514</v>
      </c>
      <c r="G2234" s="12">
        <v>735</v>
      </c>
      <c r="H2234" s="12">
        <v>779</v>
      </c>
    </row>
    <row r="2235" spans="3:8" ht="9.75" customHeight="1" x14ac:dyDescent="0.4">
      <c r="C2235" s="11" t="s">
        <v>1877</v>
      </c>
      <c r="E2235" s="20">
        <v>273</v>
      </c>
      <c r="F2235" s="12">
        <v>784</v>
      </c>
      <c r="G2235" s="12">
        <v>343</v>
      </c>
      <c r="H2235" s="12">
        <v>441</v>
      </c>
    </row>
    <row r="2236" spans="3:8" ht="9.75" customHeight="1" x14ac:dyDescent="0.4">
      <c r="C2236" s="11" t="s">
        <v>1878</v>
      </c>
      <c r="E2236" s="20">
        <v>619</v>
      </c>
      <c r="F2236" s="12">
        <v>1455</v>
      </c>
      <c r="G2236" s="12">
        <v>694</v>
      </c>
      <c r="H2236" s="12">
        <v>761</v>
      </c>
    </row>
    <row r="2237" spans="3:8" ht="9.75" customHeight="1" x14ac:dyDescent="0.4">
      <c r="C2237" s="11" t="s">
        <v>1879</v>
      </c>
      <c r="E2237" s="20">
        <v>131</v>
      </c>
      <c r="F2237" s="12">
        <v>266</v>
      </c>
      <c r="G2237" s="12">
        <v>127</v>
      </c>
      <c r="H2237" s="12">
        <v>139</v>
      </c>
    </row>
    <row r="2238" spans="3:8" ht="9.75" customHeight="1" x14ac:dyDescent="0.4">
      <c r="C2238" s="11" t="s">
        <v>1880</v>
      </c>
      <c r="E2238" s="20">
        <v>75</v>
      </c>
      <c r="F2238" s="12">
        <v>176</v>
      </c>
      <c r="G2238" s="12">
        <v>83</v>
      </c>
      <c r="H2238" s="12">
        <v>93</v>
      </c>
    </row>
    <row r="2239" spans="3:8" ht="9.75" customHeight="1" x14ac:dyDescent="0.4">
      <c r="C2239" s="11" t="s">
        <v>1881</v>
      </c>
      <c r="E2239" s="20">
        <v>649</v>
      </c>
      <c r="F2239" s="12">
        <v>1316</v>
      </c>
      <c r="G2239" s="12">
        <v>606</v>
      </c>
      <c r="H2239" s="12">
        <v>710</v>
      </c>
    </row>
    <row r="2240" spans="3:8" ht="9.75" customHeight="1" x14ac:dyDescent="0.4">
      <c r="C2240" s="11" t="s">
        <v>3526</v>
      </c>
      <c r="E2240" s="20">
        <v>13</v>
      </c>
      <c r="F2240" s="12">
        <v>42</v>
      </c>
      <c r="G2240" s="12">
        <v>23</v>
      </c>
      <c r="H2240" s="12">
        <v>19</v>
      </c>
    </row>
    <row r="2241" spans="3:8" ht="9.75" customHeight="1" x14ac:dyDescent="0.4">
      <c r="C2241" s="11" t="s">
        <v>1882</v>
      </c>
      <c r="E2241" s="20">
        <v>251</v>
      </c>
      <c r="F2241" s="12">
        <v>582</v>
      </c>
      <c r="G2241" s="12">
        <v>282</v>
      </c>
      <c r="H2241" s="12">
        <v>300</v>
      </c>
    </row>
    <row r="2242" spans="3:8" ht="9.75" customHeight="1" x14ac:dyDescent="0.4">
      <c r="C2242" s="11" t="s">
        <v>1883</v>
      </c>
      <c r="E2242" s="20">
        <v>21</v>
      </c>
      <c r="F2242" s="12">
        <v>65</v>
      </c>
      <c r="G2242" s="12">
        <v>33</v>
      </c>
      <c r="H2242" s="12">
        <v>32</v>
      </c>
    </row>
    <row r="2243" spans="3:8" ht="9.75" customHeight="1" x14ac:dyDescent="0.4">
      <c r="E2243" s="20"/>
      <c r="F2243" s="12"/>
      <c r="G2243" s="12"/>
      <c r="H2243" s="12"/>
    </row>
    <row r="2244" spans="3:8" ht="9.75" customHeight="1" x14ac:dyDescent="0.4">
      <c r="C2244" s="11" t="s">
        <v>3390</v>
      </c>
      <c r="E2244" s="19">
        <f>SUM(E2245:E2249)</f>
        <v>25</v>
      </c>
      <c r="F2244" s="13">
        <f>SUM(F2245:F2249)</f>
        <v>66</v>
      </c>
      <c r="G2244" s="13">
        <f>SUM(G2245:G2249)</f>
        <v>30</v>
      </c>
      <c r="H2244" s="13">
        <f>SUM(H2245:H2249)</f>
        <v>36</v>
      </c>
    </row>
    <row r="2245" spans="3:8" ht="9.75" customHeight="1" x14ac:dyDescent="0.4">
      <c r="C2245" s="11" t="s">
        <v>1884</v>
      </c>
      <c r="E2245" s="20">
        <v>4</v>
      </c>
      <c r="F2245" s="12">
        <v>13</v>
      </c>
      <c r="G2245" s="12">
        <v>5</v>
      </c>
      <c r="H2245" s="12">
        <v>8</v>
      </c>
    </row>
    <row r="2246" spans="3:8" ht="9.75" customHeight="1" x14ac:dyDescent="0.4">
      <c r="C2246" s="11" t="s">
        <v>1885</v>
      </c>
      <c r="E2246" s="20">
        <v>5</v>
      </c>
      <c r="F2246" s="12">
        <v>10</v>
      </c>
      <c r="G2246" s="12">
        <v>6</v>
      </c>
      <c r="H2246" s="12">
        <v>4</v>
      </c>
    </row>
    <row r="2247" spans="3:8" ht="9.75" customHeight="1" x14ac:dyDescent="0.4">
      <c r="C2247" s="11" t="s">
        <v>1886</v>
      </c>
      <c r="E2247" s="20">
        <v>3</v>
      </c>
      <c r="F2247" s="12">
        <v>9</v>
      </c>
      <c r="G2247" s="12">
        <v>3</v>
      </c>
      <c r="H2247" s="12">
        <v>6</v>
      </c>
    </row>
    <row r="2248" spans="3:8" ht="9.75" customHeight="1" x14ac:dyDescent="0.4">
      <c r="C2248" s="11" t="s">
        <v>1887</v>
      </c>
      <c r="E2248" s="20">
        <v>4</v>
      </c>
      <c r="F2248" s="12">
        <v>17</v>
      </c>
      <c r="G2248" s="12">
        <v>8</v>
      </c>
      <c r="H2248" s="12">
        <v>9</v>
      </c>
    </row>
    <row r="2249" spans="3:8" ht="9.75" customHeight="1" x14ac:dyDescent="0.4">
      <c r="C2249" s="11" t="s">
        <v>1888</v>
      </c>
      <c r="E2249" s="20">
        <v>9</v>
      </c>
      <c r="F2249" s="12">
        <v>17</v>
      </c>
      <c r="G2249" s="12">
        <v>8</v>
      </c>
      <c r="H2249" s="12">
        <v>9</v>
      </c>
    </row>
    <row r="2250" spans="3:8" ht="9.75" customHeight="1" x14ac:dyDescent="0.4">
      <c r="E2250" s="20"/>
      <c r="F2250" s="12"/>
      <c r="G2250" s="12"/>
      <c r="H2250" s="12"/>
    </row>
    <row r="2251" spans="3:8" ht="9.75" customHeight="1" x14ac:dyDescent="0.4">
      <c r="C2251" s="11" t="s">
        <v>3391</v>
      </c>
      <c r="E2251" s="19">
        <f>SUM(E2252:E2261)</f>
        <v>23</v>
      </c>
      <c r="F2251" s="13">
        <f>SUM(F2252:F2261)</f>
        <v>48</v>
      </c>
      <c r="G2251" s="13">
        <f>SUM(G2252:G2261)</f>
        <v>21</v>
      </c>
      <c r="H2251" s="13">
        <f>SUM(H2252:H2261)</f>
        <v>27</v>
      </c>
    </row>
    <row r="2252" spans="3:8" ht="9.75" customHeight="1" x14ac:dyDescent="0.4">
      <c r="C2252" s="11" t="s">
        <v>1889</v>
      </c>
      <c r="E2252" s="20">
        <v>6</v>
      </c>
      <c r="F2252" s="12">
        <v>13</v>
      </c>
      <c r="G2252" s="12">
        <v>6</v>
      </c>
      <c r="H2252" s="12">
        <v>7</v>
      </c>
    </row>
    <row r="2253" spans="3:8" ht="9.75" customHeight="1" x14ac:dyDescent="0.4">
      <c r="C2253" s="11" t="s">
        <v>1890</v>
      </c>
      <c r="E2253" s="20"/>
      <c r="F2253" s="12"/>
      <c r="G2253" s="12"/>
      <c r="H2253" s="12"/>
    </row>
    <row r="2254" spans="3:8" ht="9.75" customHeight="1" x14ac:dyDescent="0.4">
      <c r="C2254" s="11" t="s">
        <v>1891</v>
      </c>
      <c r="E2254" s="20">
        <v>3</v>
      </c>
      <c r="F2254" s="12">
        <v>5</v>
      </c>
      <c r="G2254" s="12">
        <v>3</v>
      </c>
      <c r="H2254" s="12">
        <v>2</v>
      </c>
    </row>
    <row r="2255" spans="3:8" ht="9.75" customHeight="1" x14ac:dyDescent="0.4">
      <c r="C2255" s="11" t="s">
        <v>1892</v>
      </c>
      <c r="E2255" s="20">
        <v>3</v>
      </c>
      <c r="F2255" s="12">
        <v>7</v>
      </c>
      <c r="G2255" s="12">
        <v>4</v>
      </c>
      <c r="H2255" s="12">
        <v>3</v>
      </c>
    </row>
    <row r="2256" spans="3:8" ht="9.75" customHeight="1" x14ac:dyDescent="0.4">
      <c r="C2256" s="11" t="s">
        <v>1893</v>
      </c>
      <c r="E2256" s="20"/>
      <c r="F2256" s="12"/>
      <c r="G2256" s="12"/>
      <c r="H2256" s="12"/>
    </row>
    <row r="2257" spans="3:8" ht="9.75" customHeight="1" x14ac:dyDescent="0.4">
      <c r="C2257" s="11" t="s">
        <v>1894</v>
      </c>
      <c r="E2257" s="20">
        <v>6</v>
      </c>
      <c r="F2257" s="12">
        <v>17</v>
      </c>
      <c r="G2257" s="12">
        <v>7</v>
      </c>
      <c r="H2257" s="12">
        <v>10</v>
      </c>
    </row>
    <row r="2258" spans="3:8" ht="9.75" customHeight="1" x14ac:dyDescent="0.4">
      <c r="C2258" s="11" t="s">
        <v>1895</v>
      </c>
      <c r="E2258" s="20"/>
      <c r="F2258" s="12"/>
      <c r="G2258" s="12"/>
      <c r="H2258" s="12"/>
    </row>
    <row r="2259" spans="3:8" ht="9.75" customHeight="1" x14ac:dyDescent="0.4">
      <c r="C2259" s="11" t="s">
        <v>1896</v>
      </c>
      <c r="E2259" s="20">
        <v>5</v>
      </c>
      <c r="F2259" s="12">
        <v>6</v>
      </c>
      <c r="G2259" s="12">
        <v>1</v>
      </c>
      <c r="H2259" s="12">
        <v>5</v>
      </c>
    </row>
    <row r="2260" spans="3:8" ht="9.75" customHeight="1" x14ac:dyDescent="0.4">
      <c r="C2260" s="11" t="s">
        <v>1897</v>
      </c>
      <c r="E2260" s="20"/>
      <c r="F2260" s="12"/>
      <c r="G2260" s="12"/>
      <c r="H2260" s="12"/>
    </row>
    <row r="2261" spans="3:8" ht="9.75" customHeight="1" x14ac:dyDescent="0.4">
      <c r="C2261" s="11" t="s">
        <v>1898</v>
      </c>
      <c r="E2261" s="20"/>
      <c r="F2261" s="12"/>
      <c r="G2261" s="12"/>
      <c r="H2261" s="12"/>
    </row>
    <row r="2262" spans="3:8" ht="9.75" customHeight="1" x14ac:dyDescent="0.4">
      <c r="E2262" s="51"/>
    </row>
    <row r="2263" spans="3:8" ht="9.75" customHeight="1" x14ac:dyDescent="0.4">
      <c r="E2263" s="20"/>
      <c r="F2263" s="12"/>
      <c r="G2263" s="12"/>
      <c r="H2263" s="12"/>
    </row>
    <row r="2264" spans="3:8" ht="9.75" customHeight="1" x14ac:dyDescent="0.4">
      <c r="C2264" s="11" t="s">
        <v>3392</v>
      </c>
      <c r="E2264" s="19">
        <f>SUM(E2265:E2290)</f>
        <v>106</v>
      </c>
      <c r="F2264" s="48">
        <f>SUM(F2265:F2290)</f>
        <v>326</v>
      </c>
      <c r="G2264" s="48">
        <f>SUM(G2265:G2290)</f>
        <v>170</v>
      </c>
      <c r="H2264" s="48">
        <f>SUM(H2265:H2290)</f>
        <v>156</v>
      </c>
    </row>
    <row r="2265" spans="3:8" ht="9.75" customHeight="1" x14ac:dyDescent="0.4">
      <c r="C2265" s="11" t="s">
        <v>1899</v>
      </c>
      <c r="E2265" s="20">
        <v>3</v>
      </c>
      <c r="F2265" s="12">
        <v>6</v>
      </c>
      <c r="G2265" s="12">
        <v>3</v>
      </c>
      <c r="H2265" s="12">
        <v>3</v>
      </c>
    </row>
    <row r="2266" spans="3:8" ht="9.75" customHeight="1" x14ac:dyDescent="0.4">
      <c r="C2266" s="11" t="s">
        <v>1900</v>
      </c>
      <c r="E2266" s="20">
        <v>5</v>
      </c>
      <c r="F2266" s="12">
        <v>16</v>
      </c>
      <c r="G2266" s="12">
        <v>9</v>
      </c>
      <c r="H2266" s="12">
        <v>7</v>
      </c>
    </row>
    <row r="2267" spans="3:8" ht="9.75" customHeight="1" x14ac:dyDescent="0.4">
      <c r="C2267" s="11" t="s">
        <v>1901</v>
      </c>
      <c r="E2267" s="20"/>
      <c r="F2267" s="12"/>
      <c r="G2267" s="12"/>
      <c r="H2267" s="12"/>
    </row>
    <row r="2268" spans="3:8" ht="9.75" customHeight="1" x14ac:dyDescent="0.4">
      <c r="C2268" s="11" t="s">
        <v>1902</v>
      </c>
      <c r="E2268" s="20">
        <v>3</v>
      </c>
      <c r="F2268" s="12">
        <v>7</v>
      </c>
      <c r="G2268" s="12">
        <v>5</v>
      </c>
      <c r="H2268" s="12">
        <v>2</v>
      </c>
    </row>
    <row r="2269" spans="3:8" ht="9.75" customHeight="1" x14ac:dyDescent="0.4">
      <c r="C2269" s="11" t="s">
        <v>1903</v>
      </c>
      <c r="E2269" s="20">
        <v>4</v>
      </c>
      <c r="F2269" s="12">
        <v>7</v>
      </c>
      <c r="G2269" s="12">
        <v>4</v>
      </c>
      <c r="H2269" s="12">
        <v>3</v>
      </c>
    </row>
    <row r="2270" spans="3:8" ht="9.75" customHeight="1" x14ac:dyDescent="0.4">
      <c r="C2270" s="11" t="s">
        <v>1904</v>
      </c>
      <c r="E2270" s="20">
        <v>11</v>
      </c>
      <c r="F2270" s="12">
        <v>20</v>
      </c>
      <c r="G2270" s="12">
        <v>11</v>
      </c>
      <c r="H2270" s="12">
        <v>9</v>
      </c>
    </row>
    <row r="2271" spans="3:8" ht="9.75" customHeight="1" x14ac:dyDescent="0.4">
      <c r="C2271" s="11" t="s">
        <v>1905</v>
      </c>
      <c r="E2271" s="20"/>
      <c r="F2271" s="12"/>
      <c r="G2271" s="12"/>
      <c r="H2271" s="12"/>
    </row>
    <row r="2272" spans="3:8" ht="9.75" customHeight="1" x14ac:dyDescent="0.4">
      <c r="C2272" s="11" t="s">
        <v>1906</v>
      </c>
      <c r="E2272" s="20">
        <v>4</v>
      </c>
      <c r="F2272" s="12">
        <v>54</v>
      </c>
      <c r="G2272" s="12">
        <v>23</v>
      </c>
      <c r="H2272" s="12">
        <v>31</v>
      </c>
    </row>
    <row r="2273" spans="2:8" ht="9.75" customHeight="1" x14ac:dyDescent="0.4">
      <c r="C2273" s="11" t="s">
        <v>1907</v>
      </c>
      <c r="E2273" s="20"/>
      <c r="F2273" s="12"/>
      <c r="G2273" s="12"/>
      <c r="H2273" s="12"/>
    </row>
    <row r="2274" spans="2:8" ht="9.75" customHeight="1" x14ac:dyDescent="0.4">
      <c r="C2274" s="11" t="s">
        <v>1908</v>
      </c>
      <c r="E2274" s="20">
        <v>3</v>
      </c>
      <c r="F2274" s="12">
        <v>4</v>
      </c>
      <c r="G2274" s="12">
        <v>2</v>
      </c>
      <c r="H2274" s="12">
        <v>2</v>
      </c>
    </row>
    <row r="2275" spans="2:8" ht="9.75" customHeight="1" x14ac:dyDescent="0.4">
      <c r="C2275" s="11" t="s">
        <v>1909</v>
      </c>
      <c r="E2275" s="20">
        <v>4</v>
      </c>
      <c r="F2275" s="12">
        <v>14</v>
      </c>
      <c r="G2275" s="12">
        <v>8</v>
      </c>
      <c r="H2275" s="12">
        <v>6</v>
      </c>
    </row>
    <row r="2276" spans="2:8" ht="9.75" customHeight="1" x14ac:dyDescent="0.4">
      <c r="C2276" s="11" t="s">
        <v>1910</v>
      </c>
      <c r="E2276" s="20"/>
      <c r="F2276" s="12"/>
      <c r="G2276" s="12"/>
      <c r="H2276" s="12"/>
    </row>
    <row r="2277" spans="2:8" ht="9.75" customHeight="1" x14ac:dyDescent="0.4">
      <c r="C2277" s="11" t="s">
        <v>1912</v>
      </c>
      <c r="E2277" s="20"/>
      <c r="F2277" s="12"/>
      <c r="G2277" s="12"/>
      <c r="H2277" s="12"/>
    </row>
    <row r="2278" spans="2:8" ht="9.75" customHeight="1" x14ac:dyDescent="0.4">
      <c r="C2278" s="11" t="s">
        <v>1913</v>
      </c>
      <c r="E2278" s="20"/>
      <c r="F2278" s="12"/>
      <c r="G2278" s="12"/>
      <c r="H2278" s="12"/>
    </row>
    <row r="2279" spans="2:8" ht="9.75" customHeight="1" x14ac:dyDescent="0.4">
      <c r="C2279" s="11" t="s">
        <v>1914</v>
      </c>
      <c r="E2279" s="20">
        <v>10</v>
      </c>
      <c r="F2279" s="12">
        <v>30</v>
      </c>
      <c r="G2279" s="12">
        <v>22</v>
      </c>
      <c r="H2279" s="12">
        <v>8</v>
      </c>
    </row>
    <row r="2280" spans="2:8" ht="9.75" customHeight="1" x14ac:dyDescent="0.4">
      <c r="C2280" s="11" t="s">
        <v>1915</v>
      </c>
      <c r="E2280" s="20"/>
      <c r="F2280" s="12"/>
      <c r="G2280" s="12"/>
      <c r="H2280" s="12"/>
    </row>
    <row r="2281" spans="2:8" ht="9.75" customHeight="1" x14ac:dyDescent="0.4">
      <c r="B2281" s="38"/>
      <c r="C2281" s="38" t="s">
        <v>1916</v>
      </c>
      <c r="D2281" s="38"/>
      <c r="E2281" s="20"/>
      <c r="F2281" s="63"/>
      <c r="G2281" s="63"/>
      <c r="H2281" s="63"/>
    </row>
    <row r="2282" spans="2:8" ht="9.75" customHeight="1" x14ac:dyDescent="0.4">
      <c r="B2282" s="35"/>
      <c r="C2282" s="35" t="s">
        <v>1917</v>
      </c>
      <c r="D2282" s="35"/>
      <c r="E2282" s="65"/>
      <c r="F2282" s="66"/>
      <c r="G2282" s="66"/>
      <c r="H2282" s="66"/>
    </row>
    <row r="2283" spans="2:8" ht="9.75" customHeight="1" x14ac:dyDescent="0.4">
      <c r="C2283" s="11" t="s">
        <v>1911</v>
      </c>
      <c r="E2283" s="20">
        <v>4</v>
      </c>
      <c r="F2283" s="12">
        <v>8</v>
      </c>
      <c r="G2283" s="12">
        <v>4</v>
      </c>
      <c r="H2283" s="12">
        <v>4</v>
      </c>
    </row>
    <row r="2284" spans="2:8" ht="9.75" customHeight="1" x14ac:dyDescent="0.4">
      <c r="C2284" s="11" t="s">
        <v>1918</v>
      </c>
      <c r="E2284" s="20">
        <v>43</v>
      </c>
      <c r="F2284" s="12">
        <v>126</v>
      </c>
      <c r="G2284" s="12">
        <v>59</v>
      </c>
      <c r="H2284" s="12">
        <v>67</v>
      </c>
    </row>
    <row r="2285" spans="2:8" ht="9.75" customHeight="1" x14ac:dyDescent="0.4">
      <c r="C2285" s="11" t="s">
        <v>1919</v>
      </c>
      <c r="E2285" s="20">
        <v>3</v>
      </c>
      <c r="F2285" s="12">
        <v>9</v>
      </c>
      <c r="G2285" s="12">
        <v>6</v>
      </c>
      <c r="H2285" s="12">
        <v>3</v>
      </c>
    </row>
    <row r="2286" spans="2:8" ht="9.75" customHeight="1" x14ac:dyDescent="0.4">
      <c r="C2286" s="11" t="s">
        <v>1920</v>
      </c>
      <c r="E2286" s="20"/>
      <c r="F2286" s="12"/>
      <c r="G2286" s="12"/>
      <c r="H2286" s="12"/>
    </row>
    <row r="2287" spans="2:8" ht="9.75" customHeight="1" x14ac:dyDescent="0.4">
      <c r="C2287" s="11" t="s">
        <v>1921</v>
      </c>
      <c r="E2287" s="20">
        <v>3</v>
      </c>
      <c r="F2287" s="12">
        <v>6</v>
      </c>
      <c r="G2287" s="12">
        <v>5</v>
      </c>
      <c r="H2287" s="12">
        <v>1</v>
      </c>
    </row>
    <row r="2288" spans="2:8" ht="9.75" customHeight="1" x14ac:dyDescent="0.4">
      <c r="C2288" s="11" t="s">
        <v>1922</v>
      </c>
      <c r="E2288" s="20"/>
      <c r="F2288" s="12"/>
      <c r="G2288" s="12"/>
      <c r="H2288" s="12"/>
    </row>
    <row r="2289" spans="3:8" ht="9.75" customHeight="1" x14ac:dyDescent="0.4">
      <c r="C2289" s="11" t="s">
        <v>1923</v>
      </c>
      <c r="E2289" s="20">
        <v>6</v>
      </c>
      <c r="F2289" s="12">
        <v>19</v>
      </c>
      <c r="G2289" s="12">
        <v>9</v>
      </c>
      <c r="H2289" s="12">
        <v>10</v>
      </c>
    </row>
    <row r="2290" spans="3:8" ht="9.75" customHeight="1" x14ac:dyDescent="0.4">
      <c r="C2290" s="11" t="s">
        <v>1924</v>
      </c>
      <c r="E2290" s="20"/>
      <c r="F2290" s="12"/>
      <c r="G2290" s="12"/>
      <c r="H2290" s="12"/>
    </row>
    <row r="2291" spans="3:8" ht="9.75" customHeight="1" x14ac:dyDescent="0.4">
      <c r="E2291" s="20"/>
      <c r="F2291" s="12"/>
      <c r="G2291" s="12"/>
      <c r="H2291" s="12"/>
    </row>
    <row r="2292" spans="3:8" ht="9.75" customHeight="1" x14ac:dyDescent="0.4">
      <c r="C2292" s="11" t="s">
        <v>3539</v>
      </c>
      <c r="E2292" s="19">
        <f>SUM(E2293:E2294)</f>
        <v>644</v>
      </c>
      <c r="F2292" s="13">
        <f>SUM(F2293:F2294)</f>
        <v>1486</v>
      </c>
      <c r="G2292" s="13">
        <f>SUM(G2293:G2294)</f>
        <v>694</v>
      </c>
      <c r="H2292" s="13">
        <f>SUM(H2293:H2294)</f>
        <v>792</v>
      </c>
    </row>
    <row r="2293" spans="3:8" ht="9.75" customHeight="1" x14ac:dyDescent="0.4">
      <c r="C2293" s="11" t="s">
        <v>1925</v>
      </c>
      <c r="E2293" s="20">
        <v>309</v>
      </c>
      <c r="F2293" s="12">
        <v>726</v>
      </c>
      <c r="G2293" s="12">
        <v>348</v>
      </c>
      <c r="H2293" s="12">
        <v>378</v>
      </c>
    </row>
    <row r="2294" spans="3:8" ht="9.75" customHeight="1" x14ac:dyDescent="0.4">
      <c r="C2294" s="11" t="s">
        <v>1926</v>
      </c>
      <c r="E2294" s="20">
        <v>335</v>
      </c>
      <c r="F2294" s="12">
        <v>760</v>
      </c>
      <c r="G2294" s="12">
        <v>346</v>
      </c>
      <c r="H2294" s="12">
        <v>414</v>
      </c>
    </row>
    <row r="2295" spans="3:8" ht="9.75" customHeight="1" x14ac:dyDescent="0.4">
      <c r="E2295" s="20"/>
      <c r="F2295" s="12"/>
      <c r="G2295" s="12"/>
      <c r="H2295" s="12"/>
    </row>
    <row r="2296" spans="3:8" ht="9.75" customHeight="1" x14ac:dyDescent="0.4">
      <c r="C2296" s="11" t="s">
        <v>3393</v>
      </c>
      <c r="E2296" s="19">
        <f>SUM(E2297:E2300)</f>
        <v>598</v>
      </c>
      <c r="F2296" s="13">
        <f>SUM(F2297:F2300)</f>
        <v>1355</v>
      </c>
      <c r="G2296" s="13">
        <f>SUM(G2297:G2300)</f>
        <v>659</v>
      </c>
      <c r="H2296" s="13">
        <f>SUM(H2297:H2300)</f>
        <v>696</v>
      </c>
    </row>
    <row r="2297" spans="3:8" ht="9.75" customHeight="1" x14ac:dyDescent="0.4">
      <c r="C2297" s="11" t="s">
        <v>1927</v>
      </c>
      <c r="E2297" s="20">
        <v>70</v>
      </c>
      <c r="F2297" s="12">
        <v>175</v>
      </c>
      <c r="G2297" s="12">
        <v>84</v>
      </c>
      <c r="H2297" s="12">
        <v>91</v>
      </c>
    </row>
    <row r="2298" spans="3:8" ht="9.75" customHeight="1" x14ac:dyDescent="0.4">
      <c r="C2298" s="11" t="s">
        <v>1928</v>
      </c>
      <c r="E2298" s="20">
        <v>180</v>
      </c>
      <c r="F2298" s="12">
        <v>409</v>
      </c>
      <c r="G2298" s="12">
        <v>201</v>
      </c>
      <c r="H2298" s="12">
        <v>208</v>
      </c>
    </row>
    <row r="2299" spans="3:8" ht="9.75" customHeight="1" x14ac:dyDescent="0.4">
      <c r="C2299" s="11" t="s">
        <v>1929</v>
      </c>
      <c r="E2299" s="20">
        <v>179</v>
      </c>
      <c r="F2299" s="12">
        <v>371</v>
      </c>
      <c r="G2299" s="12">
        <v>185</v>
      </c>
      <c r="H2299" s="12">
        <v>186</v>
      </c>
    </row>
    <row r="2300" spans="3:8" ht="9.75" customHeight="1" x14ac:dyDescent="0.4">
      <c r="C2300" s="11" t="s">
        <v>1930</v>
      </c>
      <c r="E2300" s="20">
        <v>169</v>
      </c>
      <c r="F2300" s="12">
        <v>400</v>
      </c>
      <c r="G2300" s="12">
        <v>189</v>
      </c>
      <c r="H2300" s="12">
        <v>211</v>
      </c>
    </row>
    <row r="2301" spans="3:8" ht="9.75" customHeight="1" x14ac:dyDescent="0.4">
      <c r="E2301" s="20"/>
      <c r="F2301" s="12"/>
      <c r="G2301" s="12"/>
      <c r="H2301" s="12"/>
    </row>
    <row r="2302" spans="3:8" ht="9.75" customHeight="1" x14ac:dyDescent="0.4">
      <c r="C2302" s="11" t="s">
        <v>3394</v>
      </c>
      <c r="E2302" s="19">
        <f>SUM(E2303)</f>
        <v>147</v>
      </c>
      <c r="F2302" s="13">
        <f>SUM(F2303)</f>
        <v>340</v>
      </c>
      <c r="G2302" s="13">
        <f>SUM(G2303)</f>
        <v>147</v>
      </c>
      <c r="H2302" s="13">
        <f>SUM(H2303)</f>
        <v>193</v>
      </c>
    </row>
    <row r="2303" spans="3:8" ht="9.75" customHeight="1" x14ac:dyDescent="0.4">
      <c r="C2303" s="11" t="s">
        <v>1931</v>
      </c>
      <c r="E2303" s="20">
        <v>147</v>
      </c>
      <c r="F2303" s="12">
        <v>340</v>
      </c>
      <c r="G2303" s="12">
        <v>147</v>
      </c>
      <c r="H2303" s="12">
        <v>193</v>
      </c>
    </row>
    <row r="2304" spans="3:8" ht="9.75" customHeight="1" x14ac:dyDescent="0.4">
      <c r="E2304" s="20"/>
      <c r="F2304" s="12"/>
      <c r="G2304" s="12"/>
      <c r="H2304" s="12"/>
    </row>
    <row r="2305" spans="3:8" ht="9.75" customHeight="1" x14ac:dyDescent="0.4">
      <c r="C2305" s="11" t="s">
        <v>3540</v>
      </c>
      <c r="E2305" s="19">
        <f>SUM(E2306:E2309)</f>
        <v>582</v>
      </c>
      <c r="F2305" s="13">
        <f>SUM(F2306:F2309)</f>
        <v>1467</v>
      </c>
      <c r="G2305" s="13">
        <f>SUM(G2306:G2309)</f>
        <v>728</v>
      </c>
      <c r="H2305" s="13">
        <f>SUM(H2306:H2309)</f>
        <v>739</v>
      </c>
    </row>
    <row r="2306" spans="3:8" ht="9.75" customHeight="1" x14ac:dyDescent="0.4">
      <c r="C2306" s="11" t="s">
        <v>1932</v>
      </c>
      <c r="E2306" s="20">
        <v>66</v>
      </c>
      <c r="F2306" s="12">
        <v>169</v>
      </c>
      <c r="G2306" s="12">
        <v>82</v>
      </c>
      <c r="H2306" s="12">
        <v>87</v>
      </c>
    </row>
    <row r="2307" spans="3:8" ht="9.75" customHeight="1" x14ac:dyDescent="0.4">
      <c r="C2307" s="11" t="s">
        <v>1933</v>
      </c>
      <c r="E2307" s="20">
        <v>258</v>
      </c>
      <c r="F2307" s="12">
        <v>586</v>
      </c>
      <c r="G2307" s="12">
        <v>290</v>
      </c>
      <c r="H2307" s="12">
        <v>296</v>
      </c>
    </row>
    <row r="2308" spans="3:8" ht="9.75" customHeight="1" x14ac:dyDescent="0.4">
      <c r="C2308" s="11" t="s">
        <v>1934</v>
      </c>
      <c r="E2308" s="20">
        <v>49</v>
      </c>
      <c r="F2308" s="12">
        <v>122</v>
      </c>
      <c r="G2308" s="12">
        <v>62</v>
      </c>
      <c r="H2308" s="12">
        <v>60</v>
      </c>
    </row>
    <row r="2309" spans="3:8" ht="9.75" customHeight="1" x14ac:dyDescent="0.4">
      <c r="C2309" s="11" t="s">
        <v>1935</v>
      </c>
      <c r="E2309" s="20">
        <v>209</v>
      </c>
      <c r="F2309" s="12">
        <v>590</v>
      </c>
      <c r="G2309" s="12">
        <v>294</v>
      </c>
      <c r="H2309" s="12">
        <v>296</v>
      </c>
    </row>
    <row r="2310" spans="3:8" ht="9.75" customHeight="1" x14ac:dyDescent="0.4">
      <c r="E2310" s="20"/>
      <c r="F2310" s="12"/>
      <c r="G2310" s="12"/>
      <c r="H2310" s="12"/>
    </row>
    <row r="2311" spans="3:8" ht="9.75" customHeight="1" x14ac:dyDescent="0.4">
      <c r="C2311" s="42" t="s">
        <v>3554</v>
      </c>
      <c r="D2311" s="42"/>
      <c r="E2311" s="43">
        <f>SUM(E2313,E2328,E2341,E2354,E2376,E2393,E2410,E2423,E2433,E2473)</f>
        <v>10986</v>
      </c>
      <c r="F2311" s="44">
        <f>SUM(F2313,F2328,F2341,F2354,F2376,F2393,F2410,F2423,F2433,F2473)</f>
        <v>23642</v>
      </c>
      <c r="G2311" s="44">
        <f>SUM(G2313,G2328,G2341,G2354,G2376,G2393,G2410,G2423,G2433,G2473)</f>
        <v>11559</v>
      </c>
      <c r="H2311" s="44">
        <f>SUM(H2313,H2328,H2341,H2354,H2376,H2393,H2410,H2423,H2433,H2473)</f>
        <v>12083</v>
      </c>
    </row>
    <row r="2312" spans="3:8" ht="9.75" customHeight="1" x14ac:dyDescent="0.4">
      <c r="E2312" s="20"/>
      <c r="F2312" s="12"/>
      <c r="G2312" s="12"/>
      <c r="H2312" s="12"/>
    </row>
    <row r="2313" spans="3:8" ht="9.75" customHeight="1" x14ac:dyDescent="0.4">
      <c r="C2313" s="11" t="s">
        <v>3395</v>
      </c>
      <c r="E2313" s="19">
        <f>SUM(E2314:E2326)</f>
        <v>513</v>
      </c>
      <c r="F2313" s="13">
        <f>SUM(F2314:F2326)</f>
        <v>1064</v>
      </c>
      <c r="G2313" s="13">
        <f>SUM(G2314:G2326)</f>
        <v>541</v>
      </c>
      <c r="H2313" s="13">
        <f>SUM(H2314:H2326)</f>
        <v>523</v>
      </c>
    </row>
    <row r="2314" spans="3:8" ht="9.75" customHeight="1" x14ac:dyDescent="0.4">
      <c r="C2314" s="11" t="s">
        <v>1936</v>
      </c>
      <c r="E2314" s="20">
        <v>9</v>
      </c>
      <c r="F2314" s="12">
        <v>26</v>
      </c>
      <c r="G2314" s="12">
        <v>14</v>
      </c>
      <c r="H2314" s="12">
        <v>12</v>
      </c>
    </row>
    <row r="2315" spans="3:8" ht="9.75" customHeight="1" x14ac:dyDescent="0.4">
      <c r="C2315" s="11" t="s">
        <v>1937</v>
      </c>
      <c r="E2315" s="20">
        <v>4</v>
      </c>
      <c r="F2315" s="12">
        <v>6</v>
      </c>
      <c r="G2315" s="12">
        <v>2</v>
      </c>
      <c r="H2315" s="12">
        <v>4</v>
      </c>
    </row>
    <row r="2316" spans="3:8" ht="9.75" customHeight="1" x14ac:dyDescent="0.4">
      <c r="C2316" s="11" t="s">
        <v>1938</v>
      </c>
      <c r="E2316" s="20">
        <v>26</v>
      </c>
      <c r="F2316" s="12">
        <v>49</v>
      </c>
      <c r="G2316" s="12">
        <v>21</v>
      </c>
      <c r="H2316" s="12">
        <v>28</v>
      </c>
    </row>
    <row r="2317" spans="3:8" ht="9.75" customHeight="1" x14ac:dyDescent="0.4">
      <c r="C2317" s="11" t="s">
        <v>1939</v>
      </c>
      <c r="E2317" s="20">
        <v>24</v>
      </c>
      <c r="F2317" s="12">
        <v>53</v>
      </c>
      <c r="G2317" s="12">
        <v>27</v>
      </c>
      <c r="H2317" s="12">
        <v>26</v>
      </c>
    </row>
    <row r="2318" spans="3:8" ht="9.75" customHeight="1" x14ac:dyDescent="0.4">
      <c r="C2318" s="11" t="s">
        <v>1940</v>
      </c>
      <c r="E2318" s="20">
        <v>46</v>
      </c>
      <c r="F2318" s="12">
        <v>76</v>
      </c>
      <c r="G2318" s="12">
        <v>37</v>
      </c>
      <c r="H2318" s="12">
        <v>39</v>
      </c>
    </row>
    <row r="2319" spans="3:8" ht="9.75" customHeight="1" x14ac:dyDescent="0.4">
      <c r="C2319" s="11" t="s">
        <v>1941</v>
      </c>
      <c r="E2319" s="20">
        <v>41</v>
      </c>
      <c r="F2319" s="12">
        <v>91</v>
      </c>
      <c r="G2319" s="12">
        <v>46</v>
      </c>
      <c r="H2319" s="12">
        <v>45</v>
      </c>
    </row>
    <row r="2320" spans="3:8" ht="9.75" customHeight="1" x14ac:dyDescent="0.4">
      <c r="C2320" s="11" t="s">
        <v>1942</v>
      </c>
      <c r="E2320" s="20">
        <v>30</v>
      </c>
      <c r="F2320" s="12">
        <v>80</v>
      </c>
      <c r="G2320" s="12">
        <v>42</v>
      </c>
      <c r="H2320" s="12">
        <v>38</v>
      </c>
    </row>
    <row r="2321" spans="3:8" ht="9.75" customHeight="1" x14ac:dyDescent="0.4">
      <c r="C2321" s="11" t="s">
        <v>1943</v>
      </c>
      <c r="E2321" s="20">
        <v>40</v>
      </c>
      <c r="F2321" s="12">
        <v>94</v>
      </c>
      <c r="G2321" s="12">
        <v>51</v>
      </c>
      <c r="H2321" s="12">
        <v>43</v>
      </c>
    </row>
    <row r="2322" spans="3:8" ht="9.75" customHeight="1" x14ac:dyDescent="0.4">
      <c r="C2322" s="11" t="s">
        <v>1944</v>
      </c>
      <c r="E2322" s="20">
        <v>136</v>
      </c>
      <c r="F2322" s="12">
        <v>277</v>
      </c>
      <c r="G2322" s="12">
        <v>141</v>
      </c>
      <c r="H2322" s="12">
        <v>136</v>
      </c>
    </row>
    <row r="2323" spans="3:8" ht="9.75" customHeight="1" x14ac:dyDescent="0.4">
      <c r="C2323" s="11" t="s">
        <v>1945</v>
      </c>
      <c r="E2323" s="20">
        <v>70</v>
      </c>
      <c r="F2323" s="12">
        <v>136</v>
      </c>
      <c r="G2323" s="12">
        <v>75</v>
      </c>
      <c r="H2323" s="12">
        <v>61</v>
      </c>
    </row>
    <row r="2324" spans="3:8" ht="9.75" customHeight="1" x14ac:dyDescent="0.4">
      <c r="C2324" s="11" t="s">
        <v>1946</v>
      </c>
      <c r="E2324" s="20"/>
      <c r="F2324" s="12"/>
      <c r="G2324" s="12"/>
      <c r="H2324" s="12"/>
    </row>
    <row r="2325" spans="3:8" ht="9.75" customHeight="1" x14ac:dyDescent="0.4">
      <c r="C2325" s="11" t="s">
        <v>1947</v>
      </c>
      <c r="E2325" s="20">
        <v>82</v>
      </c>
      <c r="F2325" s="12">
        <v>164</v>
      </c>
      <c r="G2325" s="12">
        <v>80</v>
      </c>
      <c r="H2325" s="12">
        <v>84</v>
      </c>
    </row>
    <row r="2326" spans="3:8" ht="9.75" customHeight="1" x14ac:dyDescent="0.4">
      <c r="C2326" s="11" t="s">
        <v>1948</v>
      </c>
      <c r="E2326" s="20">
        <v>5</v>
      </c>
      <c r="F2326" s="12">
        <v>12</v>
      </c>
      <c r="G2326" s="12">
        <v>5</v>
      </c>
      <c r="H2326" s="12">
        <v>7</v>
      </c>
    </row>
    <row r="2327" spans="3:8" ht="9.75" customHeight="1" x14ac:dyDescent="0.4">
      <c r="E2327" s="20"/>
      <c r="F2327" s="12"/>
      <c r="G2327" s="12"/>
      <c r="H2327" s="12"/>
    </row>
    <row r="2328" spans="3:8" ht="9.75" customHeight="1" x14ac:dyDescent="0.4">
      <c r="C2328" s="11" t="s">
        <v>3396</v>
      </c>
      <c r="E2328" s="19">
        <f>SUM(E2329:E2339)</f>
        <v>1324</v>
      </c>
      <c r="F2328" s="13">
        <f>SUM(F2329:F2339)</f>
        <v>3118</v>
      </c>
      <c r="G2328" s="13">
        <f>SUM(G2329:G2339)</f>
        <v>1495</v>
      </c>
      <c r="H2328" s="13">
        <f>SUM(H2329:H2339)</f>
        <v>1623</v>
      </c>
    </row>
    <row r="2329" spans="3:8" ht="9.75" customHeight="1" x14ac:dyDescent="0.4">
      <c r="C2329" s="11" t="s">
        <v>1949</v>
      </c>
      <c r="E2329" s="20">
        <v>369</v>
      </c>
      <c r="F2329" s="12">
        <v>944</v>
      </c>
      <c r="G2329" s="12">
        <v>439</v>
      </c>
      <c r="H2329" s="12">
        <v>505</v>
      </c>
    </row>
    <row r="2330" spans="3:8" ht="9.75" customHeight="1" x14ac:dyDescent="0.4">
      <c r="C2330" s="11" t="s">
        <v>1950</v>
      </c>
      <c r="E2330" s="20">
        <v>281</v>
      </c>
      <c r="F2330" s="12">
        <v>558</v>
      </c>
      <c r="G2330" s="12">
        <v>279</v>
      </c>
      <c r="H2330" s="12">
        <v>279</v>
      </c>
    </row>
    <row r="2331" spans="3:8" ht="9.75" customHeight="1" x14ac:dyDescent="0.4">
      <c r="C2331" s="11" t="s">
        <v>1951</v>
      </c>
      <c r="E2331" s="20">
        <v>101</v>
      </c>
      <c r="F2331" s="12">
        <v>258</v>
      </c>
      <c r="G2331" s="12">
        <v>121</v>
      </c>
      <c r="H2331" s="12">
        <v>137</v>
      </c>
    </row>
    <row r="2332" spans="3:8" ht="9.75" customHeight="1" x14ac:dyDescent="0.4">
      <c r="C2332" s="11" t="s">
        <v>1952</v>
      </c>
      <c r="E2332" s="20">
        <v>100</v>
      </c>
      <c r="F2332" s="12">
        <v>230</v>
      </c>
      <c r="G2332" s="12">
        <v>114</v>
      </c>
      <c r="H2332" s="12">
        <v>116</v>
      </c>
    </row>
    <row r="2333" spans="3:8" ht="9.75" customHeight="1" x14ac:dyDescent="0.4">
      <c r="C2333" s="11" t="s">
        <v>1953</v>
      </c>
      <c r="E2333" s="20">
        <v>70</v>
      </c>
      <c r="F2333" s="12">
        <v>160</v>
      </c>
      <c r="G2333" s="12">
        <v>82</v>
      </c>
      <c r="H2333" s="12">
        <v>78</v>
      </c>
    </row>
    <row r="2334" spans="3:8" ht="9.75" customHeight="1" x14ac:dyDescent="0.4">
      <c r="C2334" s="11" t="s">
        <v>1954</v>
      </c>
      <c r="E2334" s="20">
        <v>75</v>
      </c>
      <c r="F2334" s="12">
        <v>136</v>
      </c>
      <c r="G2334" s="12">
        <v>63</v>
      </c>
      <c r="H2334" s="12">
        <v>73</v>
      </c>
    </row>
    <row r="2335" spans="3:8" ht="9.75" customHeight="1" x14ac:dyDescent="0.4">
      <c r="C2335" s="11" t="s">
        <v>1955</v>
      </c>
      <c r="E2335" s="20">
        <v>96</v>
      </c>
      <c r="F2335" s="12">
        <v>237</v>
      </c>
      <c r="G2335" s="12">
        <v>123</v>
      </c>
      <c r="H2335" s="12">
        <v>114</v>
      </c>
    </row>
    <row r="2336" spans="3:8" ht="9.75" customHeight="1" x14ac:dyDescent="0.4">
      <c r="C2336" s="11" t="s">
        <v>1956</v>
      </c>
      <c r="E2336" s="20">
        <v>66</v>
      </c>
      <c r="F2336" s="12">
        <v>183</v>
      </c>
      <c r="G2336" s="12">
        <v>90</v>
      </c>
      <c r="H2336" s="12">
        <v>93</v>
      </c>
    </row>
    <row r="2337" spans="2:8" ht="9.75" customHeight="1" x14ac:dyDescent="0.4">
      <c r="C2337" s="11" t="s">
        <v>1957</v>
      </c>
      <c r="E2337" s="20">
        <v>66</v>
      </c>
      <c r="F2337" s="12">
        <v>179</v>
      </c>
      <c r="G2337" s="12">
        <v>83</v>
      </c>
      <c r="H2337" s="12">
        <v>96</v>
      </c>
    </row>
    <row r="2338" spans="2:8" ht="9.75" customHeight="1" x14ac:dyDescent="0.4">
      <c r="C2338" s="11" t="s">
        <v>1958</v>
      </c>
      <c r="E2338" s="20">
        <v>4</v>
      </c>
      <c r="F2338" s="12">
        <v>12</v>
      </c>
      <c r="G2338" s="12">
        <v>5</v>
      </c>
      <c r="H2338" s="12">
        <v>7</v>
      </c>
    </row>
    <row r="2339" spans="2:8" ht="9.75" customHeight="1" x14ac:dyDescent="0.4">
      <c r="C2339" s="11" t="s">
        <v>1959</v>
      </c>
      <c r="E2339" s="20">
        <v>96</v>
      </c>
      <c r="F2339" s="12">
        <v>221</v>
      </c>
      <c r="G2339" s="12">
        <v>96</v>
      </c>
      <c r="H2339" s="12">
        <v>125</v>
      </c>
    </row>
    <row r="2340" spans="2:8" ht="9.75" customHeight="1" x14ac:dyDescent="0.4">
      <c r="E2340" s="20"/>
      <c r="F2340" s="12"/>
      <c r="G2340" s="12"/>
      <c r="H2340" s="12"/>
    </row>
    <row r="2341" spans="2:8" ht="9.75" customHeight="1" x14ac:dyDescent="0.4">
      <c r="C2341" s="11" t="s">
        <v>3397</v>
      </c>
      <c r="E2341" s="19">
        <f>SUM(E2342:E2352)</f>
        <v>1008</v>
      </c>
      <c r="F2341" s="13">
        <f>SUM(F2342:F2352)</f>
        <v>2261</v>
      </c>
      <c r="G2341" s="13">
        <f>SUM(G2342:G2352)</f>
        <v>1057</v>
      </c>
      <c r="H2341" s="13">
        <f>SUM(H2342:H2352)</f>
        <v>1204</v>
      </c>
    </row>
    <row r="2342" spans="2:8" ht="9.75" customHeight="1" x14ac:dyDescent="0.4">
      <c r="C2342" s="11" t="s">
        <v>1960</v>
      </c>
      <c r="E2342" s="20">
        <v>176</v>
      </c>
      <c r="F2342" s="12">
        <v>400</v>
      </c>
      <c r="G2342" s="12">
        <v>187</v>
      </c>
      <c r="H2342" s="12">
        <v>213</v>
      </c>
    </row>
    <row r="2343" spans="2:8" ht="9.75" customHeight="1" x14ac:dyDescent="0.4">
      <c r="C2343" s="11" t="s">
        <v>1961</v>
      </c>
      <c r="E2343" s="20">
        <v>187</v>
      </c>
      <c r="F2343" s="12">
        <v>485</v>
      </c>
      <c r="G2343" s="12">
        <v>228</v>
      </c>
      <c r="H2343" s="12">
        <v>257</v>
      </c>
    </row>
    <row r="2344" spans="2:8" ht="9.75" customHeight="1" x14ac:dyDescent="0.4">
      <c r="C2344" s="11" t="s">
        <v>1962</v>
      </c>
      <c r="E2344" s="20">
        <v>71</v>
      </c>
      <c r="F2344" s="12">
        <v>179</v>
      </c>
      <c r="G2344" s="12">
        <v>83</v>
      </c>
      <c r="H2344" s="12">
        <v>96</v>
      </c>
    </row>
    <row r="2345" spans="2:8" ht="9.75" customHeight="1" x14ac:dyDescent="0.4">
      <c r="C2345" s="11" t="s">
        <v>1963</v>
      </c>
      <c r="E2345" s="20">
        <v>95</v>
      </c>
      <c r="F2345" s="12">
        <v>208</v>
      </c>
      <c r="G2345" s="12">
        <v>102</v>
      </c>
      <c r="H2345" s="12">
        <v>106</v>
      </c>
    </row>
    <row r="2346" spans="2:8" ht="9.75" customHeight="1" x14ac:dyDescent="0.4">
      <c r="C2346" s="11" t="s">
        <v>1964</v>
      </c>
      <c r="E2346" s="20">
        <v>178</v>
      </c>
      <c r="F2346" s="12">
        <v>326</v>
      </c>
      <c r="G2346" s="12">
        <v>143</v>
      </c>
      <c r="H2346" s="12">
        <v>183</v>
      </c>
    </row>
    <row r="2347" spans="2:8" ht="9.75" customHeight="1" x14ac:dyDescent="0.4">
      <c r="C2347" s="11" t="s">
        <v>1965</v>
      </c>
      <c r="E2347" s="20">
        <v>105</v>
      </c>
      <c r="F2347" s="12">
        <v>237</v>
      </c>
      <c r="G2347" s="12">
        <v>103</v>
      </c>
      <c r="H2347" s="12">
        <v>134</v>
      </c>
    </row>
    <row r="2348" spans="2:8" ht="9.75" customHeight="1" x14ac:dyDescent="0.4">
      <c r="C2348" s="11" t="s">
        <v>1966</v>
      </c>
      <c r="E2348" s="20">
        <v>111</v>
      </c>
      <c r="F2348" s="12">
        <v>241</v>
      </c>
      <c r="G2348" s="12">
        <v>119</v>
      </c>
      <c r="H2348" s="12">
        <v>122</v>
      </c>
    </row>
    <row r="2349" spans="2:8" ht="9.75" customHeight="1" x14ac:dyDescent="0.4">
      <c r="C2349" s="11" t="s">
        <v>1967</v>
      </c>
      <c r="E2349" s="20">
        <v>22</v>
      </c>
      <c r="F2349" s="12">
        <v>55</v>
      </c>
      <c r="G2349" s="12">
        <v>23</v>
      </c>
      <c r="H2349" s="12">
        <v>32</v>
      </c>
    </row>
    <row r="2350" spans="2:8" ht="9.75" customHeight="1" x14ac:dyDescent="0.4">
      <c r="C2350" s="11" t="s">
        <v>1968</v>
      </c>
      <c r="E2350" s="20">
        <v>39</v>
      </c>
      <c r="F2350" s="12">
        <v>90</v>
      </c>
      <c r="G2350" s="12">
        <v>46</v>
      </c>
      <c r="H2350" s="12">
        <v>44</v>
      </c>
    </row>
    <row r="2351" spans="2:8" ht="9.75" customHeight="1" x14ac:dyDescent="0.4">
      <c r="B2351" s="35"/>
      <c r="C2351" s="35" t="s">
        <v>1969</v>
      </c>
      <c r="D2351" s="35"/>
      <c r="E2351" s="65">
        <v>21</v>
      </c>
      <c r="F2351" s="66">
        <v>36</v>
      </c>
      <c r="G2351" s="66">
        <v>20</v>
      </c>
      <c r="H2351" s="66">
        <v>16</v>
      </c>
    </row>
    <row r="2352" spans="2:8" ht="9.75" customHeight="1" x14ac:dyDescent="0.4">
      <c r="C2352" s="11" t="s">
        <v>1970</v>
      </c>
      <c r="E2352" s="20">
        <v>3</v>
      </c>
      <c r="F2352" s="12">
        <v>4</v>
      </c>
      <c r="G2352" s="12">
        <v>3</v>
      </c>
      <c r="H2352" s="12">
        <v>1</v>
      </c>
    </row>
    <row r="2353" spans="3:8" ht="9.75" customHeight="1" x14ac:dyDescent="0.4">
      <c r="E2353" s="20"/>
      <c r="F2353" s="12"/>
      <c r="G2353" s="12"/>
      <c r="H2353" s="12"/>
    </row>
    <row r="2354" spans="3:8" ht="9.75" customHeight="1" x14ac:dyDescent="0.4">
      <c r="C2354" s="11" t="s">
        <v>3398</v>
      </c>
      <c r="E2354" s="19">
        <f>SUM(E2355:E2374)</f>
        <v>1394</v>
      </c>
      <c r="F2354" s="13">
        <f>SUM(F2355:F2374)</f>
        <v>2850</v>
      </c>
      <c r="G2354" s="13">
        <f>SUM(G2355:G2374)</f>
        <v>1396</v>
      </c>
      <c r="H2354" s="13">
        <f>SUM(H2355:H2374)</f>
        <v>1454</v>
      </c>
    </row>
    <row r="2355" spans="3:8" ht="9.75" customHeight="1" x14ac:dyDescent="0.4">
      <c r="C2355" s="11" t="s">
        <v>1971</v>
      </c>
      <c r="E2355" s="20">
        <v>83</v>
      </c>
      <c r="F2355" s="12">
        <v>138</v>
      </c>
      <c r="G2355" s="12">
        <v>70</v>
      </c>
      <c r="H2355" s="12">
        <v>68</v>
      </c>
    </row>
    <row r="2356" spans="3:8" ht="9.75" customHeight="1" x14ac:dyDescent="0.4">
      <c r="C2356" s="11" t="s">
        <v>1972</v>
      </c>
      <c r="E2356" s="20">
        <v>11</v>
      </c>
      <c r="F2356" s="12">
        <v>17</v>
      </c>
      <c r="G2356" s="12">
        <v>9</v>
      </c>
      <c r="H2356" s="12">
        <v>8</v>
      </c>
    </row>
    <row r="2357" spans="3:8" ht="9.75" customHeight="1" x14ac:dyDescent="0.4">
      <c r="C2357" s="11" t="s">
        <v>1973</v>
      </c>
      <c r="E2357" s="20">
        <v>56</v>
      </c>
      <c r="F2357" s="12">
        <v>132</v>
      </c>
      <c r="G2357" s="12">
        <v>64</v>
      </c>
      <c r="H2357" s="12">
        <v>68</v>
      </c>
    </row>
    <row r="2358" spans="3:8" ht="9.75" customHeight="1" x14ac:dyDescent="0.4">
      <c r="C2358" s="11" t="s">
        <v>1974</v>
      </c>
      <c r="E2358" s="20">
        <v>67</v>
      </c>
      <c r="F2358" s="12">
        <v>96</v>
      </c>
      <c r="G2358" s="12">
        <v>61</v>
      </c>
      <c r="H2358" s="12">
        <v>35</v>
      </c>
    </row>
    <row r="2359" spans="3:8" ht="9.75" customHeight="1" x14ac:dyDescent="0.4">
      <c r="C2359" s="11" t="s">
        <v>1975</v>
      </c>
      <c r="E2359" s="20">
        <v>213</v>
      </c>
      <c r="F2359" s="12">
        <v>425</v>
      </c>
      <c r="G2359" s="12">
        <v>212</v>
      </c>
      <c r="H2359" s="12">
        <v>213</v>
      </c>
    </row>
    <row r="2360" spans="3:8" ht="9.75" customHeight="1" x14ac:dyDescent="0.4">
      <c r="C2360" s="11" t="s">
        <v>1976</v>
      </c>
      <c r="E2360" s="20">
        <v>64</v>
      </c>
      <c r="F2360" s="12">
        <v>134</v>
      </c>
      <c r="G2360" s="12">
        <v>67</v>
      </c>
      <c r="H2360" s="12">
        <v>67</v>
      </c>
    </row>
    <row r="2361" spans="3:8" ht="9.75" customHeight="1" x14ac:dyDescent="0.4">
      <c r="C2361" s="11" t="s">
        <v>1977</v>
      </c>
      <c r="E2361" s="20">
        <v>176</v>
      </c>
      <c r="F2361" s="12">
        <v>331</v>
      </c>
      <c r="G2361" s="12">
        <v>153</v>
      </c>
      <c r="H2361" s="12">
        <v>178</v>
      </c>
    </row>
    <row r="2362" spans="3:8" ht="9.75" customHeight="1" x14ac:dyDescent="0.4">
      <c r="C2362" s="11" t="s">
        <v>1978</v>
      </c>
      <c r="E2362" s="20">
        <v>129</v>
      </c>
      <c r="F2362" s="12">
        <v>313</v>
      </c>
      <c r="G2362" s="12">
        <v>150</v>
      </c>
      <c r="H2362" s="12">
        <v>163</v>
      </c>
    </row>
    <row r="2363" spans="3:8" ht="9.75" customHeight="1" x14ac:dyDescent="0.4">
      <c r="C2363" s="11" t="s">
        <v>1979</v>
      </c>
      <c r="E2363" s="20">
        <v>29</v>
      </c>
      <c r="F2363" s="12">
        <v>79</v>
      </c>
      <c r="G2363" s="12">
        <v>36</v>
      </c>
      <c r="H2363" s="12">
        <v>43</v>
      </c>
    </row>
    <row r="2364" spans="3:8" ht="9.75" customHeight="1" x14ac:dyDescent="0.4">
      <c r="C2364" s="11" t="s">
        <v>1980</v>
      </c>
      <c r="E2364" s="20">
        <v>15</v>
      </c>
      <c r="F2364" s="12">
        <v>31</v>
      </c>
      <c r="G2364" s="12">
        <v>13</v>
      </c>
      <c r="H2364" s="12">
        <v>18</v>
      </c>
    </row>
    <row r="2365" spans="3:8" ht="9.75" customHeight="1" x14ac:dyDescent="0.4">
      <c r="C2365" s="11" t="s">
        <v>1981</v>
      </c>
      <c r="E2365" s="20">
        <v>19</v>
      </c>
      <c r="F2365" s="12">
        <v>43</v>
      </c>
      <c r="G2365" s="12">
        <v>22</v>
      </c>
      <c r="H2365" s="12">
        <v>21</v>
      </c>
    </row>
    <row r="2366" spans="3:8" ht="9.75" customHeight="1" x14ac:dyDescent="0.4">
      <c r="C2366" s="11" t="s">
        <v>1982</v>
      </c>
      <c r="E2366" s="20">
        <v>149</v>
      </c>
      <c r="F2366" s="12">
        <v>352</v>
      </c>
      <c r="G2366" s="12">
        <v>174</v>
      </c>
      <c r="H2366" s="12">
        <v>178</v>
      </c>
    </row>
    <row r="2367" spans="3:8" ht="9.75" customHeight="1" x14ac:dyDescent="0.4">
      <c r="C2367" s="11" t="s">
        <v>1983</v>
      </c>
      <c r="E2367" s="20">
        <v>81</v>
      </c>
      <c r="F2367" s="12">
        <v>169</v>
      </c>
      <c r="G2367" s="12">
        <v>87</v>
      </c>
      <c r="H2367" s="12">
        <v>82</v>
      </c>
    </row>
    <row r="2368" spans="3:8" ht="9.75" customHeight="1" x14ac:dyDescent="0.4">
      <c r="C2368" s="11" t="s">
        <v>1984</v>
      </c>
      <c r="E2368" s="20">
        <v>91</v>
      </c>
      <c r="F2368" s="12">
        <v>172</v>
      </c>
      <c r="G2368" s="12">
        <v>81</v>
      </c>
      <c r="H2368" s="12">
        <v>91</v>
      </c>
    </row>
    <row r="2369" spans="3:8" ht="9.75" customHeight="1" x14ac:dyDescent="0.4">
      <c r="C2369" s="11" t="s">
        <v>1985</v>
      </c>
      <c r="E2369" s="20">
        <v>173</v>
      </c>
      <c r="F2369" s="12">
        <v>344</v>
      </c>
      <c r="G2369" s="12">
        <v>159</v>
      </c>
      <c r="H2369" s="12">
        <v>185</v>
      </c>
    </row>
    <row r="2370" spans="3:8" ht="9.75" customHeight="1" x14ac:dyDescent="0.4">
      <c r="C2370" s="11" t="s">
        <v>1986</v>
      </c>
      <c r="E2370" s="20">
        <v>3</v>
      </c>
      <c r="F2370" s="12">
        <v>5</v>
      </c>
      <c r="G2370" s="12">
        <v>2</v>
      </c>
      <c r="H2370" s="12">
        <v>3</v>
      </c>
    </row>
    <row r="2371" spans="3:8" ht="9.75" customHeight="1" x14ac:dyDescent="0.4">
      <c r="C2371" s="11" t="s">
        <v>1987</v>
      </c>
      <c r="E2371" s="20">
        <v>27</v>
      </c>
      <c r="F2371" s="12">
        <v>55</v>
      </c>
      <c r="G2371" s="12">
        <v>25</v>
      </c>
      <c r="H2371" s="12">
        <v>30</v>
      </c>
    </row>
    <row r="2372" spans="3:8" ht="9.75" customHeight="1" x14ac:dyDescent="0.4">
      <c r="C2372" s="11" t="s">
        <v>1988</v>
      </c>
      <c r="E2372" s="20">
        <v>5</v>
      </c>
      <c r="F2372" s="12">
        <v>10</v>
      </c>
      <c r="G2372" s="12">
        <v>7</v>
      </c>
      <c r="H2372" s="12">
        <v>3</v>
      </c>
    </row>
    <row r="2373" spans="3:8" ht="9.75" customHeight="1" x14ac:dyDescent="0.4">
      <c r="C2373" s="11" t="s">
        <v>1989</v>
      </c>
      <c r="E2373" s="20">
        <v>3</v>
      </c>
      <c r="F2373" s="12">
        <v>4</v>
      </c>
      <c r="G2373" s="12">
        <v>4</v>
      </c>
      <c r="H2373" s="12">
        <v>0</v>
      </c>
    </row>
    <row r="2374" spans="3:8" ht="9.75" customHeight="1" x14ac:dyDescent="0.4">
      <c r="C2374" s="11" t="s">
        <v>1990</v>
      </c>
      <c r="E2374" s="20"/>
      <c r="F2374" s="12"/>
      <c r="G2374" s="12"/>
      <c r="H2374" s="12"/>
    </row>
    <row r="2375" spans="3:8" ht="9.75" customHeight="1" x14ac:dyDescent="0.4">
      <c r="E2375" s="20"/>
      <c r="F2375" s="12"/>
      <c r="G2375" s="12"/>
      <c r="H2375" s="12"/>
    </row>
    <row r="2376" spans="3:8" ht="9.75" customHeight="1" x14ac:dyDescent="0.4">
      <c r="C2376" s="11" t="s">
        <v>3399</v>
      </c>
      <c r="E2376" s="19">
        <f>SUM(E2377:E2391)</f>
        <v>2798</v>
      </c>
      <c r="F2376" s="13">
        <f>SUM(F2377:F2391)</f>
        <v>6259</v>
      </c>
      <c r="G2376" s="13">
        <f>SUM(G2377:G2391)</f>
        <v>3015</v>
      </c>
      <c r="H2376" s="13">
        <f>SUM(H2377:H2391)</f>
        <v>3244</v>
      </c>
    </row>
    <row r="2377" spans="3:8" ht="9.75" customHeight="1" x14ac:dyDescent="0.4">
      <c r="C2377" s="11" t="s">
        <v>1991</v>
      </c>
      <c r="E2377" s="20">
        <v>49</v>
      </c>
      <c r="F2377" s="12">
        <v>106</v>
      </c>
      <c r="G2377" s="12">
        <v>50</v>
      </c>
      <c r="H2377" s="12">
        <v>56</v>
      </c>
    </row>
    <row r="2378" spans="3:8" ht="9.75" customHeight="1" x14ac:dyDescent="0.4">
      <c r="C2378" s="11" t="s">
        <v>1992</v>
      </c>
      <c r="E2378" s="20">
        <v>133</v>
      </c>
      <c r="F2378" s="12">
        <v>322</v>
      </c>
      <c r="G2378" s="12">
        <v>155</v>
      </c>
      <c r="H2378" s="12">
        <v>167</v>
      </c>
    </row>
    <row r="2379" spans="3:8" ht="9.75" customHeight="1" x14ac:dyDescent="0.4">
      <c r="C2379" s="11" t="s">
        <v>1993</v>
      </c>
      <c r="E2379" s="20">
        <v>275</v>
      </c>
      <c r="F2379" s="12">
        <v>646</v>
      </c>
      <c r="G2379" s="12">
        <v>335</v>
      </c>
      <c r="H2379" s="12">
        <v>311</v>
      </c>
    </row>
    <row r="2380" spans="3:8" ht="9.75" customHeight="1" x14ac:dyDescent="0.4">
      <c r="C2380" s="11" t="s">
        <v>1994</v>
      </c>
      <c r="E2380" s="20">
        <v>243</v>
      </c>
      <c r="F2380" s="12">
        <v>608</v>
      </c>
      <c r="G2380" s="12">
        <v>299</v>
      </c>
      <c r="H2380" s="12">
        <v>309</v>
      </c>
    </row>
    <row r="2381" spans="3:8" ht="9.75" customHeight="1" x14ac:dyDescent="0.4">
      <c r="C2381" s="11" t="s">
        <v>1995</v>
      </c>
      <c r="E2381" s="20">
        <v>211</v>
      </c>
      <c r="F2381" s="12">
        <v>389</v>
      </c>
      <c r="G2381" s="12">
        <v>202</v>
      </c>
      <c r="H2381" s="12">
        <v>187</v>
      </c>
    </row>
    <row r="2382" spans="3:8" ht="9.75" customHeight="1" x14ac:dyDescent="0.4">
      <c r="C2382" s="11" t="s">
        <v>1996</v>
      </c>
      <c r="E2382" s="20">
        <v>46</v>
      </c>
      <c r="F2382" s="12">
        <v>92</v>
      </c>
      <c r="G2382" s="12">
        <v>41</v>
      </c>
      <c r="H2382" s="12">
        <v>51</v>
      </c>
    </row>
    <row r="2383" spans="3:8" ht="9.75" customHeight="1" x14ac:dyDescent="0.4">
      <c r="C2383" s="11" t="s">
        <v>1997</v>
      </c>
      <c r="E2383" s="20">
        <v>101</v>
      </c>
      <c r="F2383" s="12">
        <v>238</v>
      </c>
      <c r="G2383" s="12">
        <v>110</v>
      </c>
      <c r="H2383" s="12">
        <v>128</v>
      </c>
    </row>
    <row r="2384" spans="3:8" ht="9.75" customHeight="1" x14ac:dyDescent="0.4">
      <c r="C2384" s="11" t="s">
        <v>1998</v>
      </c>
      <c r="E2384" s="20">
        <v>30</v>
      </c>
      <c r="F2384" s="12">
        <v>131</v>
      </c>
      <c r="G2384" s="12">
        <v>42</v>
      </c>
      <c r="H2384" s="12">
        <v>89</v>
      </c>
    </row>
    <row r="2385" spans="3:8" ht="9.75" customHeight="1" x14ac:dyDescent="0.4">
      <c r="C2385" s="11" t="s">
        <v>1999</v>
      </c>
      <c r="E2385" s="20">
        <v>91</v>
      </c>
      <c r="F2385" s="12">
        <v>199</v>
      </c>
      <c r="G2385" s="12">
        <v>93</v>
      </c>
      <c r="H2385" s="12">
        <v>106</v>
      </c>
    </row>
    <row r="2386" spans="3:8" ht="9.75" customHeight="1" x14ac:dyDescent="0.4">
      <c r="C2386" s="11" t="s">
        <v>2000</v>
      </c>
      <c r="E2386" s="20">
        <v>41</v>
      </c>
      <c r="F2386" s="12">
        <v>87</v>
      </c>
      <c r="G2386" s="12">
        <v>45</v>
      </c>
      <c r="H2386" s="12">
        <v>42</v>
      </c>
    </row>
    <row r="2387" spans="3:8" ht="9.75" customHeight="1" x14ac:dyDescent="0.4">
      <c r="C2387" s="11" t="s">
        <v>2001</v>
      </c>
      <c r="E2387" s="20">
        <v>214</v>
      </c>
      <c r="F2387" s="12">
        <v>461</v>
      </c>
      <c r="G2387" s="12">
        <v>232</v>
      </c>
      <c r="H2387" s="12">
        <v>229</v>
      </c>
    </row>
    <row r="2388" spans="3:8" ht="9.75" customHeight="1" x14ac:dyDescent="0.4">
      <c r="C2388" s="11" t="s">
        <v>2002</v>
      </c>
      <c r="E2388" s="20">
        <v>227</v>
      </c>
      <c r="F2388" s="12">
        <v>403</v>
      </c>
      <c r="G2388" s="12">
        <v>177</v>
      </c>
      <c r="H2388" s="12">
        <v>226</v>
      </c>
    </row>
    <row r="2389" spans="3:8" ht="9.75" customHeight="1" x14ac:dyDescent="0.4">
      <c r="C2389" s="11" t="s">
        <v>3400</v>
      </c>
      <c r="E2389" s="20">
        <v>106</v>
      </c>
      <c r="F2389" s="12">
        <v>170</v>
      </c>
      <c r="G2389" s="12">
        <v>109</v>
      </c>
      <c r="H2389" s="12">
        <v>61</v>
      </c>
    </row>
    <row r="2390" spans="3:8" ht="9.75" customHeight="1" x14ac:dyDescent="0.4">
      <c r="C2390" s="11" t="s">
        <v>2003</v>
      </c>
      <c r="E2390" s="20">
        <v>797</v>
      </c>
      <c r="F2390" s="12">
        <v>1794</v>
      </c>
      <c r="G2390" s="12">
        <v>834</v>
      </c>
      <c r="H2390" s="12">
        <v>960</v>
      </c>
    </row>
    <row r="2391" spans="3:8" ht="9.75" customHeight="1" x14ac:dyDescent="0.4">
      <c r="C2391" s="11" t="s">
        <v>2004</v>
      </c>
      <c r="E2391" s="20">
        <v>234</v>
      </c>
      <c r="F2391" s="12">
        <v>613</v>
      </c>
      <c r="G2391" s="12">
        <v>291</v>
      </c>
      <c r="H2391" s="12">
        <v>322</v>
      </c>
    </row>
    <row r="2392" spans="3:8" ht="9.75" customHeight="1" x14ac:dyDescent="0.4">
      <c r="E2392" s="20"/>
      <c r="F2392" s="12"/>
      <c r="G2392" s="12"/>
      <c r="H2392" s="12"/>
    </row>
    <row r="2393" spans="3:8" ht="9.75" customHeight="1" x14ac:dyDescent="0.4">
      <c r="C2393" s="11" t="s">
        <v>3575</v>
      </c>
      <c r="E2393" s="19">
        <f>SUM(E2394:E2408)</f>
        <v>1576</v>
      </c>
      <c r="F2393" s="13">
        <f>SUM(F2394:F2408)</f>
        <v>3073</v>
      </c>
      <c r="G2393" s="13">
        <f>SUM(G2394:G2408)</f>
        <v>1484</v>
      </c>
      <c r="H2393" s="13">
        <f>SUM(H2394:H2408)</f>
        <v>1589</v>
      </c>
    </row>
    <row r="2394" spans="3:8" ht="9.75" customHeight="1" x14ac:dyDescent="0.4">
      <c r="C2394" s="11" t="s">
        <v>3574</v>
      </c>
      <c r="E2394" s="20">
        <v>42</v>
      </c>
      <c r="F2394" s="12">
        <v>60</v>
      </c>
      <c r="G2394" s="12">
        <v>35</v>
      </c>
      <c r="H2394" s="12">
        <v>25</v>
      </c>
    </row>
    <row r="2395" spans="3:8" ht="9.75" customHeight="1" x14ac:dyDescent="0.4">
      <c r="C2395" s="11" t="s">
        <v>3401</v>
      </c>
      <c r="E2395" s="20">
        <v>53</v>
      </c>
      <c r="F2395" s="12">
        <v>96</v>
      </c>
      <c r="G2395" s="12">
        <v>50</v>
      </c>
      <c r="H2395" s="12">
        <v>46</v>
      </c>
    </row>
    <row r="2396" spans="3:8" ht="9.75" customHeight="1" x14ac:dyDescent="0.4">
      <c r="C2396" s="11" t="s">
        <v>3402</v>
      </c>
      <c r="E2396" s="20">
        <v>40</v>
      </c>
      <c r="F2396" s="12">
        <v>79</v>
      </c>
      <c r="G2396" s="12">
        <v>43</v>
      </c>
      <c r="H2396" s="12">
        <v>36</v>
      </c>
    </row>
    <row r="2397" spans="3:8" ht="9.75" customHeight="1" x14ac:dyDescent="0.4">
      <c r="C2397" s="11" t="s">
        <v>3403</v>
      </c>
      <c r="E2397" s="20">
        <v>17</v>
      </c>
      <c r="F2397" s="12">
        <v>26</v>
      </c>
      <c r="G2397" s="12">
        <v>11</v>
      </c>
      <c r="H2397" s="12">
        <v>15</v>
      </c>
    </row>
    <row r="2398" spans="3:8" ht="9.75" customHeight="1" x14ac:dyDescent="0.4">
      <c r="C2398" s="11" t="s">
        <v>3404</v>
      </c>
      <c r="E2398" s="20">
        <v>15</v>
      </c>
      <c r="F2398" s="12">
        <v>27</v>
      </c>
      <c r="G2398" s="12">
        <v>13</v>
      </c>
      <c r="H2398" s="12">
        <v>14</v>
      </c>
    </row>
    <row r="2399" spans="3:8" ht="9.75" customHeight="1" x14ac:dyDescent="0.4">
      <c r="C2399" s="11" t="s">
        <v>3405</v>
      </c>
      <c r="E2399" s="20">
        <v>19</v>
      </c>
      <c r="F2399" s="12">
        <v>46</v>
      </c>
      <c r="G2399" s="12">
        <v>20</v>
      </c>
      <c r="H2399" s="12">
        <v>26</v>
      </c>
    </row>
    <row r="2400" spans="3:8" ht="9.75" customHeight="1" x14ac:dyDescent="0.4">
      <c r="C2400" s="11" t="s">
        <v>3406</v>
      </c>
      <c r="E2400" s="20">
        <v>152</v>
      </c>
      <c r="F2400" s="12">
        <v>280</v>
      </c>
      <c r="G2400" s="12">
        <v>137</v>
      </c>
      <c r="H2400" s="12">
        <v>143</v>
      </c>
    </row>
    <row r="2401" spans="3:8" ht="9.75" customHeight="1" x14ac:dyDescent="0.4">
      <c r="C2401" s="11" t="s">
        <v>3407</v>
      </c>
      <c r="E2401" s="20">
        <v>213</v>
      </c>
      <c r="F2401" s="12">
        <v>411</v>
      </c>
      <c r="G2401" s="12">
        <v>209</v>
      </c>
      <c r="H2401" s="12">
        <v>202</v>
      </c>
    </row>
    <row r="2402" spans="3:8" ht="9.75" customHeight="1" x14ac:dyDescent="0.4">
      <c r="C2402" s="11" t="s">
        <v>3408</v>
      </c>
      <c r="E2402" s="20">
        <v>6</v>
      </c>
      <c r="F2402" s="12">
        <v>22</v>
      </c>
      <c r="G2402" s="12">
        <v>14</v>
      </c>
      <c r="H2402" s="12">
        <v>8</v>
      </c>
    </row>
    <row r="2403" spans="3:8" ht="9.75" customHeight="1" x14ac:dyDescent="0.4">
      <c r="C2403" s="11" t="s">
        <v>3409</v>
      </c>
      <c r="E2403" s="20">
        <v>4</v>
      </c>
      <c r="F2403" s="12">
        <v>7</v>
      </c>
      <c r="G2403" s="12">
        <v>5</v>
      </c>
      <c r="H2403" s="12">
        <v>2</v>
      </c>
    </row>
    <row r="2404" spans="3:8" ht="9.75" customHeight="1" x14ac:dyDescent="0.4">
      <c r="C2404" s="11" t="s">
        <v>3410</v>
      </c>
      <c r="E2404" s="20"/>
      <c r="F2404" s="12"/>
      <c r="G2404" s="12"/>
      <c r="H2404" s="12"/>
    </row>
    <row r="2405" spans="3:8" ht="9.75" customHeight="1" x14ac:dyDescent="0.4">
      <c r="C2405" s="11" t="s">
        <v>3411</v>
      </c>
      <c r="E2405" s="20">
        <v>353</v>
      </c>
      <c r="F2405" s="12">
        <v>627</v>
      </c>
      <c r="G2405" s="12">
        <v>292</v>
      </c>
      <c r="H2405" s="12">
        <v>335</v>
      </c>
    </row>
    <row r="2406" spans="3:8" ht="9.75" customHeight="1" x14ac:dyDescent="0.4">
      <c r="C2406" s="11" t="s">
        <v>3412</v>
      </c>
      <c r="E2406" s="20">
        <v>249</v>
      </c>
      <c r="F2406" s="12">
        <v>456</v>
      </c>
      <c r="G2406" s="12">
        <v>239</v>
      </c>
      <c r="H2406" s="12">
        <v>217</v>
      </c>
    </row>
    <row r="2407" spans="3:8" ht="9.75" customHeight="1" x14ac:dyDescent="0.4">
      <c r="C2407" s="11" t="s">
        <v>3413</v>
      </c>
      <c r="E2407" s="20">
        <v>256</v>
      </c>
      <c r="F2407" s="12">
        <v>496</v>
      </c>
      <c r="G2407" s="12">
        <v>222</v>
      </c>
      <c r="H2407" s="12">
        <v>274</v>
      </c>
    </row>
    <row r="2408" spans="3:8" ht="9.75" customHeight="1" x14ac:dyDescent="0.4">
      <c r="C2408" s="11" t="s">
        <v>3414</v>
      </c>
      <c r="E2408" s="20">
        <v>157</v>
      </c>
      <c r="F2408" s="12">
        <v>440</v>
      </c>
      <c r="G2408" s="12">
        <v>194</v>
      </c>
      <c r="H2408" s="12">
        <v>246</v>
      </c>
    </row>
    <row r="2409" spans="3:8" ht="9.75" customHeight="1" x14ac:dyDescent="0.4">
      <c r="E2409" s="20"/>
      <c r="F2409" s="12"/>
      <c r="G2409" s="12"/>
      <c r="H2409" s="12"/>
    </row>
    <row r="2410" spans="3:8" ht="9.75" customHeight="1" x14ac:dyDescent="0.4">
      <c r="C2410" s="11" t="s">
        <v>3415</v>
      </c>
      <c r="E2410" s="19">
        <f>SUM(E2411:E2421)</f>
        <v>1078</v>
      </c>
      <c r="F2410" s="13">
        <f>SUM(F2411:F2421)</f>
        <v>2164</v>
      </c>
      <c r="G2410" s="13">
        <f>SUM(G2411:G2421)</f>
        <v>1113</v>
      </c>
      <c r="H2410" s="13">
        <f>SUM(H2411:H2421)</f>
        <v>1051</v>
      </c>
    </row>
    <row r="2411" spans="3:8" ht="9.75" customHeight="1" x14ac:dyDescent="0.4">
      <c r="C2411" s="11" t="s">
        <v>2005</v>
      </c>
      <c r="E2411" s="20">
        <v>173</v>
      </c>
      <c r="F2411" s="12">
        <v>356</v>
      </c>
      <c r="G2411" s="12">
        <v>191</v>
      </c>
      <c r="H2411" s="12">
        <v>165</v>
      </c>
    </row>
    <row r="2412" spans="3:8" ht="9.75" customHeight="1" x14ac:dyDescent="0.4">
      <c r="C2412" s="11" t="s">
        <v>2006</v>
      </c>
      <c r="E2412" s="20">
        <v>124</v>
      </c>
      <c r="F2412" s="12">
        <v>214</v>
      </c>
      <c r="G2412" s="12">
        <v>107</v>
      </c>
      <c r="H2412" s="12">
        <v>107</v>
      </c>
    </row>
    <row r="2413" spans="3:8" ht="9.75" customHeight="1" x14ac:dyDescent="0.4">
      <c r="C2413" s="11" t="s">
        <v>2007</v>
      </c>
      <c r="E2413" s="20">
        <v>62</v>
      </c>
      <c r="F2413" s="12">
        <v>102</v>
      </c>
      <c r="G2413" s="12">
        <v>59</v>
      </c>
      <c r="H2413" s="12">
        <v>43</v>
      </c>
    </row>
    <row r="2414" spans="3:8" ht="9.75" customHeight="1" x14ac:dyDescent="0.4">
      <c r="C2414" s="11" t="s">
        <v>2008</v>
      </c>
      <c r="E2414" s="20">
        <v>5</v>
      </c>
      <c r="F2414" s="12">
        <v>12</v>
      </c>
      <c r="G2414" s="12">
        <v>6</v>
      </c>
      <c r="H2414" s="12">
        <v>6</v>
      </c>
    </row>
    <row r="2415" spans="3:8" ht="9.75" customHeight="1" x14ac:dyDescent="0.4">
      <c r="C2415" s="11" t="s">
        <v>2009</v>
      </c>
      <c r="E2415" s="20">
        <v>280</v>
      </c>
      <c r="F2415" s="12">
        <v>548</v>
      </c>
      <c r="G2415" s="12">
        <v>277</v>
      </c>
      <c r="H2415" s="12">
        <v>271</v>
      </c>
    </row>
    <row r="2416" spans="3:8" ht="9.75" customHeight="1" x14ac:dyDescent="0.4">
      <c r="C2416" s="11" t="s">
        <v>2010</v>
      </c>
      <c r="E2416" s="20">
        <v>50</v>
      </c>
      <c r="F2416" s="12">
        <v>83</v>
      </c>
      <c r="G2416" s="12">
        <v>46</v>
      </c>
      <c r="H2416" s="12">
        <v>37</v>
      </c>
    </row>
    <row r="2417" spans="2:8" ht="9.75" customHeight="1" x14ac:dyDescent="0.4">
      <c r="C2417" s="11" t="s">
        <v>2011</v>
      </c>
      <c r="E2417" s="20">
        <v>138</v>
      </c>
      <c r="F2417" s="12">
        <v>315</v>
      </c>
      <c r="G2417" s="12">
        <v>155</v>
      </c>
      <c r="H2417" s="12">
        <v>160</v>
      </c>
    </row>
    <row r="2418" spans="2:8" ht="9.75" customHeight="1" x14ac:dyDescent="0.4">
      <c r="C2418" s="11" t="s">
        <v>2012</v>
      </c>
      <c r="E2418" s="20">
        <v>124</v>
      </c>
      <c r="F2418" s="12">
        <v>258</v>
      </c>
      <c r="G2418" s="12">
        <v>138</v>
      </c>
      <c r="H2418" s="12">
        <v>120</v>
      </c>
    </row>
    <row r="2419" spans="2:8" ht="9.75" customHeight="1" x14ac:dyDescent="0.4">
      <c r="C2419" s="11" t="s">
        <v>2013</v>
      </c>
      <c r="E2419" s="20">
        <v>22</v>
      </c>
      <c r="F2419" s="12">
        <v>40</v>
      </c>
      <c r="G2419" s="12">
        <v>17</v>
      </c>
      <c r="H2419" s="12">
        <v>23</v>
      </c>
    </row>
    <row r="2420" spans="2:8" ht="9.75" customHeight="1" x14ac:dyDescent="0.4">
      <c r="B2420" s="35"/>
      <c r="C2420" s="35" t="s">
        <v>2014</v>
      </c>
      <c r="D2420" s="35"/>
      <c r="E2420" s="65"/>
      <c r="F2420" s="66"/>
      <c r="G2420" s="66"/>
      <c r="H2420" s="66"/>
    </row>
    <row r="2421" spans="2:8" ht="9.75" customHeight="1" x14ac:dyDescent="0.4">
      <c r="C2421" s="11" t="s">
        <v>2015</v>
      </c>
      <c r="E2421" s="20">
        <v>100</v>
      </c>
      <c r="F2421" s="12">
        <v>236</v>
      </c>
      <c r="G2421" s="12">
        <v>117</v>
      </c>
      <c r="H2421" s="12">
        <v>119</v>
      </c>
    </row>
    <row r="2422" spans="2:8" ht="9.75" customHeight="1" x14ac:dyDescent="0.4">
      <c r="E2422" s="20"/>
      <c r="F2422" s="12"/>
      <c r="G2422" s="12"/>
      <c r="H2422" s="12"/>
    </row>
    <row r="2423" spans="2:8" ht="9.75" customHeight="1" x14ac:dyDescent="0.4">
      <c r="C2423" s="11" t="s">
        <v>3416</v>
      </c>
      <c r="E2423" s="19">
        <f>SUM(E2424:E2431)</f>
        <v>159</v>
      </c>
      <c r="F2423" s="13">
        <f>SUM(F2424:F2431)</f>
        <v>344</v>
      </c>
      <c r="G2423" s="13">
        <f>SUM(G2424:G2431)</f>
        <v>170</v>
      </c>
      <c r="H2423" s="13">
        <f>SUM(H2424:H2431)</f>
        <v>174</v>
      </c>
    </row>
    <row r="2424" spans="2:8" ht="9.75" customHeight="1" x14ac:dyDescent="0.4">
      <c r="C2424" s="11" t="s">
        <v>2016</v>
      </c>
      <c r="E2424" s="20">
        <v>9</v>
      </c>
      <c r="F2424" s="12">
        <v>21</v>
      </c>
      <c r="G2424" s="12">
        <v>14</v>
      </c>
      <c r="H2424" s="12">
        <v>7</v>
      </c>
    </row>
    <row r="2425" spans="2:8" ht="9.75" customHeight="1" x14ac:dyDescent="0.4">
      <c r="C2425" s="11" t="s">
        <v>2019</v>
      </c>
      <c r="E2425" s="20">
        <v>37</v>
      </c>
      <c r="F2425" s="12">
        <v>76</v>
      </c>
      <c r="G2425" s="12">
        <v>40</v>
      </c>
      <c r="H2425" s="12">
        <v>36</v>
      </c>
    </row>
    <row r="2426" spans="2:8" ht="9.75" customHeight="1" x14ac:dyDescent="0.4">
      <c r="C2426" s="11" t="s">
        <v>2017</v>
      </c>
      <c r="E2426" s="20">
        <v>36</v>
      </c>
      <c r="F2426" s="12">
        <v>83</v>
      </c>
      <c r="G2426" s="12">
        <v>37</v>
      </c>
      <c r="H2426" s="12">
        <v>46</v>
      </c>
    </row>
    <row r="2427" spans="2:8" ht="9.75" customHeight="1" x14ac:dyDescent="0.4">
      <c r="C2427" s="11" t="s">
        <v>2018</v>
      </c>
      <c r="E2427" s="20"/>
      <c r="F2427" s="12"/>
      <c r="G2427" s="12"/>
      <c r="H2427" s="12"/>
    </row>
    <row r="2428" spans="2:8" ht="9.75" customHeight="1" x14ac:dyDescent="0.4">
      <c r="C2428" s="11" t="s">
        <v>2020</v>
      </c>
      <c r="E2428" s="20">
        <v>35</v>
      </c>
      <c r="F2428" s="12">
        <v>67</v>
      </c>
      <c r="G2428" s="12">
        <v>32</v>
      </c>
      <c r="H2428" s="12">
        <v>35</v>
      </c>
    </row>
    <row r="2429" spans="2:8" ht="9.75" customHeight="1" x14ac:dyDescent="0.4">
      <c r="C2429" s="11" t="s">
        <v>2021</v>
      </c>
      <c r="E2429" s="20">
        <v>4</v>
      </c>
      <c r="F2429" s="12">
        <v>8</v>
      </c>
      <c r="G2429" s="12">
        <v>6</v>
      </c>
      <c r="H2429" s="12">
        <v>2</v>
      </c>
    </row>
    <row r="2430" spans="2:8" ht="9.75" customHeight="1" x14ac:dyDescent="0.4">
      <c r="C2430" s="11" t="s">
        <v>2022</v>
      </c>
      <c r="E2430" s="20">
        <v>33</v>
      </c>
      <c r="F2430" s="12">
        <v>79</v>
      </c>
      <c r="G2430" s="12">
        <v>36</v>
      </c>
      <c r="H2430" s="12">
        <v>43</v>
      </c>
    </row>
    <row r="2431" spans="2:8" ht="9.75" customHeight="1" x14ac:dyDescent="0.4">
      <c r="C2431" s="11" t="s">
        <v>2023</v>
      </c>
      <c r="E2431" s="20">
        <v>5</v>
      </c>
      <c r="F2431" s="12">
        <v>10</v>
      </c>
      <c r="G2431" s="12">
        <v>5</v>
      </c>
      <c r="H2431" s="12">
        <v>5</v>
      </c>
    </row>
    <row r="2432" spans="2:8" ht="9.75" customHeight="1" x14ac:dyDescent="0.4">
      <c r="E2432" s="20"/>
      <c r="F2432" s="12"/>
      <c r="G2432" s="12"/>
      <c r="H2432" s="12"/>
    </row>
    <row r="2433" spans="3:8" ht="9.75" customHeight="1" x14ac:dyDescent="0.4">
      <c r="C2433" s="11" t="s">
        <v>3417</v>
      </c>
      <c r="E2433" s="19">
        <f>SUM(E2434:E2471)</f>
        <v>620</v>
      </c>
      <c r="F2433" s="13">
        <f>SUM(F2434:F2471)</f>
        <v>1515</v>
      </c>
      <c r="G2433" s="13">
        <f>SUM(G2434:G2471)</f>
        <v>797</v>
      </c>
      <c r="H2433" s="13">
        <f>SUM(H2434:H2471)</f>
        <v>718</v>
      </c>
    </row>
    <row r="2434" spans="3:8" ht="9.75" customHeight="1" x14ac:dyDescent="0.4">
      <c r="C2434" s="11" t="s">
        <v>2024</v>
      </c>
      <c r="E2434" s="20">
        <v>15</v>
      </c>
      <c r="F2434" s="12">
        <v>48</v>
      </c>
      <c r="G2434" s="12">
        <v>26</v>
      </c>
      <c r="H2434" s="12">
        <v>22</v>
      </c>
    </row>
    <row r="2435" spans="3:8" ht="9.75" customHeight="1" x14ac:dyDescent="0.4">
      <c r="C2435" s="11" t="s">
        <v>2025</v>
      </c>
      <c r="E2435" s="20">
        <v>10</v>
      </c>
      <c r="F2435" s="12">
        <v>26</v>
      </c>
      <c r="G2435" s="12">
        <v>15</v>
      </c>
      <c r="H2435" s="12">
        <v>11</v>
      </c>
    </row>
    <row r="2436" spans="3:8" ht="9.75" customHeight="1" x14ac:dyDescent="0.4">
      <c r="C2436" s="11" t="s">
        <v>2026</v>
      </c>
      <c r="E2436" s="20">
        <v>9</v>
      </c>
      <c r="F2436" s="12">
        <v>19</v>
      </c>
      <c r="G2436" s="12">
        <v>8</v>
      </c>
      <c r="H2436" s="12">
        <v>11</v>
      </c>
    </row>
    <row r="2437" spans="3:8" ht="9.75" customHeight="1" x14ac:dyDescent="0.4">
      <c r="C2437" s="11" t="s">
        <v>2027</v>
      </c>
      <c r="E2437" s="20">
        <v>45</v>
      </c>
      <c r="F2437" s="12">
        <v>123</v>
      </c>
      <c r="G2437" s="12">
        <v>59</v>
      </c>
      <c r="H2437" s="12">
        <v>64</v>
      </c>
    </row>
    <row r="2438" spans="3:8" ht="9.75" customHeight="1" x14ac:dyDescent="0.4">
      <c r="C2438" s="11" t="s">
        <v>2028</v>
      </c>
      <c r="E2438" s="20">
        <v>20</v>
      </c>
      <c r="F2438" s="12">
        <v>54</v>
      </c>
      <c r="G2438" s="12">
        <v>27</v>
      </c>
      <c r="H2438" s="12">
        <v>27</v>
      </c>
    </row>
    <row r="2439" spans="3:8" ht="9.75" customHeight="1" x14ac:dyDescent="0.4">
      <c r="C2439" s="11" t="s">
        <v>2029</v>
      </c>
      <c r="E2439" s="20">
        <v>9</v>
      </c>
      <c r="F2439" s="12">
        <v>20</v>
      </c>
      <c r="G2439" s="12">
        <v>8</v>
      </c>
      <c r="H2439" s="12">
        <v>12</v>
      </c>
    </row>
    <row r="2440" spans="3:8" ht="9.75" customHeight="1" x14ac:dyDescent="0.4">
      <c r="C2440" s="11" t="s">
        <v>2030</v>
      </c>
      <c r="E2440" s="20">
        <v>4</v>
      </c>
      <c r="F2440" s="12">
        <v>16</v>
      </c>
      <c r="G2440" s="12">
        <v>5</v>
      </c>
      <c r="H2440" s="12">
        <v>11</v>
      </c>
    </row>
    <row r="2441" spans="3:8" ht="9.75" customHeight="1" x14ac:dyDescent="0.4">
      <c r="C2441" s="11" t="s">
        <v>2031</v>
      </c>
      <c r="E2441" s="20">
        <v>40</v>
      </c>
      <c r="F2441" s="12">
        <v>106</v>
      </c>
      <c r="G2441" s="12">
        <v>60</v>
      </c>
      <c r="H2441" s="12">
        <v>46</v>
      </c>
    </row>
    <row r="2442" spans="3:8" ht="9.75" customHeight="1" x14ac:dyDescent="0.4">
      <c r="C2442" s="11" t="s">
        <v>2032</v>
      </c>
      <c r="E2442" s="20">
        <v>24</v>
      </c>
      <c r="F2442" s="12">
        <v>51</v>
      </c>
      <c r="G2442" s="12">
        <v>27</v>
      </c>
      <c r="H2442" s="12">
        <v>24</v>
      </c>
    </row>
    <row r="2443" spans="3:8" ht="9.75" customHeight="1" x14ac:dyDescent="0.4">
      <c r="C2443" s="11" t="s">
        <v>2033</v>
      </c>
      <c r="E2443" s="20">
        <v>26</v>
      </c>
      <c r="F2443" s="12">
        <v>59</v>
      </c>
      <c r="G2443" s="12">
        <v>30</v>
      </c>
      <c r="H2443" s="12">
        <v>29</v>
      </c>
    </row>
    <row r="2444" spans="3:8" ht="9.75" customHeight="1" x14ac:dyDescent="0.4">
      <c r="C2444" s="11" t="s">
        <v>2034</v>
      </c>
      <c r="E2444" s="20">
        <v>14</v>
      </c>
      <c r="F2444" s="12">
        <v>32</v>
      </c>
      <c r="G2444" s="12">
        <v>16</v>
      </c>
      <c r="H2444" s="12">
        <v>16</v>
      </c>
    </row>
    <row r="2445" spans="3:8" ht="9.75" customHeight="1" x14ac:dyDescent="0.4">
      <c r="C2445" s="11" t="s">
        <v>2035</v>
      </c>
      <c r="E2445" s="20">
        <v>3</v>
      </c>
      <c r="F2445" s="12">
        <v>6</v>
      </c>
      <c r="G2445" s="12">
        <v>2</v>
      </c>
      <c r="H2445" s="12">
        <v>4</v>
      </c>
    </row>
    <row r="2446" spans="3:8" ht="9.75" customHeight="1" x14ac:dyDescent="0.4">
      <c r="C2446" s="11" t="s">
        <v>2036</v>
      </c>
      <c r="E2446" s="20">
        <v>3</v>
      </c>
      <c r="F2446" s="12">
        <v>6</v>
      </c>
      <c r="G2446" s="12">
        <v>3</v>
      </c>
      <c r="H2446" s="12">
        <v>3</v>
      </c>
    </row>
    <row r="2447" spans="3:8" ht="9.75" customHeight="1" x14ac:dyDescent="0.4">
      <c r="C2447" s="11" t="s">
        <v>2037</v>
      </c>
      <c r="E2447" s="20">
        <v>4</v>
      </c>
      <c r="F2447" s="12">
        <v>11</v>
      </c>
      <c r="G2447" s="12">
        <v>6</v>
      </c>
      <c r="H2447" s="12">
        <v>5</v>
      </c>
    </row>
    <row r="2448" spans="3:8" ht="9.75" customHeight="1" x14ac:dyDescent="0.4">
      <c r="C2448" s="11" t="s">
        <v>2038</v>
      </c>
      <c r="E2448" s="20">
        <v>5</v>
      </c>
      <c r="F2448" s="12">
        <v>14</v>
      </c>
      <c r="G2448" s="12">
        <v>10</v>
      </c>
      <c r="H2448" s="12">
        <v>4</v>
      </c>
    </row>
    <row r="2449" spans="3:8" ht="9.75" customHeight="1" x14ac:dyDescent="0.4">
      <c r="C2449" s="11" t="s">
        <v>2039</v>
      </c>
      <c r="E2449" s="20"/>
      <c r="F2449" s="12"/>
      <c r="G2449" s="12"/>
      <c r="H2449" s="12"/>
    </row>
    <row r="2450" spans="3:8" ht="9.75" customHeight="1" x14ac:dyDescent="0.4">
      <c r="C2450" s="11" t="s">
        <v>2040</v>
      </c>
      <c r="E2450" s="20">
        <v>4</v>
      </c>
      <c r="F2450" s="12">
        <v>11</v>
      </c>
      <c r="G2450" s="12">
        <v>5</v>
      </c>
      <c r="H2450" s="12">
        <v>6</v>
      </c>
    </row>
    <row r="2451" spans="3:8" ht="9.75" customHeight="1" x14ac:dyDescent="0.4">
      <c r="C2451" s="11" t="s">
        <v>2041</v>
      </c>
      <c r="E2451" s="20">
        <v>6</v>
      </c>
      <c r="F2451" s="12">
        <v>9</v>
      </c>
      <c r="G2451" s="12">
        <v>5</v>
      </c>
      <c r="H2451" s="12">
        <v>4</v>
      </c>
    </row>
    <row r="2452" spans="3:8" ht="9.75" customHeight="1" x14ac:dyDescent="0.4">
      <c r="C2452" s="11" t="s">
        <v>2042</v>
      </c>
      <c r="E2452" s="20">
        <v>8</v>
      </c>
      <c r="F2452" s="12">
        <v>18</v>
      </c>
      <c r="G2452" s="12">
        <v>12</v>
      </c>
      <c r="H2452" s="12">
        <v>6</v>
      </c>
    </row>
    <row r="2453" spans="3:8" ht="9.75" customHeight="1" x14ac:dyDescent="0.4">
      <c r="C2453" s="11" t="s">
        <v>2043</v>
      </c>
      <c r="E2453" s="20">
        <v>4</v>
      </c>
      <c r="F2453" s="12">
        <v>8</v>
      </c>
      <c r="G2453" s="12">
        <v>4</v>
      </c>
      <c r="H2453" s="12">
        <v>4</v>
      </c>
    </row>
    <row r="2454" spans="3:8" ht="9.75" customHeight="1" x14ac:dyDescent="0.4">
      <c r="C2454" s="11" t="s">
        <v>2044</v>
      </c>
      <c r="E2454" s="20">
        <v>20</v>
      </c>
      <c r="F2454" s="12">
        <v>72</v>
      </c>
      <c r="G2454" s="12">
        <v>37</v>
      </c>
      <c r="H2454" s="12">
        <v>35</v>
      </c>
    </row>
    <row r="2455" spans="3:8" ht="9.75" customHeight="1" x14ac:dyDescent="0.4">
      <c r="C2455" s="11" t="s">
        <v>2045</v>
      </c>
      <c r="E2455" s="20">
        <v>14</v>
      </c>
      <c r="F2455" s="12">
        <v>37</v>
      </c>
      <c r="G2455" s="12">
        <v>14</v>
      </c>
      <c r="H2455" s="12">
        <v>23</v>
      </c>
    </row>
    <row r="2456" spans="3:8" ht="9.75" customHeight="1" x14ac:dyDescent="0.4">
      <c r="C2456" s="11" t="s">
        <v>2046</v>
      </c>
      <c r="E2456" s="20"/>
      <c r="F2456" s="12"/>
      <c r="G2456" s="12"/>
      <c r="H2456" s="12"/>
    </row>
    <row r="2457" spans="3:8" ht="9.75" customHeight="1" x14ac:dyDescent="0.4">
      <c r="C2457" s="11" t="s">
        <v>2047</v>
      </c>
      <c r="E2457" s="20">
        <v>61</v>
      </c>
      <c r="F2457" s="12">
        <v>159</v>
      </c>
      <c r="G2457" s="12">
        <v>84</v>
      </c>
      <c r="H2457" s="12">
        <v>75</v>
      </c>
    </row>
    <row r="2458" spans="3:8" ht="9.75" customHeight="1" x14ac:dyDescent="0.4">
      <c r="C2458" s="11" t="s">
        <v>2048</v>
      </c>
      <c r="E2458" s="20">
        <v>5</v>
      </c>
      <c r="F2458" s="12">
        <v>9</v>
      </c>
      <c r="G2458" s="12">
        <v>4</v>
      </c>
      <c r="H2458" s="12">
        <v>5</v>
      </c>
    </row>
    <row r="2459" spans="3:8" ht="9.75" customHeight="1" x14ac:dyDescent="0.4">
      <c r="C2459" s="11" t="s">
        <v>2049</v>
      </c>
      <c r="E2459" s="20">
        <v>30</v>
      </c>
      <c r="F2459" s="12">
        <v>77</v>
      </c>
      <c r="G2459" s="12">
        <v>35</v>
      </c>
      <c r="H2459" s="12">
        <v>42</v>
      </c>
    </row>
    <row r="2460" spans="3:8" ht="9.75" customHeight="1" x14ac:dyDescent="0.4">
      <c r="C2460" s="11" t="s">
        <v>2050</v>
      </c>
      <c r="E2460" s="20">
        <v>17</v>
      </c>
      <c r="F2460" s="12">
        <v>42</v>
      </c>
      <c r="G2460" s="12">
        <v>19</v>
      </c>
      <c r="H2460" s="12">
        <v>23</v>
      </c>
    </row>
    <row r="2461" spans="3:8" ht="9.75" customHeight="1" x14ac:dyDescent="0.4">
      <c r="C2461" s="11" t="s">
        <v>2051</v>
      </c>
      <c r="E2461" s="20">
        <v>8</v>
      </c>
      <c r="F2461" s="12">
        <v>24</v>
      </c>
      <c r="G2461" s="12">
        <v>10</v>
      </c>
      <c r="H2461" s="12">
        <v>14</v>
      </c>
    </row>
    <row r="2462" spans="3:8" ht="9.75" customHeight="1" x14ac:dyDescent="0.4">
      <c r="C2462" s="11" t="s">
        <v>2052</v>
      </c>
      <c r="E2462" s="20">
        <v>22</v>
      </c>
      <c r="F2462" s="12">
        <v>45</v>
      </c>
      <c r="G2462" s="12">
        <v>20</v>
      </c>
      <c r="H2462" s="12">
        <v>25</v>
      </c>
    </row>
    <row r="2463" spans="3:8" ht="9.75" customHeight="1" x14ac:dyDescent="0.4">
      <c r="C2463" s="11" t="s">
        <v>2053</v>
      </c>
      <c r="E2463" s="20">
        <v>82</v>
      </c>
      <c r="F2463" s="12">
        <v>91</v>
      </c>
      <c r="G2463" s="12">
        <v>81</v>
      </c>
      <c r="H2463" s="12">
        <v>10</v>
      </c>
    </row>
    <row r="2464" spans="3:8" ht="9.75" customHeight="1" x14ac:dyDescent="0.4">
      <c r="C2464" s="11" t="s">
        <v>2054</v>
      </c>
      <c r="E2464" s="20">
        <v>8</v>
      </c>
      <c r="F2464" s="12">
        <v>24</v>
      </c>
      <c r="G2464" s="12">
        <v>13</v>
      </c>
      <c r="H2464" s="12">
        <v>11</v>
      </c>
    </row>
    <row r="2465" spans="3:8" ht="9.75" customHeight="1" x14ac:dyDescent="0.4">
      <c r="C2465" s="11" t="s">
        <v>2055</v>
      </c>
      <c r="E2465" s="20">
        <v>60</v>
      </c>
      <c r="F2465" s="12">
        <v>187</v>
      </c>
      <c r="G2465" s="12">
        <v>99</v>
      </c>
      <c r="H2465" s="12">
        <v>88</v>
      </c>
    </row>
    <row r="2466" spans="3:8" ht="9.75" customHeight="1" x14ac:dyDescent="0.4">
      <c r="C2466" s="11" t="s">
        <v>2056</v>
      </c>
      <c r="E2466" s="20">
        <v>8</v>
      </c>
      <c r="F2466" s="12">
        <v>22</v>
      </c>
      <c r="G2466" s="12">
        <v>11</v>
      </c>
      <c r="H2466" s="12">
        <v>11</v>
      </c>
    </row>
    <row r="2467" spans="3:8" ht="9.75" customHeight="1" x14ac:dyDescent="0.4">
      <c r="C2467" s="11" t="s">
        <v>2057</v>
      </c>
      <c r="E2467" s="20"/>
      <c r="F2467" s="12"/>
      <c r="G2467" s="12"/>
      <c r="H2467" s="12"/>
    </row>
    <row r="2468" spans="3:8" ht="9.75" customHeight="1" x14ac:dyDescent="0.4">
      <c r="C2468" s="11" t="s">
        <v>3418</v>
      </c>
      <c r="E2468" s="20">
        <v>19</v>
      </c>
      <c r="F2468" s="12">
        <v>53</v>
      </c>
      <c r="G2468" s="12">
        <v>26</v>
      </c>
      <c r="H2468" s="12">
        <v>27</v>
      </c>
    </row>
    <row r="2469" spans="3:8" ht="9.75" customHeight="1" x14ac:dyDescent="0.4">
      <c r="C2469" s="11" t="s">
        <v>2058</v>
      </c>
      <c r="E2469" s="20"/>
      <c r="F2469" s="12"/>
      <c r="G2469" s="12"/>
      <c r="H2469" s="12"/>
    </row>
    <row r="2470" spans="3:8" ht="9.75" customHeight="1" x14ac:dyDescent="0.4">
      <c r="C2470" s="11" t="s">
        <v>2059</v>
      </c>
      <c r="E2470" s="20">
        <v>13</v>
      </c>
      <c r="F2470" s="12">
        <v>36</v>
      </c>
      <c r="G2470" s="12">
        <v>16</v>
      </c>
      <c r="H2470" s="12">
        <v>20</v>
      </c>
    </row>
    <row r="2471" spans="3:8" ht="9.75" customHeight="1" x14ac:dyDescent="0.4">
      <c r="C2471" s="11" t="s">
        <v>2060</v>
      </c>
      <c r="E2471" s="20"/>
      <c r="F2471" s="12"/>
      <c r="G2471" s="12"/>
      <c r="H2471" s="12"/>
    </row>
    <row r="2472" spans="3:8" ht="9.75" customHeight="1" x14ac:dyDescent="0.4">
      <c r="E2472" s="20"/>
      <c r="F2472" s="12"/>
      <c r="G2472" s="12"/>
      <c r="H2472" s="12"/>
    </row>
    <row r="2473" spans="3:8" ht="9.75" customHeight="1" x14ac:dyDescent="0.4">
      <c r="C2473" s="11" t="s">
        <v>3419</v>
      </c>
      <c r="E2473" s="19">
        <f>SUM(E2474:E2476)</f>
        <v>516</v>
      </c>
      <c r="F2473" s="13">
        <f>SUM(F2474:F2476)</f>
        <v>994</v>
      </c>
      <c r="G2473" s="13">
        <f>SUM(G2474:G2476)</f>
        <v>491</v>
      </c>
      <c r="H2473" s="13">
        <f>SUM(H2474:H2476)</f>
        <v>503</v>
      </c>
    </row>
    <row r="2474" spans="3:8" ht="9.75" customHeight="1" x14ac:dyDescent="0.4">
      <c r="C2474" s="11" t="s">
        <v>2061</v>
      </c>
      <c r="E2474" s="20">
        <v>184</v>
      </c>
      <c r="F2474" s="12">
        <v>362</v>
      </c>
      <c r="G2474" s="12">
        <v>170</v>
      </c>
      <c r="H2474" s="12">
        <v>192</v>
      </c>
    </row>
    <row r="2475" spans="3:8" ht="9.75" customHeight="1" x14ac:dyDescent="0.4">
      <c r="C2475" s="11" t="s">
        <v>2062</v>
      </c>
      <c r="E2475" s="20">
        <v>241</v>
      </c>
      <c r="F2475" s="12">
        <v>457</v>
      </c>
      <c r="G2475" s="12">
        <v>234</v>
      </c>
      <c r="H2475" s="12">
        <v>223</v>
      </c>
    </row>
    <row r="2476" spans="3:8" ht="9.75" customHeight="1" x14ac:dyDescent="0.4">
      <c r="C2476" s="11" t="s">
        <v>2063</v>
      </c>
      <c r="E2476" s="20">
        <v>91</v>
      </c>
      <c r="F2476" s="12">
        <v>175</v>
      </c>
      <c r="G2476" s="12">
        <v>87</v>
      </c>
      <c r="H2476" s="12">
        <v>88</v>
      </c>
    </row>
    <row r="2477" spans="3:8" ht="9.75" customHeight="1" x14ac:dyDescent="0.4">
      <c r="E2477" s="20"/>
      <c r="F2477" s="12"/>
      <c r="G2477" s="12"/>
      <c r="H2477" s="12"/>
    </row>
    <row r="2478" spans="3:8" ht="9.75" customHeight="1" x14ac:dyDescent="0.4">
      <c r="C2478" s="42" t="s">
        <v>3555</v>
      </c>
      <c r="D2478" s="42"/>
      <c r="E2478" s="43">
        <f>SUM(E2480,E2505,E2532,E2540,E2551,E2574,E2585,E2603,E2616,E2633,E2650,E2667,E2673,E2695,E2706,E2713,E2719,E2725,E2745,E2756)</f>
        <v>6000</v>
      </c>
      <c r="F2478" s="44">
        <f>SUM(F2480,F2505,F2532,F2540,F2551,F2574,F2585,F2603,F2616,F2633,F2650,F2667,F2673,F2695,F2706,F2713,F2719,F2725,F2745,F2756)</f>
        <v>14093</v>
      </c>
      <c r="G2478" s="44">
        <f>SUM(G2480,G2505,G2532,G2540,G2551,G2574,G2585,G2603,G2616,G2633,G2650,G2667,G2673,G2695,G2706,G2713,G2719,G2725,G2745,G2756)</f>
        <v>6833</v>
      </c>
      <c r="H2478" s="44">
        <f>SUM(H2480,H2505,H2532,H2540,H2551,H2574,H2585,H2603,H2616,H2633,H2650,H2667,H2673,H2695,H2706,H2713,H2719,H2725,H2745,H2756)</f>
        <v>7260</v>
      </c>
    </row>
    <row r="2479" spans="3:8" ht="9.75" customHeight="1" x14ac:dyDescent="0.4">
      <c r="E2479" s="20"/>
      <c r="F2479" s="12"/>
      <c r="G2479" s="12"/>
      <c r="H2479" s="12"/>
    </row>
    <row r="2480" spans="3:8" ht="9.75" customHeight="1" x14ac:dyDescent="0.4">
      <c r="C2480" s="11" t="s">
        <v>3420</v>
      </c>
      <c r="E2480" s="19">
        <f>SUM(E2481:E2503)</f>
        <v>2933</v>
      </c>
      <c r="F2480" s="13">
        <f>SUM(F2481:F2503)</f>
        <v>6382</v>
      </c>
      <c r="G2480" s="13">
        <f>SUM(G2481:G2503)</f>
        <v>3066</v>
      </c>
      <c r="H2480" s="13">
        <f>SUM(H2481:H2503)</f>
        <v>3316</v>
      </c>
    </row>
    <row r="2481" spans="2:8" ht="9.75" customHeight="1" x14ac:dyDescent="0.4">
      <c r="C2481" s="11" t="s">
        <v>2064</v>
      </c>
      <c r="E2481" s="20">
        <v>163</v>
      </c>
      <c r="F2481" s="12">
        <v>368</v>
      </c>
      <c r="G2481" s="12">
        <v>179</v>
      </c>
      <c r="H2481" s="12">
        <v>189</v>
      </c>
    </row>
    <row r="2482" spans="2:8" ht="9.75" customHeight="1" x14ac:dyDescent="0.4">
      <c r="C2482" s="11" t="s">
        <v>2065</v>
      </c>
      <c r="E2482" s="20">
        <v>13</v>
      </c>
      <c r="F2482" s="12">
        <v>29</v>
      </c>
      <c r="G2482" s="12">
        <v>13</v>
      </c>
      <c r="H2482" s="12">
        <v>16</v>
      </c>
    </row>
    <row r="2483" spans="2:8" ht="9.75" customHeight="1" x14ac:dyDescent="0.4">
      <c r="C2483" s="11" t="s">
        <v>2066</v>
      </c>
      <c r="E2483" s="20">
        <v>26</v>
      </c>
      <c r="F2483" s="12">
        <v>45</v>
      </c>
      <c r="G2483" s="12">
        <v>25</v>
      </c>
      <c r="H2483" s="12">
        <v>20</v>
      </c>
    </row>
    <row r="2484" spans="2:8" ht="9.75" customHeight="1" x14ac:dyDescent="0.4">
      <c r="C2484" s="11" t="s">
        <v>2067</v>
      </c>
      <c r="E2484" s="20">
        <v>62</v>
      </c>
      <c r="F2484" s="12">
        <v>143</v>
      </c>
      <c r="G2484" s="12">
        <v>70</v>
      </c>
      <c r="H2484" s="12">
        <v>73</v>
      </c>
    </row>
    <row r="2485" spans="2:8" ht="9.75" customHeight="1" x14ac:dyDescent="0.4">
      <c r="C2485" s="11" t="s">
        <v>2068</v>
      </c>
      <c r="E2485" s="20">
        <v>182</v>
      </c>
      <c r="F2485" s="12">
        <v>431</v>
      </c>
      <c r="G2485" s="12">
        <v>203</v>
      </c>
      <c r="H2485" s="12">
        <v>228</v>
      </c>
    </row>
    <row r="2486" spans="2:8" ht="9.75" customHeight="1" x14ac:dyDescent="0.4">
      <c r="C2486" s="11" t="s">
        <v>2069</v>
      </c>
      <c r="E2486" s="20">
        <v>16</v>
      </c>
      <c r="F2486" s="12">
        <v>42</v>
      </c>
      <c r="G2486" s="12">
        <v>21</v>
      </c>
      <c r="H2486" s="12">
        <v>21</v>
      </c>
    </row>
    <row r="2487" spans="2:8" ht="9.75" customHeight="1" x14ac:dyDescent="0.4">
      <c r="C2487" s="11" t="s">
        <v>2070</v>
      </c>
      <c r="E2487" s="20">
        <v>24</v>
      </c>
      <c r="F2487" s="12">
        <v>58</v>
      </c>
      <c r="G2487" s="12">
        <v>27</v>
      </c>
      <c r="H2487" s="12">
        <v>31</v>
      </c>
    </row>
    <row r="2488" spans="2:8" ht="9.75" customHeight="1" x14ac:dyDescent="0.4">
      <c r="C2488" s="11" t="s">
        <v>2071</v>
      </c>
      <c r="E2488" s="20">
        <v>3</v>
      </c>
      <c r="F2488" s="12">
        <v>7</v>
      </c>
      <c r="G2488" s="12">
        <v>4</v>
      </c>
      <c r="H2488" s="12">
        <v>3</v>
      </c>
    </row>
    <row r="2489" spans="2:8" ht="9.75" customHeight="1" x14ac:dyDescent="0.4">
      <c r="B2489" s="35"/>
      <c r="C2489" s="35" t="s">
        <v>2074</v>
      </c>
      <c r="D2489" s="35"/>
      <c r="E2489" s="65">
        <v>112</v>
      </c>
      <c r="F2489" s="66">
        <v>250</v>
      </c>
      <c r="G2489" s="66">
        <v>121</v>
      </c>
      <c r="H2489" s="66">
        <v>129</v>
      </c>
    </row>
    <row r="2490" spans="2:8" ht="9.75" customHeight="1" x14ac:dyDescent="0.4">
      <c r="C2490" s="11" t="s">
        <v>2072</v>
      </c>
      <c r="E2490" s="20">
        <v>102</v>
      </c>
      <c r="F2490" s="12">
        <v>243</v>
      </c>
      <c r="G2490" s="12">
        <v>120</v>
      </c>
      <c r="H2490" s="12">
        <v>123</v>
      </c>
    </row>
    <row r="2491" spans="2:8" ht="9.75" customHeight="1" x14ac:dyDescent="0.4">
      <c r="C2491" s="11" t="s">
        <v>2073</v>
      </c>
      <c r="E2491" s="20"/>
      <c r="F2491" s="12"/>
      <c r="G2491" s="12"/>
      <c r="H2491" s="12"/>
    </row>
    <row r="2492" spans="2:8" ht="9.75" customHeight="1" x14ac:dyDescent="0.4">
      <c r="C2492" s="11" t="s">
        <v>2075</v>
      </c>
      <c r="E2492" s="20">
        <v>336</v>
      </c>
      <c r="F2492" s="12">
        <v>710</v>
      </c>
      <c r="G2492" s="12">
        <v>350</v>
      </c>
      <c r="H2492" s="12">
        <v>360</v>
      </c>
    </row>
    <row r="2493" spans="2:8" ht="9.75" customHeight="1" x14ac:dyDescent="0.4">
      <c r="C2493" s="11" t="s">
        <v>2076</v>
      </c>
      <c r="E2493" s="20">
        <v>188</v>
      </c>
      <c r="F2493" s="12">
        <v>362</v>
      </c>
      <c r="G2493" s="12">
        <v>177</v>
      </c>
      <c r="H2493" s="12">
        <v>185</v>
      </c>
    </row>
    <row r="2494" spans="2:8" ht="9.75" customHeight="1" x14ac:dyDescent="0.4">
      <c r="C2494" s="11" t="s">
        <v>2077</v>
      </c>
      <c r="E2494" s="20">
        <v>149</v>
      </c>
      <c r="F2494" s="12">
        <v>303</v>
      </c>
      <c r="G2494" s="12">
        <v>145</v>
      </c>
      <c r="H2494" s="12">
        <v>158</v>
      </c>
    </row>
    <row r="2495" spans="2:8" ht="9.75" customHeight="1" x14ac:dyDescent="0.4">
      <c r="C2495" s="11" t="s">
        <v>2078</v>
      </c>
      <c r="E2495" s="20">
        <v>147</v>
      </c>
      <c r="F2495" s="12">
        <v>299</v>
      </c>
      <c r="G2495" s="12">
        <v>137</v>
      </c>
      <c r="H2495" s="12">
        <v>162</v>
      </c>
    </row>
    <row r="2496" spans="2:8" ht="9.75" customHeight="1" x14ac:dyDescent="0.4">
      <c r="C2496" s="11" t="s">
        <v>2079</v>
      </c>
      <c r="E2496" s="20">
        <v>200</v>
      </c>
      <c r="F2496" s="12">
        <v>481</v>
      </c>
      <c r="G2496" s="12">
        <v>226</v>
      </c>
      <c r="H2496" s="12">
        <v>255</v>
      </c>
    </row>
    <row r="2497" spans="3:8" ht="9.75" customHeight="1" x14ac:dyDescent="0.4">
      <c r="C2497" s="11" t="s">
        <v>2080</v>
      </c>
      <c r="E2497" s="20">
        <v>116</v>
      </c>
      <c r="F2497" s="12">
        <v>285</v>
      </c>
      <c r="G2497" s="12">
        <v>131</v>
      </c>
      <c r="H2497" s="12">
        <v>154</v>
      </c>
    </row>
    <row r="2498" spans="3:8" ht="9.75" customHeight="1" x14ac:dyDescent="0.4">
      <c r="C2498" s="11" t="s">
        <v>2081</v>
      </c>
      <c r="E2498" s="20">
        <v>82</v>
      </c>
      <c r="F2498" s="12">
        <v>184</v>
      </c>
      <c r="G2498" s="12">
        <v>88</v>
      </c>
      <c r="H2498" s="12">
        <v>96</v>
      </c>
    </row>
    <row r="2499" spans="3:8" ht="9.75" customHeight="1" x14ac:dyDescent="0.4">
      <c r="C2499" s="11" t="s">
        <v>2082</v>
      </c>
      <c r="E2499" s="20">
        <v>172</v>
      </c>
      <c r="F2499" s="12">
        <v>334</v>
      </c>
      <c r="G2499" s="12">
        <v>167</v>
      </c>
      <c r="H2499" s="12">
        <v>167</v>
      </c>
    </row>
    <row r="2500" spans="3:8" ht="9.75" customHeight="1" x14ac:dyDescent="0.4">
      <c r="C2500" s="11" t="s">
        <v>2083</v>
      </c>
      <c r="E2500" s="20">
        <v>210</v>
      </c>
      <c r="F2500" s="12">
        <v>452</v>
      </c>
      <c r="G2500" s="12">
        <v>220</v>
      </c>
      <c r="H2500" s="12">
        <v>232</v>
      </c>
    </row>
    <row r="2501" spans="3:8" ht="9.75" customHeight="1" x14ac:dyDescent="0.4">
      <c r="C2501" s="11" t="s">
        <v>2084</v>
      </c>
      <c r="E2501" s="20">
        <v>79</v>
      </c>
      <c r="F2501" s="12">
        <v>187</v>
      </c>
      <c r="G2501" s="12">
        <v>90</v>
      </c>
      <c r="H2501" s="12">
        <v>97</v>
      </c>
    </row>
    <row r="2502" spans="3:8" ht="9.75" customHeight="1" x14ac:dyDescent="0.4">
      <c r="C2502" s="11" t="s">
        <v>2085</v>
      </c>
      <c r="E2502" s="20">
        <v>394</v>
      </c>
      <c r="F2502" s="12">
        <v>793</v>
      </c>
      <c r="G2502" s="12">
        <v>381</v>
      </c>
      <c r="H2502" s="12">
        <v>412</v>
      </c>
    </row>
    <row r="2503" spans="3:8" ht="9.75" customHeight="1" x14ac:dyDescent="0.4">
      <c r="C2503" s="11" t="s">
        <v>2086</v>
      </c>
      <c r="E2503" s="20">
        <v>157</v>
      </c>
      <c r="F2503" s="12">
        <v>376</v>
      </c>
      <c r="G2503" s="12">
        <v>171</v>
      </c>
      <c r="H2503" s="12">
        <v>205</v>
      </c>
    </row>
    <row r="2504" spans="3:8" ht="9.75" customHeight="1" x14ac:dyDescent="0.4">
      <c r="E2504" s="20"/>
      <c r="F2504" s="12"/>
      <c r="G2504" s="12"/>
      <c r="H2504" s="12"/>
    </row>
    <row r="2505" spans="3:8" ht="9.75" customHeight="1" x14ac:dyDescent="0.4">
      <c r="C2505" s="11" t="s">
        <v>3421</v>
      </c>
      <c r="E2505" s="19">
        <f>SUM(E2506:E2530)</f>
        <v>1766</v>
      </c>
      <c r="F2505" s="13">
        <f>SUM(F2506:F2530)</f>
        <v>4063</v>
      </c>
      <c r="G2505" s="13">
        <f>SUM(G2506:G2530)</f>
        <v>1966</v>
      </c>
      <c r="H2505" s="13">
        <f>SUM(H2506:H2530)</f>
        <v>2097</v>
      </c>
    </row>
    <row r="2506" spans="3:8" ht="9.75" customHeight="1" x14ac:dyDescent="0.4">
      <c r="C2506" s="11" t="s">
        <v>2087</v>
      </c>
      <c r="E2506" s="20">
        <v>55</v>
      </c>
      <c r="F2506" s="12">
        <v>113</v>
      </c>
      <c r="G2506" s="12">
        <v>58</v>
      </c>
      <c r="H2506" s="12">
        <v>55</v>
      </c>
    </row>
    <row r="2507" spans="3:8" ht="9.75" customHeight="1" x14ac:dyDescent="0.4">
      <c r="C2507" s="11" t="s">
        <v>2088</v>
      </c>
      <c r="E2507" s="20">
        <v>152</v>
      </c>
      <c r="F2507" s="12">
        <v>367</v>
      </c>
      <c r="G2507" s="12">
        <v>171</v>
      </c>
      <c r="H2507" s="12">
        <v>196</v>
      </c>
    </row>
    <row r="2508" spans="3:8" ht="9.75" customHeight="1" x14ac:dyDescent="0.4">
      <c r="C2508" s="11" t="s">
        <v>2089</v>
      </c>
      <c r="E2508" s="20">
        <v>110</v>
      </c>
      <c r="F2508" s="12">
        <v>232</v>
      </c>
      <c r="G2508" s="12">
        <v>126</v>
      </c>
      <c r="H2508" s="12">
        <v>106</v>
      </c>
    </row>
    <row r="2509" spans="3:8" ht="9.75" customHeight="1" x14ac:dyDescent="0.4">
      <c r="C2509" s="11" t="s">
        <v>2090</v>
      </c>
      <c r="E2509" s="20">
        <v>88</v>
      </c>
      <c r="F2509" s="12">
        <v>300</v>
      </c>
      <c r="G2509" s="12">
        <v>130</v>
      </c>
      <c r="H2509" s="12">
        <v>170</v>
      </c>
    </row>
    <row r="2510" spans="3:8" ht="9.75" customHeight="1" x14ac:dyDescent="0.4">
      <c r="C2510" s="11" t="s">
        <v>2091</v>
      </c>
      <c r="E2510" s="20">
        <v>41</v>
      </c>
      <c r="F2510" s="12">
        <v>105</v>
      </c>
      <c r="G2510" s="12">
        <v>50</v>
      </c>
      <c r="H2510" s="12">
        <v>55</v>
      </c>
    </row>
    <row r="2511" spans="3:8" ht="9.75" customHeight="1" x14ac:dyDescent="0.4">
      <c r="C2511" s="11" t="s">
        <v>2092</v>
      </c>
      <c r="E2511" s="20">
        <v>87</v>
      </c>
      <c r="F2511" s="12">
        <v>171</v>
      </c>
      <c r="G2511" s="12">
        <v>90</v>
      </c>
      <c r="H2511" s="12">
        <v>81</v>
      </c>
    </row>
    <row r="2512" spans="3:8" ht="9.75" customHeight="1" x14ac:dyDescent="0.4">
      <c r="C2512" s="11" t="s">
        <v>2093</v>
      </c>
      <c r="E2512" s="20">
        <v>64</v>
      </c>
      <c r="F2512" s="12">
        <v>127</v>
      </c>
      <c r="G2512" s="12">
        <v>68</v>
      </c>
      <c r="H2512" s="12">
        <v>59</v>
      </c>
    </row>
    <row r="2513" spans="3:8" ht="9.75" customHeight="1" x14ac:dyDescent="0.4">
      <c r="C2513" s="11" t="s">
        <v>2094</v>
      </c>
      <c r="E2513" s="20">
        <v>45</v>
      </c>
      <c r="F2513" s="12">
        <v>99</v>
      </c>
      <c r="G2513" s="12">
        <v>47</v>
      </c>
      <c r="H2513" s="12">
        <v>52</v>
      </c>
    </row>
    <row r="2514" spans="3:8" ht="9.75" customHeight="1" x14ac:dyDescent="0.4">
      <c r="C2514" s="11" t="s">
        <v>3422</v>
      </c>
      <c r="E2514" s="20">
        <v>33</v>
      </c>
      <c r="F2514" s="12">
        <v>75</v>
      </c>
      <c r="G2514" s="12">
        <v>36</v>
      </c>
      <c r="H2514" s="12">
        <v>39</v>
      </c>
    </row>
    <row r="2515" spans="3:8" ht="9.75" customHeight="1" x14ac:dyDescent="0.4">
      <c r="C2515" s="11" t="s">
        <v>2095</v>
      </c>
      <c r="E2515" s="20">
        <v>44</v>
      </c>
      <c r="F2515" s="12">
        <v>110</v>
      </c>
      <c r="G2515" s="12">
        <v>53</v>
      </c>
      <c r="H2515" s="12">
        <v>57</v>
      </c>
    </row>
    <row r="2516" spans="3:8" ht="9.75" customHeight="1" x14ac:dyDescent="0.4">
      <c r="C2516" s="11" t="s">
        <v>2096</v>
      </c>
      <c r="E2516" s="20">
        <v>43</v>
      </c>
      <c r="F2516" s="12">
        <v>97</v>
      </c>
      <c r="G2516" s="12">
        <v>49</v>
      </c>
      <c r="H2516" s="12">
        <v>48</v>
      </c>
    </row>
    <row r="2517" spans="3:8" ht="9.75" customHeight="1" x14ac:dyDescent="0.4">
      <c r="C2517" s="11" t="s">
        <v>2097</v>
      </c>
      <c r="E2517" s="20">
        <v>48</v>
      </c>
      <c r="F2517" s="12">
        <v>101</v>
      </c>
      <c r="G2517" s="12">
        <v>50</v>
      </c>
      <c r="H2517" s="12">
        <v>51</v>
      </c>
    </row>
    <row r="2518" spans="3:8" ht="9.75" customHeight="1" x14ac:dyDescent="0.4">
      <c r="C2518" s="11" t="s">
        <v>2098</v>
      </c>
      <c r="E2518" s="20">
        <v>21</v>
      </c>
      <c r="F2518" s="12">
        <v>72</v>
      </c>
      <c r="G2518" s="12">
        <v>38</v>
      </c>
      <c r="H2518" s="12">
        <v>34</v>
      </c>
    </row>
    <row r="2519" spans="3:8" ht="9.75" customHeight="1" x14ac:dyDescent="0.4">
      <c r="C2519" s="11" t="s">
        <v>2099</v>
      </c>
      <c r="E2519" s="20">
        <v>81</v>
      </c>
      <c r="F2519" s="12">
        <v>230</v>
      </c>
      <c r="G2519" s="12">
        <v>111</v>
      </c>
      <c r="H2519" s="12">
        <v>119</v>
      </c>
    </row>
    <row r="2520" spans="3:8" ht="9.75" customHeight="1" x14ac:dyDescent="0.4">
      <c r="C2520" s="11" t="s">
        <v>2100</v>
      </c>
      <c r="E2520" s="20">
        <v>40</v>
      </c>
      <c r="F2520" s="12">
        <v>96</v>
      </c>
      <c r="G2520" s="12">
        <v>53</v>
      </c>
      <c r="H2520" s="12">
        <v>43</v>
      </c>
    </row>
    <row r="2521" spans="3:8" ht="9.75" customHeight="1" x14ac:dyDescent="0.4">
      <c r="C2521" s="11" t="s">
        <v>2101</v>
      </c>
      <c r="E2521" s="20">
        <v>89</v>
      </c>
      <c r="F2521" s="12">
        <v>187</v>
      </c>
      <c r="G2521" s="12">
        <v>95</v>
      </c>
      <c r="H2521" s="12">
        <v>92</v>
      </c>
    </row>
    <row r="2522" spans="3:8" ht="9.75" customHeight="1" x14ac:dyDescent="0.4">
      <c r="C2522" s="11" t="s">
        <v>2102</v>
      </c>
      <c r="E2522" s="20">
        <v>40</v>
      </c>
      <c r="F2522" s="12">
        <v>91</v>
      </c>
      <c r="G2522" s="12">
        <v>44</v>
      </c>
      <c r="H2522" s="12">
        <v>47</v>
      </c>
    </row>
    <row r="2523" spans="3:8" ht="9.75" customHeight="1" x14ac:dyDescent="0.4">
      <c r="C2523" s="11" t="s">
        <v>2103</v>
      </c>
      <c r="E2523" s="20">
        <v>112</v>
      </c>
      <c r="F2523" s="12">
        <v>236</v>
      </c>
      <c r="G2523" s="12">
        <v>115</v>
      </c>
      <c r="H2523" s="12">
        <v>121</v>
      </c>
    </row>
    <row r="2524" spans="3:8" ht="9.75" customHeight="1" x14ac:dyDescent="0.4">
      <c r="C2524" s="11" t="s">
        <v>2104</v>
      </c>
      <c r="E2524" s="20">
        <v>162</v>
      </c>
      <c r="F2524" s="12">
        <v>263</v>
      </c>
      <c r="G2524" s="12">
        <v>119</v>
      </c>
      <c r="H2524" s="12">
        <v>144</v>
      </c>
    </row>
    <row r="2525" spans="3:8" ht="9.75" customHeight="1" x14ac:dyDescent="0.4">
      <c r="C2525" s="11" t="s">
        <v>2105</v>
      </c>
      <c r="E2525" s="20">
        <v>64</v>
      </c>
      <c r="F2525" s="12">
        <v>203</v>
      </c>
      <c r="G2525" s="12">
        <v>92</v>
      </c>
      <c r="H2525" s="12">
        <v>111</v>
      </c>
    </row>
    <row r="2526" spans="3:8" ht="9.75" customHeight="1" x14ac:dyDescent="0.4">
      <c r="C2526" s="11" t="s">
        <v>2106</v>
      </c>
      <c r="E2526" s="20">
        <v>52</v>
      </c>
      <c r="F2526" s="12">
        <v>172</v>
      </c>
      <c r="G2526" s="12">
        <v>86</v>
      </c>
      <c r="H2526" s="12">
        <v>86</v>
      </c>
    </row>
    <row r="2527" spans="3:8" ht="9.75" customHeight="1" x14ac:dyDescent="0.4">
      <c r="C2527" s="11" t="s">
        <v>2107</v>
      </c>
      <c r="E2527" s="20">
        <v>34</v>
      </c>
      <c r="F2527" s="12">
        <v>97</v>
      </c>
      <c r="G2527" s="12">
        <v>55</v>
      </c>
      <c r="H2527" s="12">
        <v>42</v>
      </c>
    </row>
    <row r="2528" spans="3:8" ht="9.75" customHeight="1" x14ac:dyDescent="0.4">
      <c r="C2528" s="11" t="s">
        <v>2108</v>
      </c>
      <c r="E2528" s="20">
        <v>168</v>
      </c>
      <c r="F2528" s="12">
        <v>309</v>
      </c>
      <c r="G2528" s="12">
        <v>132</v>
      </c>
      <c r="H2528" s="12">
        <v>177</v>
      </c>
    </row>
    <row r="2529" spans="3:8" ht="9.75" customHeight="1" x14ac:dyDescent="0.4">
      <c r="C2529" s="11" t="s">
        <v>2109</v>
      </c>
      <c r="E2529" s="20">
        <v>87</v>
      </c>
      <c r="F2529" s="12">
        <v>195</v>
      </c>
      <c r="G2529" s="12">
        <v>90</v>
      </c>
      <c r="H2529" s="12">
        <v>105</v>
      </c>
    </row>
    <row r="2530" spans="3:8" ht="9.75" customHeight="1" x14ac:dyDescent="0.4">
      <c r="C2530" s="11" t="s">
        <v>2110</v>
      </c>
      <c r="E2530" s="20">
        <v>6</v>
      </c>
      <c r="F2530" s="12">
        <v>15</v>
      </c>
      <c r="G2530" s="12">
        <v>8</v>
      </c>
      <c r="H2530" s="12">
        <v>7</v>
      </c>
    </row>
    <row r="2531" spans="3:8" ht="9.75" customHeight="1" x14ac:dyDescent="0.4">
      <c r="E2531" s="20"/>
      <c r="F2531" s="12"/>
      <c r="G2531" s="12"/>
      <c r="H2531" s="12"/>
    </row>
    <row r="2532" spans="3:8" ht="9.75" customHeight="1" x14ac:dyDescent="0.4">
      <c r="C2532" s="11" t="s">
        <v>3423</v>
      </c>
      <c r="E2532" s="19">
        <f>SUM(E2533:E2538)</f>
        <v>41</v>
      </c>
      <c r="F2532" s="13">
        <f>SUM(F2533:F2538)</f>
        <v>112</v>
      </c>
      <c r="G2532" s="13">
        <f>SUM(G2533:G2538)</f>
        <v>55</v>
      </c>
      <c r="H2532" s="13">
        <f>SUM(H2533:H2538)</f>
        <v>57</v>
      </c>
    </row>
    <row r="2533" spans="3:8" ht="9.75" customHeight="1" x14ac:dyDescent="0.4">
      <c r="C2533" s="11" t="s">
        <v>2111</v>
      </c>
      <c r="E2533" s="20">
        <v>26</v>
      </c>
      <c r="F2533" s="12">
        <v>67</v>
      </c>
      <c r="G2533" s="12">
        <v>31</v>
      </c>
      <c r="H2533" s="12">
        <v>36</v>
      </c>
    </row>
    <row r="2534" spans="3:8" ht="9.75" customHeight="1" x14ac:dyDescent="0.4">
      <c r="C2534" s="11" t="s">
        <v>2112</v>
      </c>
      <c r="E2534" s="20"/>
      <c r="F2534" s="12"/>
      <c r="G2534" s="12"/>
      <c r="H2534" s="12"/>
    </row>
    <row r="2535" spans="3:8" ht="9.75" customHeight="1" x14ac:dyDescent="0.4">
      <c r="C2535" s="11" t="s">
        <v>2113</v>
      </c>
      <c r="E2535" s="20">
        <v>6</v>
      </c>
      <c r="F2535" s="12">
        <v>12</v>
      </c>
      <c r="G2535" s="12">
        <v>6</v>
      </c>
      <c r="H2535" s="12">
        <v>6</v>
      </c>
    </row>
    <row r="2536" spans="3:8" ht="9.75" customHeight="1" x14ac:dyDescent="0.4">
      <c r="C2536" s="11" t="s">
        <v>2114</v>
      </c>
      <c r="E2536" s="20"/>
      <c r="F2536" s="12"/>
      <c r="G2536" s="12"/>
      <c r="H2536" s="12"/>
    </row>
    <row r="2537" spans="3:8" ht="9.75" customHeight="1" x14ac:dyDescent="0.4">
      <c r="C2537" s="11" t="s">
        <v>2115</v>
      </c>
      <c r="E2537" s="20">
        <v>9</v>
      </c>
      <c r="F2537" s="12">
        <v>33</v>
      </c>
      <c r="G2537" s="12">
        <v>18</v>
      </c>
      <c r="H2537" s="12">
        <v>15</v>
      </c>
    </row>
    <row r="2538" spans="3:8" ht="9.75" customHeight="1" x14ac:dyDescent="0.4">
      <c r="C2538" s="11" t="s">
        <v>2116</v>
      </c>
      <c r="E2538" s="20"/>
      <c r="F2538" s="12"/>
      <c r="G2538" s="12"/>
      <c r="H2538" s="12"/>
    </row>
    <row r="2539" spans="3:8" ht="9.75" customHeight="1" x14ac:dyDescent="0.4">
      <c r="E2539" s="20"/>
      <c r="F2539" s="12"/>
      <c r="G2539" s="12"/>
      <c r="H2539" s="12"/>
    </row>
    <row r="2540" spans="3:8" ht="9.75" customHeight="1" x14ac:dyDescent="0.4">
      <c r="C2540" s="11" t="s">
        <v>3424</v>
      </c>
      <c r="E2540" s="19">
        <f>SUM(E2541:E2549)</f>
        <v>96</v>
      </c>
      <c r="F2540" s="13">
        <f>SUM(F2541:F2549)</f>
        <v>525</v>
      </c>
      <c r="G2540" s="13">
        <f>SUM(G2541:G2549)</f>
        <v>214</v>
      </c>
      <c r="H2540" s="13">
        <f>SUM(H2541:H2549)</f>
        <v>311</v>
      </c>
    </row>
    <row r="2541" spans="3:8" ht="9.75" customHeight="1" x14ac:dyDescent="0.4">
      <c r="C2541" s="11" t="s">
        <v>2117</v>
      </c>
      <c r="E2541" s="20">
        <v>8</v>
      </c>
      <c r="F2541" s="12">
        <v>236</v>
      </c>
      <c r="G2541" s="12">
        <v>69</v>
      </c>
      <c r="H2541" s="12">
        <v>167</v>
      </c>
    </row>
    <row r="2542" spans="3:8" ht="9.75" customHeight="1" x14ac:dyDescent="0.4">
      <c r="C2542" s="11" t="s">
        <v>2118</v>
      </c>
      <c r="E2542" s="20"/>
      <c r="F2542" s="12"/>
      <c r="G2542" s="12"/>
      <c r="H2542" s="12"/>
    </row>
    <row r="2543" spans="3:8" ht="9.75" customHeight="1" x14ac:dyDescent="0.4">
      <c r="C2543" s="11" t="s">
        <v>2119</v>
      </c>
      <c r="E2543" s="20">
        <v>3</v>
      </c>
      <c r="F2543" s="12">
        <v>6</v>
      </c>
      <c r="G2543" s="12">
        <v>3</v>
      </c>
      <c r="H2543" s="12">
        <v>3</v>
      </c>
    </row>
    <row r="2544" spans="3:8" ht="9.75" customHeight="1" x14ac:dyDescent="0.4">
      <c r="C2544" s="11" t="s">
        <v>2120</v>
      </c>
      <c r="E2544" s="20">
        <v>28</v>
      </c>
      <c r="F2544" s="12">
        <v>72</v>
      </c>
      <c r="G2544" s="12">
        <v>35</v>
      </c>
      <c r="H2544" s="12">
        <v>37</v>
      </c>
    </row>
    <row r="2545" spans="2:8" ht="9.75" customHeight="1" x14ac:dyDescent="0.4">
      <c r="C2545" s="11" t="s">
        <v>2121</v>
      </c>
      <c r="E2545" s="20"/>
      <c r="F2545" s="12"/>
      <c r="G2545" s="12"/>
      <c r="H2545" s="12"/>
    </row>
    <row r="2546" spans="2:8" ht="9.75" customHeight="1" x14ac:dyDescent="0.4">
      <c r="C2546" s="11" t="s">
        <v>2122</v>
      </c>
      <c r="E2546" s="20">
        <v>9</v>
      </c>
      <c r="F2546" s="12">
        <v>25</v>
      </c>
      <c r="G2546" s="12">
        <v>12</v>
      </c>
      <c r="H2546" s="12">
        <v>13</v>
      </c>
    </row>
    <row r="2547" spans="2:8" ht="9.75" customHeight="1" x14ac:dyDescent="0.4">
      <c r="C2547" s="11" t="s">
        <v>2123</v>
      </c>
      <c r="E2547" s="20"/>
      <c r="F2547" s="12"/>
      <c r="G2547" s="12"/>
      <c r="H2547" s="12"/>
    </row>
    <row r="2548" spans="2:8" ht="9.75" customHeight="1" x14ac:dyDescent="0.4">
      <c r="C2548" s="11" t="s">
        <v>2124</v>
      </c>
      <c r="E2548" s="20">
        <v>36</v>
      </c>
      <c r="F2548" s="12">
        <v>148</v>
      </c>
      <c r="G2548" s="12">
        <v>78</v>
      </c>
      <c r="H2548" s="12">
        <v>70</v>
      </c>
    </row>
    <row r="2549" spans="2:8" ht="9.75" customHeight="1" x14ac:dyDescent="0.4">
      <c r="C2549" s="11" t="s">
        <v>2125</v>
      </c>
      <c r="E2549" s="20">
        <v>12</v>
      </c>
      <c r="F2549" s="12">
        <v>38</v>
      </c>
      <c r="G2549" s="12">
        <v>17</v>
      </c>
      <c r="H2549" s="12">
        <v>21</v>
      </c>
    </row>
    <row r="2550" spans="2:8" ht="9.75" customHeight="1" x14ac:dyDescent="0.4">
      <c r="E2550" s="20"/>
      <c r="F2550" s="12"/>
      <c r="G2550" s="12"/>
      <c r="H2550" s="12"/>
    </row>
    <row r="2551" spans="2:8" ht="9.75" customHeight="1" x14ac:dyDescent="0.4">
      <c r="C2551" s="11" t="s">
        <v>3425</v>
      </c>
      <c r="E2551" s="19">
        <f>SUM(E2552:E2572)</f>
        <v>174</v>
      </c>
      <c r="F2551" s="13">
        <f>SUM(F2552:F2572)</f>
        <v>518</v>
      </c>
      <c r="G2551" s="13">
        <f>SUM(G2552:G2572)</f>
        <v>274</v>
      </c>
      <c r="H2551" s="13">
        <f>SUM(H2552:H2572)</f>
        <v>244</v>
      </c>
    </row>
    <row r="2552" spans="2:8" ht="9.75" customHeight="1" x14ac:dyDescent="0.4">
      <c r="C2552" s="11" t="s">
        <v>2126</v>
      </c>
      <c r="E2552" s="20">
        <v>6</v>
      </c>
      <c r="F2552" s="12">
        <v>14</v>
      </c>
      <c r="G2552" s="12">
        <v>7</v>
      </c>
      <c r="H2552" s="12">
        <v>7</v>
      </c>
    </row>
    <row r="2553" spans="2:8" ht="9.75" customHeight="1" x14ac:dyDescent="0.4">
      <c r="C2553" s="11" t="s">
        <v>2127</v>
      </c>
      <c r="E2553" s="20"/>
      <c r="F2553" s="12"/>
      <c r="G2553" s="12"/>
      <c r="H2553" s="12"/>
    </row>
    <row r="2554" spans="2:8" ht="9.75" customHeight="1" x14ac:dyDescent="0.4">
      <c r="C2554" s="11" t="s">
        <v>2128</v>
      </c>
      <c r="E2554" s="20"/>
      <c r="F2554" s="12"/>
      <c r="G2554" s="12"/>
      <c r="H2554" s="12"/>
    </row>
    <row r="2555" spans="2:8" ht="9.75" customHeight="1" x14ac:dyDescent="0.4">
      <c r="C2555" s="11" t="s">
        <v>2129</v>
      </c>
      <c r="E2555" s="20">
        <v>4</v>
      </c>
      <c r="F2555" s="12">
        <v>12</v>
      </c>
      <c r="G2555" s="12">
        <v>7</v>
      </c>
      <c r="H2555" s="12">
        <v>5</v>
      </c>
    </row>
    <row r="2556" spans="2:8" ht="9.75" customHeight="1" x14ac:dyDescent="0.4">
      <c r="C2556" s="11" t="s">
        <v>2130</v>
      </c>
      <c r="E2556" s="20"/>
      <c r="F2556" s="12"/>
      <c r="G2556" s="12"/>
      <c r="H2556" s="12"/>
    </row>
    <row r="2557" spans="2:8" ht="9.75" customHeight="1" x14ac:dyDescent="0.4">
      <c r="C2557" s="11" t="s">
        <v>2131</v>
      </c>
      <c r="E2557" s="20">
        <v>17</v>
      </c>
      <c r="F2557" s="12">
        <v>39</v>
      </c>
      <c r="G2557" s="12">
        <v>18</v>
      </c>
      <c r="H2557" s="12">
        <v>21</v>
      </c>
    </row>
    <row r="2558" spans="2:8" ht="9.75" customHeight="1" x14ac:dyDescent="0.4">
      <c r="B2558" s="35"/>
      <c r="C2558" s="35" t="s">
        <v>2132</v>
      </c>
      <c r="D2558" s="35"/>
      <c r="E2558" s="65">
        <v>10</v>
      </c>
      <c r="F2558" s="66">
        <v>38</v>
      </c>
      <c r="G2558" s="66">
        <v>17</v>
      </c>
      <c r="H2558" s="66">
        <v>21</v>
      </c>
    </row>
    <row r="2559" spans="2:8" ht="9.75" customHeight="1" x14ac:dyDescent="0.4">
      <c r="C2559" s="11" t="s">
        <v>2133</v>
      </c>
      <c r="E2559" s="20">
        <v>3</v>
      </c>
      <c r="F2559" s="12">
        <v>5</v>
      </c>
      <c r="G2559" s="12">
        <v>3</v>
      </c>
      <c r="H2559" s="12">
        <v>2</v>
      </c>
    </row>
    <row r="2560" spans="2:8" ht="9.75" customHeight="1" x14ac:dyDescent="0.4">
      <c r="C2560" s="11" t="s">
        <v>2134</v>
      </c>
      <c r="E2560" s="20">
        <v>23</v>
      </c>
      <c r="F2560" s="12">
        <v>55</v>
      </c>
      <c r="G2560" s="12">
        <v>25</v>
      </c>
      <c r="H2560" s="12">
        <v>30</v>
      </c>
    </row>
    <row r="2561" spans="3:8" ht="9.75" customHeight="1" x14ac:dyDescent="0.4">
      <c r="C2561" s="11" t="s">
        <v>2135</v>
      </c>
      <c r="E2561" s="20">
        <v>4</v>
      </c>
      <c r="F2561" s="12">
        <v>16</v>
      </c>
      <c r="G2561" s="12">
        <v>10</v>
      </c>
      <c r="H2561" s="12">
        <v>6</v>
      </c>
    </row>
    <row r="2562" spans="3:8" ht="9.75" customHeight="1" x14ac:dyDescent="0.4">
      <c r="C2562" s="11" t="s">
        <v>2136</v>
      </c>
      <c r="E2562" s="20">
        <v>12</v>
      </c>
      <c r="F2562" s="12">
        <v>42</v>
      </c>
      <c r="G2562" s="12">
        <v>21</v>
      </c>
      <c r="H2562" s="12">
        <v>21</v>
      </c>
    </row>
    <row r="2563" spans="3:8" ht="9.75" customHeight="1" x14ac:dyDescent="0.4">
      <c r="C2563" s="11" t="s">
        <v>2137</v>
      </c>
      <c r="E2563" s="20">
        <v>4</v>
      </c>
      <c r="F2563" s="12">
        <v>13</v>
      </c>
      <c r="G2563" s="12">
        <v>9</v>
      </c>
      <c r="H2563" s="12">
        <v>4</v>
      </c>
    </row>
    <row r="2564" spans="3:8" ht="9.75" customHeight="1" x14ac:dyDescent="0.4">
      <c r="C2564" s="11" t="s">
        <v>2138</v>
      </c>
      <c r="E2564" s="20"/>
      <c r="F2564" s="12"/>
      <c r="G2564" s="12"/>
      <c r="H2564" s="12"/>
    </row>
    <row r="2565" spans="3:8" ht="9.75" customHeight="1" x14ac:dyDescent="0.4">
      <c r="C2565" s="11" t="s">
        <v>2139</v>
      </c>
      <c r="E2565" s="20">
        <v>5</v>
      </c>
      <c r="F2565" s="12">
        <v>23</v>
      </c>
      <c r="G2565" s="12">
        <v>10</v>
      </c>
      <c r="H2565" s="12">
        <v>13</v>
      </c>
    </row>
    <row r="2566" spans="3:8" ht="9.75" customHeight="1" x14ac:dyDescent="0.4">
      <c r="C2566" s="11" t="s">
        <v>2140</v>
      </c>
      <c r="E2566" s="20"/>
      <c r="F2566" s="12"/>
      <c r="G2566" s="12"/>
      <c r="H2566" s="12"/>
    </row>
    <row r="2567" spans="3:8" ht="9.75" customHeight="1" x14ac:dyDescent="0.4">
      <c r="C2567" s="11" t="s">
        <v>2141</v>
      </c>
      <c r="E2567" s="20">
        <v>20</v>
      </c>
      <c r="F2567" s="12">
        <v>54</v>
      </c>
      <c r="G2567" s="12">
        <v>27</v>
      </c>
      <c r="H2567" s="12">
        <v>27</v>
      </c>
    </row>
    <row r="2568" spans="3:8" ht="9.75" customHeight="1" x14ac:dyDescent="0.4">
      <c r="C2568" s="11" t="s">
        <v>3426</v>
      </c>
      <c r="E2568" s="20">
        <v>9</v>
      </c>
      <c r="F2568" s="12">
        <v>78</v>
      </c>
      <c r="G2568" s="12">
        <v>52</v>
      </c>
      <c r="H2568" s="12">
        <v>26</v>
      </c>
    </row>
    <row r="2569" spans="3:8" ht="9.75" customHeight="1" x14ac:dyDescent="0.4">
      <c r="C2569" s="11" t="s">
        <v>2142</v>
      </c>
      <c r="E2569" s="20"/>
      <c r="F2569" s="12"/>
      <c r="G2569" s="12"/>
      <c r="H2569" s="12"/>
    </row>
    <row r="2570" spans="3:8" ht="9.75" customHeight="1" x14ac:dyDescent="0.4">
      <c r="C2570" s="11" t="s">
        <v>2143</v>
      </c>
      <c r="E2570" s="20">
        <v>46</v>
      </c>
      <c r="F2570" s="12">
        <v>110</v>
      </c>
      <c r="G2570" s="12">
        <v>54</v>
      </c>
      <c r="H2570" s="12">
        <v>56</v>
      </c>
    </row>
    <row r="2571" spans="3:8" ht="9.75" customHeight="1" x14ac:dyDescent="0.4">
      <c r="C2571" s="11" t="s">
        <v>2144</v>
      </c>
      <c r="E2571" s="20">
        <v>3</v>
      </c>
      <c r="F2571" s="12">
        <v>3</v>
      </c>
      <c r="G2571" s="12">
        <v>3</v>
      </c>
      <c r="H2571" s="12">
        <v>0</v>
      </c>
    </row>
    <row r="2572" spans="3:8" ht="9.75" customHeight="1" x14ac:dyDescent="0.4">
      <c r="C2572" s="11" t="s">
        <v>2145</v>
      </c>
      <c r="E2572" s="20">
        <v>8</v>
      </c>
      <c r="F2572" s="12">
        <v>16</v>
      </c>
      <c r="G2572" s="12">
        <v>11</v>
      </c>
      <c r="H2572" s="12">
        <v>5</v>
      </c>
    </row>
    <row r="2573" spans="3:8" ht="9.75" customHeight="1" x14ac:dyDescent="0.4">
      <c r="E2573" s="20"/>
      <c r="F2573" s="12"/>
      <c r="G2573" s="12"/>
      <c r="H2573" s="12"/>
    </row>
    <row r="2574" spans="3:8" ht="9.75" customHeight="1" x14ac:dyDescent="0.4">
      <c r="C2574" s="11" t="s">
        <v>3427</v>
      </c>
      <c r="E2574" s="19">
        <f>SUM(E2575:E2583)</f>
        <v>78</v>
      </c>
      <c r="F2574" s="13">
        <f>SUM(F2575:F2583)</f>
        <v>227</v>
      </c>
      <c r="G2574" s="13">
        <f>SUM(G2575:G2583)</f>
        <v>119</v>
      </c>
      <c r="H2574" s="13">
        <f>SUM(H2575:H2583)</f>
        <v>108</v>
      </c>
    </row>
    <row r="2575" spans="3:8" ht="9.75" customHeight="1" x14ac:dyDescent="0.4">
      <c r="C2575" s="11" t="s">
        <v>2146</v>
      </c>
      <c r="E2575" s="20">
        <v>6</v>
      </c>
      <c r="F2575" s="12">
        <v>18</v>
      </c>
      <c r="G2575" s="12">
        <v>10</v>
      </c>
      <c r="H2575" s="12">
        <v>8</v>
      </c>
    </row>
    <row r="2576" spans="3:8" ht="9.75" customHeight="1" x14ac:dyDescent="0.4">
      <c r="C2576" s="11" t="s">
        <v>2147</v>
      </c>
      <c r="E2576" s="20">
        <v>27</v>
      </c>
      <c r="F2576" s="12">
        <v>74</v>
      </c>
      <c r="G2576" s="12">
        <v>42</v>
      </c>
      <c r="H2576" s="12">
        <v>32</v>
      </c>
    </row>
    <row r="2577" spans="3:8" ht="9.75" customHeight="1" x14ac:dyDescent="0.4">
      <c r="C2577" s="11" t="s">
        <v>2148</v>
      </c>
      <c r="E2577" s="20">
        <v>6</v>
      </c>
      <c r="F2577" s="12">
        <v>10</v>
      </c>
      <c r="G2577" s="12">
        <v>3</v>
      </c>
      <c r="H2577" s="12">
        <v>7</v>
      </c>
    </row>
    <row r="2578" spans="3:8" ht="9.75" customHeight="1" x14ac:dyDescent="0.4">
      <c r="C2578" s="11" t="s">
        <v>2149</v>
      </c>
      <c r="E2578" s="20">
        <v>7</v>
      </c>
      <c r="F2578" s="12">
        <v>19</v>
      </c>
      <c r="G2578" s="12">
        <v>10</v>
      </c>
      <c r="H2578" s="12">
        <v>9</v>
      </c>
    </row>
    <row r="2579" spans="3:8" ht="9.75" customHeight="1" x14ac:dyDescent="0.4">
      <c r="C2579" s="11" t="s">
        <v>2150</v>
      </c>
      <c r="E2579" s="20">
        <v>23</v>
      </c>
      <c r="F2579" s="12">
        <v>78</v>
      </c>
      <c r="G2579" s="12">
        <v>37</v>
      </c>
      <c r="H2579" s="12">
        <v>41</v>
      </c>
    </row>
    <row r="2580" spans="3:8" ht="9.75" customHeight="1" x14ac:dyDescent="0.4">
      <c r="C2580" s="11" t="s">
        <v>2151</v>
      </c>
      <c r="E2580" s="20">
        <v>5</v>
      </c>
      <c r="F2580" s="12">
        <v>16</v>
      </c>
      <c r="G2580" s="12">
        <v>10</v>
      </c>
      <c r="H2580" s="12">
        <v>6</v>
      </c>
    </row>
    <row r="2581" spans="3:8" ht="9.75" customHeight="1" x14ac:dyDescent="0.4">
      <c r="C2581" s="11" t="s">
        <v>2152</v>
      </c>
      <c r="E2581" s="20"/>
      <c r="F2581" s="12"/>
      <c r="G2581" s="12"/>
      <c r="H2581" s="12"/>
    </row>
    <row r="2582" spans="3:8" ht="9.75" customHeight="1" x14ac:dyDescent="0.4">
      <c r="C2582" s="11" t="s">
        <v>2153</v>
      </c>
      <c r="E2582" s="20">
        <v>4</v>
      </c>
      <c r="F2582" s="12">
        <v>12</v>
      </c>
      <c r="G2582" s="12">
        <v>7</v>
      </c>
      <c r="H2582" s="12">
        <v>5</v>
      </c>
    </row>
    <row r="2583" spans="3:8" ht="9.75" customHeight="1" x14ac:dyDescent="0.4">
      <c r="C2583" s="11" t="s">
        <v>2154</v>
      </c>
      <c r="E2583" s="20"/>
      <c r="F2583" s="12"/>
      <c r="G2583" s="12"/>
      <c r="H2583" s="12"/>
    </row>
    <row r="2584" spans="3:8" ht="9.75" customHeight="1" x14ac:dyDescent="0.4">
      <c r="E2584" s="20"/>
      <c r="F2584" s="12"/>
      <c r="G2584" s="12"/>
      <c r="H2584" s="12"/>
    </row>
    <row r="2585" spans="3:8" ht="9.75" customHeight="1" x14ac:dyDescent="0.4">
      <c r="C2585" s="11" t="s">
        <v>3577</v>
      </c>
      <c r="E2585" s="19">
        <f>SUM(E2586:E2601)</f>
        <v>188</v>
      </c>
      <c r="F2585" s="13">
        <f>SUM(F2586:F2601)</f>
        <v>463</v>
      </c>
      <c r="G2585" s="13">
        <f>SUM(G2586:G2601)</f>
        <v>235</v>
      </c>
      <c r="H2585" s="13">
        <f>SUM(H2586:H2601)</f>
        <v>228</v>
      </c>
    </row>
    <row r="2586" spans="3:8" ht="9.75" customHeight="1" x14ac:dyDescent="0.4">
      <c r="C2586" s="11" t="s">
        <v>3576</v>
      </c>
      <c r="E2586" s="20">
        <v>5</v>
      </c>
      <c r="F2586" s="12">
        <v>14</v>
      </c>
      <c r="G2586" s="12">
        <v>5</v>
      </c>
      <c r="H2586" s="12">
        <v>9</v>
      </c>
    </row>
    <row r="2587" spans="3:8" ht="9.75" customHeight="1" x14ac:dyDescent="0.4">
      <c r="C2587" s="11" t="s">
        <v>3428</v>
      </c>
      <c r="E2587" s="20"/>
      <c r="F2587" s="12"/>
      <c r="G2587" s="12"/>
      <c r="H2587" s="12"/>
    </row>
    <row r="2588" spans="3:8" ht="9.75" customHeight="1" x14ac:dyDescent="0.4">
      <c r="C2588" s="11" t="s">
        <v>3429</v>
      </c>
      <c r="E2588" s="20">
        <v>15</v>
      </c>
      <c r="F2588" s="12">
        <v>31</v>
      </c>
      <c r="G2588" s="12">
        <v>13</v>
      </c>
      <c r="H2588" s="12">
        <v>18</v>
      </c>
    </row>
    <row r="2589" spans="3:8" ht="9.75" customHeight="1" x14ac:dyDescent="0.4">
      <c r="C2589" s="11" t="s">
        <v>3430</v>
      </c>
      <c r="E2589" s="20">
        <v>16</v>
      </c>
      <c r="F2589" s="12">
        <v>45</v>
      </c>
      <c r="G2589" s="12">
        <v>20</v>
      </c>
      <c r="H2589" s="12">
        <v>25</v>
      </c>
    </row>
    <row r="2590" spans="3:8" ht="9.75" customHeight="1" x14ac:dyDescent="0.4">
      <c r="C2590" s="11" t="s">
        <v>3431</v>
      </c>
      <c r="E2590" s="20">
        <v>34</v>
      </c>
      <c r="F2590" s="12">
        <v>76</v>
      </c>
      <c r="G2590" s="12">
        <v>39</v>
      </c>
      <c r="H2590" s="12">
        <v>37</v>
      </c>
    </row>
    <row r="2591" spans="3:8" ht="9.75" customHeight="1" x14ac:dyDescent="0.4">
      <c r="C2591" s="11" t="s">
        <v>3432</v>
      </c>
      <c r="E2591" s="20">
        <v>17</v>
      </c>
      <c r="F2591" s="12">
        <v>38</v>
      </c>
      <c r="G2591" s="12">
        <v>21</v>
      </c>
      <c r="H2591" s="12">
        <v>17</v>
      </c>
    </row>
    <row r="2592" spans="3:8" ht="9.75" customHeight="1" x14ac:dyDescent="0.4">
      <c r="C2592" s="11" t="s">
        <v>3433</v>
      </c>
      <c r="E2592" s="20">
        <v>22</v>
      </c>
      <c r="F2592" s="12">
        <v>45</v>
      </c>
      <c r="G2592" s="12">
        <v>24</v>
      </c>
      <c r="H2592" s="12">
        <v>21</v>
      </c>
    </row>
    <row r="2593" spans="3:8" ht="9.75" customHeight="1" x14ac:dyDescent="0.4">
      <c r="C2593" s="11" t="s">
        <v>3434</v>
      </c>
      <c r="E2593" s="20">
        <v>35</v>
      </c>
      <c r="F2593" s="12">
        <v>94</v>
      </c>
      <c r="G2593" s="12">
        <v>53</v>
      </c>
      <c r="H2593" s="12">
        <v>41</v>
      </c>
    </row>
    <row r="2594" spans="3:8" ht="9.75" customHeight="1" x14ac:dyDescent="0.4">
      <c r="C2594" s="11" t="s">
        <v>3435</v>
      </c>
      <c r="E2594" s="20">
        <v>11</v>
      </c>
      <c r="F2594" s="12">
        <v>33</v>
      </c>
      <c r="G2594" s="12">
        <v>18</v>
      </c>
      <c r="H2594" s="12">
        <v>15</v>
      </c>
    </row>
    <row r="2595" spans="3:8" ht="9.75" customHeight="1" x14ac:dyDescent="0.4">
      <c r="C2595" s="11" t="s">
        <v>3436</v>
      </c>
      <c r="E2595" s="20">
        <v>6</v>
      </c>
      <c r="F2595" s="12">
        <v>19</v>
      </c>
      <c r="G2595" s="12">
        <v>11</v>
      </c>
      <c r="H2595" s="12">
        <v>8</v>
      </c>
    </row>
    <row r="2596" spans="3:8" ht="9.75" customHeight="1" x14ac:dyDescent="0.4">
      <c r="C2596" s="11" t="s">
        <v>3437</v>
      </c>
      <c r="E2596" s="20">
        <v>4</v>
      </c>
      <c r="F2596" s="12">
        <v>16</v>
      </c>
      <c r="G2596" s="12">
        <v>7</v>
      </c>
      <c r="H2596" s="12">
        <v>9</v>
      </c>
    </row>
    <row r="2597" spans="3:8" ht="9.75" customHeight="1" x14ac:dyDescent="0.4">
      <c r="C2597" s="11" t="s">
        <v>3438</v>
      </c>
      <c r="E2597" s="20">
        <v>3</v>
      </c>
      <c r="F2597" s="12">
        <v>9</v>
      </c>
      <c r="G2597" s="12">
        <v>4</v>
      </c>
      <c r="H2597" s="12">
        <v>5</v>
      </c>
    </row>
    <row r="2598" spans="3:8" ht="9.75" customHeight="1" x14ac:dyDescent="0.4">
      <c r="C2598" s="11" t="s">
        <v>3439</v>
      </c>
      <c r="E2598" s="20">
        <v>15</v>
      </c>
      <c r="F2598" s="12">
        <v>34</v>
      </c>
      <c r="G2598" s="12">
        <v>16</v>
      </c>
      <c r="H2598" s="12">
        <v>18</v>
      </c>
    </row>
    <row r="2599" spans="3:8" ht="9.75" customHeight="1" x14ac:dyDescent="0.4">
      <c r="C2599" s="11" t="s">
        <v>3440</v>
      </c>
      <c r="E2599" s="20"/>
      <c r="F2599" s="12"/>
      <c r="G2599" s="12"/>
      <c r="H2599" s="12"/>
    </row>
    <row r="2600" spans="3:8" ht="9.75" customHeight="1" x14ac:dyDescent="0.4">
      <c r="C2600" s="11" t="s">
        <v>3441</v>
      </c>
      <c r="E2600" s="20">
        <v>5</v>
      </c>
      <c r="F2600" s="12">
        <v>9</v>
      </c>
      <c r="G2600" s="12">
        <v>4</v>
      </c>
      <c r="H2600" s="12">
        <v>5</v>
      </c>
    </row>
    <row r="2601" spans="3:8" ht="9.75" customHeight="1" x14ac:dyDescent="0.4">
      <c r="C2601" s="11" t="s">
        <v>3442</v>
      </c>
      <c r="E2601" s="20"/>
      <c r="F2601" s="12"/>
      <c r="G2601" s="12"/>
      <c r="H2601" s="12"/>
    </row>
    <row r="2602" spans="3:8" ht="9.75" customHeight="1" x14ac:dyDescent="0.4">
      <c r="E2602" s="20"/>
      <c r="F2602" s="12"/>
      <c r="G2602" s="12"/>
      <c r="H2602" s="12"/>
    </row>
    <row r="2603" spans="3:8" ht="9.75" customHeight="1" x14ac:dyDescent="0.4">
      <c r="C2603" s="11" t="s">
        <v>3443</v>
      </c>
      <c r="E2603" s="19">
        <f>SUM(E2604:E2614)</f>
        <v>43</v>
      </c>
      <c r="F2603" s="13">
        <f>SUM(F2604:F2614)</f>
        <v>97</v>
      </c>
      <c r="G2603" s="13">
        <f>SUM(G2604:G2614)</f>
        <v>51</v>
      </c>
      <c r="H2603" s="13">
        <f>SUM(H2604:H2614)</f>
        <v>46</v>
      </c>
    </row>
    <row r="2604" spans="3:8" ht="9.75" customHeight="1" x14ac:dyDescent="0.4">
      <c r="C2604" s="11" t="s">
        <v>2155</v>
      </c>
      <c r="E2604" s="20"/>
      <c r="F2604" s="12"/>
      <c r="G2604" s="12"/>
      <c r="H2604" s="12"/>
    </row>
    <row r="2605" spans="3:8" ht="9.75" customHeight="1" x14ac:dyDescent="0.4">
      <c r="C2605" s="11" t="s">
        <v>2156</v>
      </c>
      <c r="E2605" s="20">
        <v>5</v>
      </c>
      <c r="F2605" s="12">
        <v>6</v>
      </c>
      <c r="G2605" s="12">
        <v>5</v>
      </c>
      <c r="H2605" s="12">
        <v>1</v>
      </c>
    </row>
    <row r="2606" spans="3:8" ht="9.75" customHeight="1" x14ac:dyDescent="0.4">
      <c r="C2606" s="11" t="s">
        <v>2157</v>
      </c>
      <c r="E2606" s="20"/>
      <c r="F2606" s="12"/>
      <c r="G2606" s="12"/>
      <c r="H2606" s="12"/>
    </row>
    <row r="2607" spans="3:8" ht="9.75" customHeight="1" x14ac:dyDescent="0.4">
      <c r="C2607" s="11" t="s">
        <v>2158</v>
      </c>
      <c r="E2607" s="20">
        <v>3</v>
      </c>
      <c r="F2607" s="12">
        <v>8</v>
      </c>
      <c r="G2607" s="12">
        <v>3</v>
      </c>
      <c r="H2607" s="12">
        <v>5</v>
      </c>
    </row>
    <row r="2608" spans="3:8" ht="9.75" customHeight="1" x14ac:dyDescent="0.4">
      <c r="C2608" s="11" t="s">
        <v>2159</v>
      </c>
      <c r="E2608" s="20">
        <v>3</v>
      </c>
      <c r="F2608" s="12">
        <v>5</v>
      </c>
      <c r="G2608" s="12">
        <v>4</v>
      </c>
      <c r="H2608" s="12">
        <v>1</v>
      </c>
    </row>
    <row r="2609" spans="3:8" ht="9.75" customHeight="1" x14ac:dyDescent="0.4">
      <c r="C2609" s="11" t="s">
        <v>2160</v>
      </c>
      <c r="E2609" s="20">
        <v>3</v>
      </c>
      <c r="F2609" s="12">
        <v>7</v>
      </c>
      <c r="G2609" s="12">
        <v>3</v>
      </c>
      <c r="H2609" s="12">
        <v>4</v>
      </c>
    </row>
    <row r="2610" spans="3:8" ht="9.75" customHeight="1" x14ac:dyDescent="0.4">
      <c r="C2610" s="11" t="s">
        <v>2161</v>
      </c>
      <c r="E2610" s="20"/>
      <c r="F2610" s="12"/>
      <c r="G2610" s="12"/>
      <c r="H2610" s="12"/>
    </row>
    <row r="2611" spans="3:8" ht="9.75" customHeight="1" x14ac:dyDescent="0.4">
      <c r="C2611" s="11" t="s">
        <v>2162</v>
      </c>
      <c r="E2611" s="20">
        <v>11</v>
      </c>
      <c r="F2611" s="12">
        <v>34</v>
      </c>
      <c r="G2611" s="12">
        <v>17</v>
      </c>
      <c r="H2611" s="12">
        <v>17</v>
      </c>
    </row>
    <row r="2612" spans="3:8" ht="9.75" customHeight="1" x14ac:dyDescent="0.4">
      <c r="C2612" s="11" t="s">
        <v>2163</v>
      </c>
      <c r="E2612" s="20">
        <v>14</v>
      </c>
      <c r="F2612" s="12">
        <v>26</v>
      </c>
      <c r="G2612" s="12">
        <v>13</v>
      </c>
      <c r="H2612" s="12">
        <v>13</v>
      </c>
    </row>
    <row r="2613" spans="3:8" ht="9.75" customHeight="1" x14ac:dyDescent="0.4">
      <c r="C2613" s="11" t="s">
        <v>2164</v>
      </c>
      <c r="E2613" s="20">
        <v>4</v>
      </c>
      <c r="F2613" s="12">
        <v>11</v>
      </c>
      <c r="G2613" s="12">
        <v>6</v>
      </c>
      <c r="H2613" s="12">
        <v>5</v>
      </c>
    </row>
    <row r="2614" spans="3:8" ht="9.75" customHeight="1" x14ac:dyDescent="0.4">
      <c r="C2614" s="11" t="s">
        <v>2165</v>
      </c>
      <c r="E2614" s="20"/>
      <c r="F2614" s="12"/>
      <c r="G2614" s="12"/>
      <c r="H2614" s="12"/>
    </row>
    <row r="2615" spans="3:8" ht="9.75" customHeight="1" x14ac:dyDescent="0.4">
      <c r="E2615" s="20"/>
      <c r="F2615" s="12"/>
      <c r="G2615" s="12"/>
      <c r="H2615" s="12"/>
    </row>
    <row r="2616" spans="3:8" ht="9.75" customHeight="1" x14ac:dyDescent="0.4">
      <c r="C2616" s="11" t="s">
        <v>3444</v>
      </c>
      <c r="E2616" s="19">
        <f>SUM(E2617:E2630)</f>
        <v>70</v>
      </c>
      <c r="F2616" s="13">
        <f>SUM(F2617:F2630)</f>
        <v>178</v>
      </c>
      <c r="G2616" s="13">
        <f>SUM(G2617:G2630)</f>
        <v>93</v>
      </c>
      <c r="H2616" s="13">
        <f>SUM(H2617:H2630)</f>
        <v>85</v>
      </c>
    </row>
    <row r="2617" spans="3:8" ht="9.75" customHeight="1" x14ac:dyDescent="0.4">
      <c r="C2617" s="11" t="s">
        <v>2166</v>
      </c>
      <c r="E2617" s="20">
        <v>4</v>
      </c>
      <c r="F2617" s="12">
        <v>9</v>
      </c>
      <c r="G2617" s="12">
        <v>3</v>
      </c>
      <c r="H2617" s="12">
        <v>6</v>
      </c>
    </row>
    <row r="2618" spans="3:8" ht="9.75" customHeight="1" x14ac:dyDescent="0.4">
      <c r="C2618" s="11" t="s">
        <v>2167</v>
      </c>
      <c r="E2618" s="20">
        <v>16</v>
      </c>
      <c r="F2618" s="12">
        <v>46</v>
      </c>
      <c r="G2618" s="12">
        <v>25</v>
      </c>
      <c r="H2618" s="12">
        <v>21</v>
      </c>
    </row>
    <row r="2619" spans="3:8" ht="9.75" customHeight="1" x14ac:dyDescent="0.4">
      <c r="C2619" s="11" t="s">
        <v>2168</v>
      </c>
      <c r="E2619" s="20">
        <v>10</v>
      </c>
      <c r="F2619" s="12">
        <v>18</v>
      </c>
      <c r="G2619" s="12">
        <v>10</v>
      </c>
      <c r="H2619" s="12">
        <v>8</v>
      </c>
    </row>
    <row r="2620" spans="3:8" ht="9.75" customHeight="1" x14ac:dyDescent="0.4">
      <c r="C2620" s="11" t="s">
        <v>2169</v>
      </c>
      <c r="E2620" s="20"/>
      <c r="F2620" s="12"/>
      <c r="G2620" s="12"/>
      <c r="H2620" s="12"/>
    </row>
    <row r="2621" spans="3:8" ht="9.75" customHeight="1" x14ac:dyDescent="0.4">
      <c r="C2621" s="11" t="s">
        <v>2170</v>
      </c>
      <c r="E2621" s="20">
        <v>11</v>
      </c>
      <c r="F2621" s="12">
        <v>32</v>
      </c>
      <c r="G2621" s="12">
        <v>12</v>
      </c>
      <c r="H2621" s="12">
        <v>20</v>
      </c>
    </row>
    <row r="2622" spans="3:8" ht="9.75" customHeight="1" x14ac:dyDescent="0.4">
      <c r="C2622" s="11" t="s">
        <v>2171</v>
      </c>
      <c r="E2622" s="20"/>
      <c r="F2622" s="12"/>
      <c r="G2622" s="12"/>
      <c r="H2622" s="12"/>
    </row>
    <row r="2623" spans="3:8" ht="9.75" customHeight="1" x14ac:dyDescent="0.4">
      <c r="C2623" s="11" t="s">
        <v>2172</v>
      </c>
      <c r="E2623" s="20"/>
      <c r="F2623" s="12"/>
      <c r="G2623" s="12"/>
      <c r="H2623" s="12"/>
    </row>
    <row r="2624" spans="3:8" ht="9.75" customHeight="1" x14ac:dyDescent="0.4">
      <c r="C2624" s="11" t="s">
        <v>2173</v>
      </c>
      <c r="E2624" s="20">
        <v>6</v>
      </c>
      <c r="F2624" s="12">
        <v>16</v>
      </c>
      <c r="G2624" s="12">
        <v>12</v>
      </c>
      <c r="H2624" s="12">
        <v>4</v>
      </c>
    </row>
    <row r="2625" spans="2:8" ht="9.75" customHeight="1" x14ac:dyDescent="0.4">
      <c r="C2625" s="11" t="s">
        <v>2174</v>
      </c>
      <c r="E2625" s="20"/>
      <c r="F2625" s="12"/>
      <c r="G2625" s="12"/>
      <c r="H2625" s="12"/>
    </row>
    <row r="2626" spans="2:8" ht="9.75" customHeight="1" x14ac:dyDescent="0.4">
      <c r="C2626" s="11" t="s">
        <v>2175</v>
      </c>
      <c r="E2626" s="20"/>
      <c r="F2626" s="12"/>
      <c r="G2626" s="12"/>
      <c r="H2626" s="12"/>
    </row>
    <row r="2627" spans="2:8" ht="9.75" customHeight="1" x14ac:dyDescent="0.4">
      <c r="B2627" s="35"/>
      <c r="C2627" s="35" t="s">
        <v>2176</v>
      </c>
      <c r="D2627" s="35"/>
      <c r="E2627" s="65">
        <v>17</v>
      </c>
      <c r="F2627" s="66">
        <v>41</v>
      </c>
      <c r="G2627" s="66">
        <v>24</v>
      </c>
      <c r="H2627" s="66">
        <v>17</v>
      </c>
    </row>
    <row r="2628" spans="2:8" ht="9.75" customHeight="1" x14ac:dyDescent="0.4">
      <c r="C2628" s="11" t="s">
        <v>2177</v>
      </c>
      <c r="E2628" s="20"/>
      <c r="F2628" s="12"/>
      <c r="G2628" s="12"/>
      <c r="H2628" s="12"/>
    </row>
    <row r="2629" spans="2:8" ht="9.75" customHeight="1" x14ac:dyDescent="0.4">
      <c r="C2629" s="11" t="s">
        <v>2178</v>
      </c>
      <c r="E2629" s="20">
        <v>6</v>
      </c>
      <c r="F2629" s="12">
        <v>16</v>
      </c>
      <c r="G2629" s="12">
        <v>7</v>
      </c>
      <c r="H2629" s="12">
        <v>9</v>
      </c>
    </row>
    <row r="2630" spans="2:8" ht="9.75" customHeight="1" x14ac:dyDescent="0.4">
      <c r="C2630" s="11" t="s">
        <v>2179</v>
      </c>
      <c r="E2630" s="20"/>
      <c r="F2630" s="12"/>
      <c r="G2630" s="12"/>
      <c r="H2630" s="12"/>
    </row>
    <row r="2631" spans="2:8" ht="9.75" customHeight="1" x14ac:dyDescent="0.4">
      <c r="E2631" s="20"/>
      <c r="F2631" s="12"/>
      <c r="G2631" s="12"/>
      <c r="H2631" s="12"/>
    </row>
    <row r="2632" spans="2:8" ht="9.75" customHeight="1" x14ac:dyDescent="0.4">
      <c r="E2632" s="20"/>
      <c r="F2632" s="12"/>
      <c r="G2632" s="12"/>
      <c r="H2632" s="12"/>
    </row>
    <row r="2633" spans="2:8" ht="9.75" customHeight="1" x14ac:dyDescent="0.4">
      <c r="C2633" s="11" t="s">
        <v>3445</v>
      </c>
      <c r="E2633" s="19">
        <f>SUM(E2634:E2648)</f>
        <v>74</v>
      </c>
      <c r="F2633" s="13">
        <f>SUM(F2634:F2648)</f>
        <v>220</v>
      </c>
      <c r="G2633" s="13">
        <f>SUM(G2634:G2648)</f>
        <v>112</v>
      </c>
      <c r="H2633" s="13">
        <f>SUM(H2634:H2648)</f>
        <v>108</v>
      </c>
    </row>
    <row r="2634" spans="2:8" ht="9.75" customHeight="1" x14ac:dyDescent="0.4">
      <c r="C2634" s="11" t="s">
        <v>2180</v>
      </c>
      <c r="E2634" s="20"/>
      <c r="F2634" s="12"/>
      <c r="G2634" s="12"/>
      <c r="H2634" s="12"/>
    </row>
    <row r="2635" spans="2:8" ht="9.75" customHeight="1" x14ac:dyDescent="0.4">
      <c r="C2635" s="11" t="s">
        <v>2181</v>
      </c>
      <c r="E2635" s="20">
        <v>5</v>
      </c>
      <c r="F2635" s="12">
        <v>16</v>
      </c>
      <c r="G2635" s="12">
        <v>6</v>
      </c>
      <c r="H2635" s="12">
        <v>10</v>
      </c>
    </row>
    <row r="2636" spans="2:8" ht="9.75" customHeight="1" x14ac:dyDescent="0.4">
      <c r="C2636" s="11" t="s">
        <v>2182</v>
      </c>
      <c r="E2636" s="20"/>
      <c r="F2636" s="12"/>
      <c r="G2636" s="12"/>
      <c r="H2636" s="12"/>
    </row>
    <row r="2637" spans="2:8" ht="9.75" customHeight="1" x14ac:dyDescent="0.4">
      <c r="C2637" s="11" t="s">
        <v>2183</v>
      </c>
      <c r="E2637" s="20">
        <v>12</v>
      </c>
      <c r="F2637" s="12">
        <v>32</v>
      </c>
      <c r="G2637" s="12">
        <v>15</v>
      </c>
      <c r="H2637" s="12">
        <v>17</v>
      </c>
    </row>
    <row r="2638" spans="2:8" ht="9.75" customHeight="1" x14ac:dyDescent="0.4">
      <c r="C2638" s="11" t="s">
        <v>2184</v>
      </c>
      <c r="E2638" s="20">
        <v>4</v>
      </c>
      <c r="F2638" s="12">
        <v>15</v>
      </c>
      <c r="G2638" s="12">
        <v>8</v>
      </c>
      <c r="H2638" s="12">
        <v>7</v>
      </c>
    </row>
    <row r="2639" spans="2:8" ht="9.75" customHeight="1" x14ac:dyDescent="0.4">
      <c r="C2639" s="11" t="s">
        <v>2185</v>
      </c>
      <c r="E2639" s="20">
        <v>4</v>
      </c>
      <c r="F2639" s="12">
        <v>14</v>
      </c>
      <c r="G2639" s="12">
        <v>7</v>
      </c>
      <c r="H2639" s="12">
        <v>7</v>
      </c>
    </row>
    <row r="2640" spans="2:8" ht="9.75" customHeight="1" x14ac:dyDescent="0.4">
      <c r="C2640" s="11" t="s">
        <v>2186</v>
      </c>
      <c r="E2640" s="20">
        <v>6</v>
      </c>
      <c r="F2640" s="12">
        <v>21</v>
      </c>
      <c r="G2640" s="12">
        <v>11</v>
      </c>
      <c r="H2640" s="12">
        <v>10</v>
      </c>
    </row>
    <row r="2641" spans="3:8" ht="9.75" customHeight="1" x14ac:dyDescent="0.4">
      <c r="C2641" s="11" t="s">
        <v>2187</v>
      </c>
      <c r="E2641" s="20">
        <v>3</v>
      </c>
      <c r="F2641" s="12">
        <v>5</v>
      </c>
      <c r="G2641" s="12">
        <v>3</v>
      </c>
      <c r="H2641" s="12">
        <v>2</v>
      </c>
    </row>
    <row r="2642" spans="3:8" ht="9.75" customHeight="1" x14ac:dyDescent="0.4">
      <c r="C2642" s="11" t="s">
        <v>2188</v>
      </c>
      <c r="E2642" s="20"/>
      <c r="F2642" s="12"/>
      <c r="G2642" s="12"/>
      <c r="H2642" s="12"/>
    </row>
    <row r="2643" spans="3:8" ht="9.75" customHeight="1" x14ac:dyDescent="0.4">
      <c r="C2643" s="11" t="s">
        <v>2189</v>
      </c>
      <c r="E2643" s="20">
        <v>6</v>
      </c>
      <c r="F2643" s="12">
        <v>19</v>
      </c>
      <c r="G2643" s="12">
        <v>10</v>
      </c>
      <c r="H2643" s="12">
        <v>9</v>
      </c>
    </row>
    <row r="2644" spans="3:8" ht="9.75" customHeight="1" x14ac:dyDescent="0.4">
      <c r="C2644" s="11" t="s">
        <v>2190</v>
      </c>
      <c r="E2644" s="20">
        <v>6</v>
      </c>
      <c r="F2644" s="12">
        <v>15</v>
      </c>
      <c r="G2644" s="12">
        <v>7</v>
      </c>
      <c r="H2644" s="12">
        <v>8</v>
      </c>
    </row>
    <row r="2645" spans="3:8" ht="9.75" customHeight="1" x14ac:dyDescent="0.4">
      <c r="C2645" s="11" t="s">
        <v>2191</v>
      </c>
      <c r="E2645" s="20">
        <v>9</v>
      </c>
      <c r="F2645" s="12">
        <v>19</v>
      </c>
      <c r="G2645" s="12">
        <v>15</v>
      </c>
      <c r="H2645" s="12">
        <v>4</v>
      </c>
    </row>
    <row r="2646" spans="3:8" ht="9.75" customHeight="1" x14ac:dyDescent="0.4">
      <c r="C2646" s="11" t="s">
        <v>2192</v>
      </c>
      <c r="E2646" s="20">
        <v>6</v>
      </c>
      <c r="F2646" s="12">
        <v>29</v>
      </c>
      <c r="G2646" s="12">
        <v>10</v>
      </c>
      <c r="H2646" s="12">
        <v>19</v>
      </c>
    </row>
    <row r="2647" spans="3:8" ht="9.75" customHeight="1" x14ac:dyDescent="0.4">
      <c r="C2647" s="11" t="s">
        <v>2193</v>
      </c>
      <c r="E2647" s="20">
        <v>8</v>
      </c>
      <c r="F2647" s="12">
        <v>24</v>
      </c>
      <c r="G2647" s="12">
        <v>14</v>
      </c>
      <c r="H2647" s="12">
        <v>10</v>
      </c>
    </row>
    <row r="2648" spans="3:8" ht="9.75" customHeight="1" x14ac:dyDescent="0.4">
      <c r="C2648" s="11" t="s">
        <v>2194</v>
      </c>
      <c r="E2648" s="20">
        <v>5</v>
      </c>
      <c r="F2648" s="12">
        <v>11</v>
      </c>
      <c r="G2648" s="12">
        <v>6</v>
      </c>
      <c r="H2648" s="12">
        <v>5</v>
      </c>
    </row>
    <row r="2649" spans="3:8" ht="9.75" customHeight="1" x14ac:dyDescent="0.4">
      <c r="E2649" s="20"/>
      <c r="F2649" s="12"/>
      <c r="G2649" s="12"/>
      <c r="H2649" s="12"/>
    </row>
    <row r="2650" spans="3:8" ht="9.75" customHeight="1" x14ac:dyDescent="0.4">
      <c r="C2650" s="11" t="s">
        <v>3446</v>
      </c>
      <c r="E2650" s="19">
        <f>SUM(E2651:E2665)</f>
        <v>31</v>
      </c>
      <c r="F2650" s="13">
        <f>SUM(F2651:F2665)</f>
        <v>86</v>
      </c>
      <c r="G2650" s="13">
        <f>SUM(G2651:G2665)</f>
        <v>48</v>
      </c>
      <c r="H2650" s="13">
        <f>SUM(H2651:H2665)</f>
        <v>38</v>
      </c>
    </row>
    <row r="2651" spans="3:8" ht="9.75" customHeight="1" x14ac:dyDescent="0.4">
      <c r="C2651" s="11" t="s">
        <v>2195</v>
      </c>
      <c r="E2651" s="20"/>
      <c r="F2651" s="12"/>
      <c r="G2651" s="12"/>
      <c r="H2651" s="12"/>
    </row>
    <row r="2652" spans="3:8" ht="9.75" customHeight="1" x14ac:dyDescent="0.4">
      <c r="C2652" s="11" t="s">
        <v>2196</v>
      </c>
      <c r="E2652" s="20"/>
      <c r="F2652" s="12"/>
      <c r="G2652" s="12"/>
      <c r="H2652" s="12"/>
    </row>
    <row r="2653" spans="3:8" ht="9.75" customHeight="1" x14ac:dyDescent="0.4">
      <c r="C2653" s="11" t="s">
        <v>2197</v>
      </c>
      <c r="E2653" s="20">
        <v>5</v>
      </c>
      <c r="F2653" s="12">
        <v>15</v>
      </c>
      <c r="G2653" s="12">
        <v>10</v>
      </c>
      <c r="H2653" s="12">
        <v>5</v>
      </c>
    </row>
    <row r="2654" spans="3:8" ht="9.75" customHeight="1" x14ac:dyDescent="0.4">
      <c r="C2654" s="11" t="s">
        <v>2198</v>
      </c>
      <c r="E2654" s="20"/>
      <c r="F2654" s="12"/>
      <c r="G2654" s="12"/>
      <c r="H2654" s="12"/>
    </row>
    <row r="2655" spans="3:8" ht="9.75" customHeight="1" x14ac:dyDescent="0.4">
      <c r="C2655" s="11" t="s">
        <v>2199</v>
      </c>
      <c r="E2655" s="20"/>
      <c r="F2655" s="12"/>
      <c r="G2655" s="12"/>
      <c r="H2655" s="12"/>
    </row>
    <row r="2656" spans="3:8" ht="9.75" customHeight="1" x14ac:dyDescent="0.4">
      <c r="C2656" s="11" t="s">
        <v>2200</v>
      </c>
      <c r="E2656" s="20"/>
      <c r="F2656" s="12"/>
      <c r="G2656" s="12"/>
      <c r="H2656" s="12"/>
    </row>
    <row r="2657" spans="3:8" ht="9.75" customHeight="1" x14ac:dyDescent="0.4">
      <c r="C2657" s="11" t="s">
        <v>2201</v>
      </c>
      <c r="E2657" s="20"/>
      <c r="F2657" s="12"/>
      <c r="G2657" s="12"/>
      <c r="H2657" s="12"/>
    </row>
    <row r="2658" spans="3:8" ht="9.75" customHeight="1" x14ac:dyDescent="0.4">
      <c r="C2658" s="11" t="s">
        <v>2202</v>
      </c>
      <c r="E2658" s="20">
        <v>6</v>
      </c>
      <c r="F2658" s="12">
        <v>24</v>
      </c>
      <c r="G2658" s="12">
        <v>12</v>
      </c>
      <c r="H2658" s="12">
        <v>12</v>
      </c>
    </row>
    <row r="2659" spans="3:8" ht="9.75" customHeight="1" x14ac:dyDescent="0.4">
      <c r="C2659" s="11" t="s">
        <v>2203</v>
      </c>
      <c r="E2659" s="20"/>
      <c r="F2659" s="12"/>
      <c r="G2659" s="12"/>
      <c r="H2659" s="12"/>
    </row>
    <row r="2660" spans="3:8" ht="9.75" customHeight="1" x14ac:dyDescent="0.4">
      <c r="C2660" s="11" t="s">
        <v>2204</v>
      </c>
      <c r="E2660" s="20"/>
      <c r="F2660" s="12"/>
      <c r="G2660" s="12"/>
      <c r="H2660" s="12"/>
    </row>
    <row r="2661" spans="3:8" ht="9.75" customHeight="1" x14ac:dyDescent="0.4">
      <c r="C2661" s="11" t="s">
        <v>2205</v>
      </c>
      <c r="E2661" s="20">
        <v>4</v>
      </c>
      <c r="F2661" s="12">
        <v>11</v>
      </c>
      <c r="G2661" s="12">
        <v>5</v>
      </c>
      <c r="H2661" s="12">
        <v>6</v>
      </c>
    </row>
    <row r="2662" spans="3:8" ht="9.75" customHeight="1" x14ac:dyDescent="0.4">
      <c r="C2662" s="11" t="s">
        <v>2206</v>
      </c>
      <c r="E2662" s="20">
        <v>7</v>
      </c>
      <c r="F2662" s="12">
        <v>17</v>
      </c>
      <c r="G2662" s="12">
        <v>11</v>
      </c>
      <c r="H2662" s="12">
        <v>6</v>
      </c>
    </row>
    <row r="2663" spans="3:8" ht="9.75" customHeight="1" x14ac:dyDescent="0.4">
      <c r="C2663" s="17" t="s">
        <v>3579</v>
      </c>
      <c r="E2663" s="20"/>
      <c r="F2663" s="12"/>
      <c r="G2663" s="12"/>
      <c r="H2663" s="12"/>
    </row>
    <row r="2664" spans="3:8" ht="9.75" customHeight="1" x14ac:dyDescent="0.4">
      <c r="C2664" s="11" t="s">
        <v>2207</v>
      </c>
      <c r="E2664" s="20">
        <v>9</v>
      </c>
      <c r="F2664" s="12">
        <v>19</v>
      </c>
      <c r="G2664" s="12">
        <v>10</v>
      </c>
      <c r="H2664" s="12">
        <v>9</v>
      </c>
    </row>
    <row r="2665" spans="3:8" ht="9.75" customHeight="1" x14ac:dyDescent="0.4">
      <c r="C2665" s="11" t="s">
        <v>2208</v>
      </c>
      <c r="E2665" s="20"/>
      <c r="F2665" s="12"/>
      <c r="G2665" s="12"/>
      <c r="H2665" s="12"/>
    </row>
    <row r="2666" spans="3:8" ht="9.75" customHeight="1" x14ac:dyDescent="0.4">
      <c r="E2666" s="20"/>
      <c r="F2666" s="12"/>
      <c r="G2666" s="12"/>
      <c r="H2666" s="12"/>
    </row>
    <row r="2667" spans="3:8" ht="9.75" customHeight="1" x14ac:dyDescent="0.4">
      <c r="C2667" s="11" t="s">
        <v>3447</v>
      </c>
      <c r="E2667" s="19">
        <f>SUM(E2668:E2671)</f>
        <v>48</v>
      </c>
      <c r="F2667" s="13">
        <f>SUM(F2668:F2671)</f>
        <v>114</v>
      </c>
      <c r="G2667" s="13">
        <f>SUM(G2668:G2671)</f>
        <v>56</v>
      </c>
      <c r="H2667" s="13">
        <f>SUM(H2668:H2671)</f>
        <v>58</v>
      </c>
    </row>
    <row r="2668" spans="3:8" ht="9.75" customHeight="1" x14ac:dyDescent="0.4">
      <c r="C2668" s="11" t="s">
        <v>2209</v>
      </c>
      <c r="E2668" s="20">
        <v>33</v>
      </c>
      <c r="F2668" s="12">
        <v>79</v>
      </c>
      <c r="G2668" s="12">
        <v>35</v>
      </c>
      <c r="H2668" s="12">
        <v>44</v>
      </c>
    </row>
    <row r="2669" spans="3:8" ht="9.75" customHeight="1" x14ac:dyDescent="0.4">
      <c r="C2669" s="11" t="s">
        <v>2210</v>
      </c>
      <c r="E2669" s="20"/>
      <c r="F2669" s="12"/>
      <c r="G2669" s="12"/>
      <c r="H2669" s="12"/>
    </row>
    <row r="2670" spans="3:8" ht="9.75" customHeight="1" x14ac:dyDescent="0.4">
      <c r="C2670" s="11" t="s">
        <v>2211</v>
      </c>
      <c r="E2670" s="20">
        <v>8</v>
      </c>
      <c r="F2670" s="12">
        <v>18</v>
      </c>
      <c r="G2670" s="12">
        <v>11</v>
      </c>
      <c r="H2670" s="12">
        <v>7</v>
      </c>
    </row>
    <row r="2671" spans="3:8" ht="9.75" customHeight="1" x14ac:dyDescent="0.4">
      <c r="C2671" s="11" t="s">
        <v>2212</v>
      </c>
      <c r="E2671" s="20">
        <v>7</v>
      </c>
      <c r="F2671" s="12">
        <v>17</v>
      </c>
      <c r="G2671" s="12">
        <v>10</v>
      </c>
      <c r="H2671" s="12">
        <v>7</v>
      </c>
    </row>
    <row r="2672" spans="3:8" ht="9.75" customHeight="1" x14ac:dyDescent="0.4">
      <c r="E2672" s="20"/>
      <c r="F2672" s="12"/>
      <c r="G2672" s="12"/>
      <c r="H2672" s="12"/>
    </row>
    <row r="2673" spans="3:8" ht="9.75" customHeight="1" x14ac:dyDescent="0.4">
      <c r="C2673" s="11" t="s">
        <v>3448</v>
      </c>
      <c r="E2673" s="19">
        <f>SUM(E2674:E2693)</f>
        <v>164</v>
      </c>
      <c r="F2673" s="13">
        <f>SUM(F2674:F2693)</f>
        <v>382</v>
      </c>
      <c r="G2673" s="13">
        <f>SUM(G2674:G2693)</f>
        <v>188</v>
      </c>
      <c r="H2673" s="13">
        <f>SUM(H2674:H2693)</f>
        <v>194</v>
      </c>
    </row>
    <row r="2674" spans="3:8" ht="9.75" customHeight="1" x14ac:dyDescent="0.4">
      <c r="C2674" s="11" t="s">
        <v>2213</v>
      </c>
      <c r="E2674" s="20">
        <v>6</v>
      </c>
      <c r="F2674" s="12">
        <v>22</v>
      </c>
      <c r="G2674" s="12">
        <v>13</v>
      </c>
      <c r="H2674" s="12">
        <v>9</v>
      </c>
    </row>
    <row r="2675" spans="3:8" ht="9.75" customHeight="1" x14ac:dyDescent="0.4">
      <c r="C2675" s="11" t="s">
        <v>2214</v>
      </c>
      <c r="E2675" s="20"/>
      <c r="F2675" s="12"/>
      <c r="G2675" s="12"/>
      <c r="H2675" s="12"/>
    </row>
    <row r="2676" spans="3:8" ht="9.75" customHeight="1" x14ac:dyDescent="0.4">
      <c r="C2676" s="11" t="s">
        <v>2215</v>
      </c>
      <c r="E2676" s="20">
        <v>16</v>
      </c>
      <c r="F2676" s="12">
        <v>33</v>
      </c>
      <c r="G2676" s="12">
        <v>19</v>
      </c>
      <c r="H2676" s="12">
        <v>14</v>
      </c>
    </row>
    <row r="2677" spans="3:8" ht="9.75" customHeight="1" x14ac:dyDescent="0.4">
      <c r="C2677" s="11" t="s">
        <v>2216</v>
      </c>
      <c r="E2677" s="20">
        <v>9</v>
      </c>
      <c r="F2677" s="12">
        <v>25</v>
      </c>
      <c r="G2677" s="12">
        <v>11</v>
      </c>
      <c r="H2677" s="12">
        <v>14</v>
      </c>
    </row>
    <row r="2678" spans="3:8" ht="9.75" customHeight="1" x14ac:dyDescent="0.4">
      <c r="C2678" s="11" t="s">
        <v>2217</v>
      </c>
      <c r="E2678" s="20">
        <v>20</v>
      </c>
      <c r="F2678" s="12">
        <v>48</v>
      </c>
      <c r="G2678" s="12">
        <v>23</v>
      </c>
      <c r="H2678" s="12">
        <v>25</v>
      </c>
    </row>
    <row r="2679" spans="3:8" ht="9.75" customHeight="1" x14ac:dyDescent="0.4">
      <c r="C2679" s="11" t="s">
        <v>2218</v>
      </c>
      <c r="E2679" s="20">
        <v>21</v>
      </c>
      <c r="F2679" s="12">
        <v>52</v>
      </c>
      <c r="G2679" s="12">
        <v>24</v>
      </c>
      <c r="H2679" s="12">
        <v>28</v>
      </c>
    </row>
    <row r="2680" spans="3:8" ht="9.75" customHeight="1" x14ac:dyDescent="0.4">
      <c r="C2680" s="11" t="s">
        <v>2219</v>
      </c>
      <c r="E2680" s="20">
        <v>5</v>
      </c>
      <c r="F2680" s="12">
        <v>11</v>
      </c>
      <c r="G2680" s="12">
        <v>7</v>
      </c>
      <c r="H2680" s="12">
        <v>4</v>
      </c>
    </row>
    <row r="2681" spans="3:8" ht="9.75" customHeight="1" x14ac:dyDescent="0.4">
      <c r="C2681" s="11" t="s">
        <v>2220</v>
      </c>
      <c r="E2681" s="20">
        <v>9</v>
      </c>
      <c r="F2681" s="12">
        <v>19</v>
      </c>
      <c r="G2681" s="12">
        <v>9</v>
      </c>
      <c r="H2681" s="12">
        <v>10</v>
      </c>
    </row>
    <row r="2682" spans="3:8" ht="9.75" customHeight="1" x14ac:dyDescent="0.4">
      <c r="C2682" s="11" t="s">
        <v>2221</v>
      </c>
      <c r="E2682" s="20">
        <v>11</v>
      </c>
      <c r="F2682" s="12">
        <v>30</v>
      </c>
      <c r="G2682" s="12">
        <v>11</v>
      </c>
      <c r="H2682" s="12">
        <v>19</v>
      </c>
    </row>
    <row r="2683" spans="3:8" ht="9.75" customHeight="1" x14ac:dyDescent="0.4">
      <c r="C2683" s="11" t="s">
        <v>2222</v>
      </c>
      <c r="E2683" s="20"/>
      <c r="F2683" s="12"/>
      <c r="G2683" s="12"/>
      <c r="H2683" s="12"/>
    </row>
    <row r="2684" spans="3:8" ht="9.75" customHeight="1" x14ac:dyDescent="0.4">
      <c r="C2684" s="11" t="s">
        <v>2223</v>
      </c>
      <c r="E2684" s="20">
        <v>12</v>
      </c>
      <c r="F2684" s="12">
        <v>28</v>
      </c>
      <c r="G2684" s="12">
        <v>9</v>
      </c>
      <c r="H2684" s="12">
        <v>19</v>
      </c>
    </row>
    <row r="2685" spans="3:8" ht="9.75" customHeight="1" x14ac:dyDescent="0.4">
      <c r="C2685" s="11" t="s">
        <v>2224</v>
      </c>
      <c r="E2685" s="20"/>
      <c r="F2685" s="12"/>
      <c r="G2685" s="12"/>
      <c r="H2685" s="12"/>
    </row>
    <row r="2686" spans="3:8" ht="9.75" customHeight="1" x14ac:dyDescent="0.4">
      <c r="C2686" s="11" t="s">
        <v>2225</v>
      </c>
      <c r="E2686" s="20">
        <v>6</v>
      </c>
      <c r="F2686" s="12">
        <v>12</v>
      </c>
      <c r="G2686" s="12">
        <v>7</v>
      </c>
      <c r="H2686" s="12">
        <v>5</v>
      </c>
    </row>
    <row r="2687" spans="3:8" ht="9.75" customHeight="1" x14ac:dyDescent="0.4">
      <c r="C2687" s="11" t="s">
        <v>2226</v>
      </c>
      <c r="E2687" s="20">
        <v>10</v>
      </c>
      <c r="F2687" s="12">
        <v>21</v>
      </c>
      <c r="G2687" s="12">
        <v>8</v>
      </c>
      <c r="H2687" s="12">
        <v>13</v>
      </c>
    </row>
    <row r="2688" spans="3:8" ht="9.75" customHeight="1" x14ac:dyDescent="0.4">
      <c r="C2688" s="11" t="s">
        <v>2227</v>
      </c>
      <c r="E2688" s="20">
        <v>4</v>
      </c>
      <c r="F2688" s="12">
        <v>10</v>
      </c>
      <c r="G2688" s="12">
        <v>4</v>
      </c>
      <c r="H2688" s="12">
        <v>6</v>
      </c>
    </row>
    <row r="2689" spans="2:8" ht="9.75" customHeight="1" x14ac:dyDescent="0.4">
      <c r="C2689" s="11" t="s">
        <v>2228</v>
      </c>
      <c r="E2689" s="20">
        <v>29</v>
      </c>
      <c r="F2689" s="12">
        <v>53</v>
      </c>
      <c r="G2689" s="12">
        <v>31</v>
      </c>
      <c r="H2689" s="12">
        <v>22</v>
      </c>
    </row>
    <row r="2690" spans="2:8" ht="9.75" customHeight="1" x14ac:dyDescent="0.4">
      <c r="C2690" s="11" t="s">
        <v>2229</v>
      </c>
      <c r="E2690" s="20"/>
      <c r="F2690" s="12"/>
      <c r="G2690" s="12"/>
      <c r="H2690" s="12"/>
    </row>
    <row r="2691" spans="2:8" ht="9.75" customHeight="1" x14ac:dyDescent="0.4">
      <c r="C2691" s="11" t="s">
        <v>2230</v>
      </c>
      <c r="E2691" s="20">
        <v>6</v>
      </c>
      <c r="F2691" s="12">
        <v>18</v>
      </c>
      <c r="G2691" s="12">
        <v>12</v>
      </c>
      <c r="H2691" s="12">
        <v>6</v>
      </c>
    </row>
    <row r="2692" spans="2:8" ht="9.75" customHeight="1" x14ac:dyDescent="0.4">
      <c r="C2692" s="11" t="s">
        <v>2231</v>
      </c>
      <c r="E2692" s="20"/>
      <c r="F2692" s="12"/>
      <c r="G2692" s="12"/>
      <c r="H2692" s="12"/>
    </row>
    <row r="2693" spans="2:8" ht="9.75" customHeight="1" x14ac:dyDescent="0.4">
      <c r="C2693" s="11" t="s">
        <v>2232</v>
      </c>
      <c r="E2693" s="20"/>
      <c r="F2693" s="12"/>
      <c r="G2693" s="12"/>
      <c r="H2693" s="12"/>
    </row>
    <row r="2694" spans="2:8" ht="9.75" customHeight="1" x14ac:dyDescent="0.4">
      <c r="E2694" s="20"/>
      <c r="F2694" s="12"/>
      <c r="G2694" s="12"/>
      <c r="H2694" s="12"/>
    </row>
    <row r="2695" spans="2:8" ht="9.75" customHeight="1" x14ac:dyDescent="0.4">
      <c r="C2695" s="11" t="s">
        <v>3449</v>
      </c>
      <c r="E2695" s="19">
        <f>SUM(E2696:E2704)</f>
        <v>47</v>
      </c>
      <c r="F2695" s="13">
        <f>SUM(F2696:F2704)</f>
        <v>108</v>
      </c>
      <c r="G2695" s="13">
        <f>SUM(G2696:G2704)</f>
        <v>50</v>
      </c>
      <c r="H2695" s="13">
        <f>SUM(H2696:H2704)</f>
        <v>58</v>
      </c>
    </row>
    <row r="2696" spans="2:8" ht="9.75" customHeight="1" x14ac:dyDescent="0.4">
      <c r="B2696" s="35"/>
      <c r="C2696" s="35" t="s">
        <v>2233</v>
      </c>
      <c r="D2696" s="35"/>
      <c r="E2696" s="65">
        <v>11</v>
      </c>
      <c r="F2696" s="66">
        <v>26</v>
      </c>
      <c r="G2696" s="66">
        <v>10</v>
      </c>
      <c r="H2696" s="66">
        <v>16</v>
      </c>
    </row>
    <row r="2697" spans="2:8" ht="9.75" customHeight="1" x14ac:dyDescent="0.4">
      <c r="C2697" s="11" t="s">
        <v>2234</v>
      </c>
      <c r="E2697" s="20"/>
      <c r="F2697" s="12"/>
      <c r="G2697" s="12"/>
      <c r="H2697" s="12"/>
    </row>
    <row r="2698" spans="2:8" ht="9.75" customHeight="1" x14ac:dyDescent="0.4">
      <c r="C2698" s="11" t="s">
        <v>2235</v>
      </c>
      <c r="E2698" s="20">
        <v>5</v>
      </c>
      <c r="F2698" s="12">
        <v>9</v>
      </c>
      <c r="G2698" s="12">
        <v>5</v>
      </c>
      <c r="H2698" s="12">
        <v>4</v>
      </c>
    </row>
    <row r="2699" spans="2:8" ht="9.75" customHeight="1" x14ac:dyDescent="0.4">
      <c r="C2699" s="11" t="s">
        <v>2236</v>
      </c>
      <c r="E2699" s="20"/>
      <c r="F2699" s="12"/>
      <c r="G2699" s="12"/>
      <c r="H2699" s="12"/>
    </row>
    <row r="2700" spans="2:8" ht="9.75" customHeight="1" x14ac:dyDescent="0.4">
      <c r="C2700" s="11" t="s">
        <v>2237</v>
      </c>
      <c r="E2700" s="20">
        <v>8</v>
      </c>
      <c r="F2700" s="12">
        <v>17</v>
      </c>
      <c r="G2700" s="12">
        <v>7</v>
      </c>
      <c r="H2700" s="12">
        <v>10</v>
      </c>
    </row>
    <row r="2701" spans="2:8" ht="9.75" customHeight="1" x14ac:dyDescent="0.4">
      <c r="C2701" s="11" t="s">
        <v>2238</v>
      </c>
      <c r="E2701" s="20">
        <v>12</v>
      </c>
      <c r="F2701" s="12">
        <v>36</v>
      </c>
      <c r="G2701" s="12">
        <v>18</v>
      </c>
      <c r="H2701" s="12">
        <v>18</v>
      </c>
    </row>
    <row r="2702" spans="2:8" ht="9.75" customHeight="1" x14ac:dyDescent="0.4">
      <c r="C2702" s="11" t="s">
        <v>2239</v>
      </c>
      <c r="E2702" s="20">
        <v>4</v>
      </c>
      <c r="F2702" s="12">
        <v>4</v>
      </c>
      <c r="G2702" s="12">
        <v>2</v>
      </c>
      <c r="H2702" s="12">
        <v>2</v>
      </c>
    </row>
    <row r="2703" spans="2:8" ht="9.75" customHeight="1" x14ac:dyDescent="0.4">
      <c r="C2703" s="11" t="s">
        <v>2240</v>
      </c>
      <c r="E2703" s="20">
        <v>4</v>
      </c>
      <c r="F2703" s="12">
        <v>8</v>
      </c>
      <c r="G2703" s="12">
        <v>4</v>
      </c>
      <c r="H2703" s="12">
        <v>4</v>
      </c>
    </row>
    <row r="2704" spans="2:8" ht="9.75" customHeight="1" x14ac:dyDescent="0.4">
      <c r="C2704" s="11" t="s">
        <v>2241</v>
      </c>
      <c r="E2704" s="20">
        <v>3</v>
      </c>
      <c r="F2704" s="12">
        <v>8</v>
      </c>
      <c r="G2704" s="12">
        <v>4</v>
      </c>
      <c r="H2704" s="12">
        <v>4</v>
      </c>
    </row>
    <row r="2705" spans="3:8" ht="9.75" customHeight="1" x14ac:dyDescent="0.4">
      <c r="E2705" s="20"/>
      <c r="F2705" s="12"/>
      <c r="G2705" s="12"/>
      <c r="H2705" s="12"/>
    </row>
    <row r="2706" spans="3:8" ht="9.75" customHeight="1" x14ac:dyDescent="0.4">
      <c r="C2706" s="11" t="s">
        <v>3450</v>
      </c>
      <c r="E2706" s="19">
        <f>SUM(E2707:E2711)</f>
        <v>37</v>
      </c>
      <c r="F2706" s="13">
        <f>SUM(F2707:F2711)</f>
        <v>89</v>
      </c>
      <c r="G2706" s="13">
        <f>SUM(G2707:G2711)</f>
        <v>49</v>
      </c>
      <c r="H2706" s="13">
        <f>SUM(H2707:H2711)</f>
        <v>40</v>
      </c>
    </row>
    <row r="2707" spans="3:8" ht="9.75" customHeight="1" x14ac:dyDescent="0.4">
      <c r="C2707" s="11" t="s">
        <v>2242</v>
      </c>
      <c r="E2707" s="20">
        <v>7</v>
      </c>
      <c r="F2707" s="12">
        <v>19</v>
      </c>
      <c r="G2707" s="12">
        <v>11</v>
      </c>
      <c r="H2707" s="12">
        <v>8</v>
      </c>
    </row>
    <row r="2708" spans="3:8" ht="9.75" customHeight="1" x14ac:dyDescent="0.4">
      <c r="C2708" s="11" t="s">
        <v>2243</v>
      </c>
      <c r="E2708" s="20">
        <v>10</v>
      </c>
      <c r="F2708" s="12">
        <v>18</v>
      </c>
      <c r="G2708" s="12">
        <v>14</v>
      </c>
      <c r="H2708" s="12">
        <v>4</v>
      </c>
    </row>
    <row r="2709" spans="3:8" ht="9.75" customHeight="1" x14ac:dyDescent="0.4">
      <c r="C2709" s="11" t="s">
        <v>2244</v>
      </c>
      <c r="E2709" s="20"/>
      <c r="F2709" s="12"/>
      <c r="G2709" s="12"/>
      <c r="H2709" s="12"/>
    </row>
    <row r="2710" spans="3:8" ht="9.75" customHeight="1" x14ac:dyDescent="0.4">
      <c r="C2710" s="11" t="s">
        <v>2245</v>
      </c>
      <c r="E2710" s="20">
        <v>16</v>
      </c>
      <c r="F2710" s="12">
        <v>38</v>
      </c>
      <c r="G2710" s="12">
        <v>20</v>
      </c>
      <c r="H2710" s="12">
        <v>18</v>
      </c>
    </row>
    <row r="2711" spans="3:8" ht="9.75" customHeight="1" x14ac:dyDescent="0.4">
      <c r="C2711" s="11" t="s">
        <v>2246</v>
      </c>
      <c r="E2711" s="20">
        <v>4</v>
      </c>
      <c r="F2711" s="12">
        <v>14</v>
      </c>
      <c r="G2711" s="12">
        <v>4</v>
      </c>
      <c r="H2711" s="12">
        <v>10</v>
      </c>
    </row>
    <row r="2712" spans="3:8" ht="9.75" customHeight="1" x14ac:dyDescent="0.4">
      <c r="E2712" s="20"/>
      <c r="F2712" s="12"/>
      <c r="G2712" s="12"/>
      <c r="H2712" s="12"/>
    </row>
    <row r="2713" spans="3:8" ht="9.75" customHeight="1" x14ac:dyDescent="0.4">
      <c r="C2713" s="11" t="s">
        <v>3451</v>
      </c>
      <c r="E2713" s="19">
        <f>SUM(E2714:E2717)</f>
        <v>28</v>
      </c>
      <c r="F2713" s="13">
        <f>SUM(F2714:F2717)</f>
        <v>63</v>
      </c>
      <c r="G2713" s="13">
        <f>SUM(G2714:G2717)</f>
        <v>33</v>
      </c>
      <c r="H2713" s="13">
        <f>SUM(H2714:H2717)</f>
        <v>30</v>
      </c>
    </row>
    <row r="2714" spans="3:8" ht="9.75" customHeight="1" x14ac:dyDescent="0.4">
      <c r="C2714" s="11" t="s">
        <v>2247</v>
      </c>
      <c r="E2714" s="20">
        <v>14</v>
      </c>
      <c r="F2714" s="12">
        <v>32</v>
      </c>
      <c r="G2714" s="12">
        <v>18</v>
      </c>
      <c r="H2714" s="12">
        <v>14</v>
      </c>
    </row>
    <row r="2715" spans="3:8" ht="9.75" customHeight="1" x14ac:dyDescent="0.4">
      <c r="C2715" s="11" t="s">
        <v>2248</v>
      </c>
      <c r="E2715" s="20">
        <v>8</v>
      </c>
      <c r="F2715" s="12">
        <v>20</v>
      </c>
      <c r="G2715" s="12">
        <v>10</v>
      </c>
      <c r="H2715" s="12">
        <v>10</v>
      </c>
    </row>
    <row r="2716" spans="3:8" ht="9.75" customHeight="1" x14ac:dyDescent="0.4">
      <c r="C2716" s="11" t="s">
        <v>2249</v>
      </c>
      <c r="E2716" s="20"/>
      <c r="F2716" s="12"/>
      <c r="G2716" s="12"/>
      <c r="H2716" s="12"/>
    </row>
    <row r="2717" spans="3:8" ht="9.75" customHeight="1" x14ac:dyDescent="0.4">
      <c r="C2717" s="11" t="s">
        <v>2250</v>
      </c>
      <c r="E2717" s="20">
        <v>6</v>
      </c>
      <c r="F2717" s="12">
        <v>11</v>
      </c>
      <c r="G2717" s="12">
        <v>5</v>
      </c>
      <c r="H2717" s="12">
        <v>6</v>
      </c>
    </row>
    <row r="2718" spans="3:8" ht="9.75" customHeight="1" x14ac:dyDescent="0.4">
      <c r="E2718" s="20"/>
      <c r="F2718" s="12"/>
      <c r="G2718" s="12"/>
      <c r="H2718" s="12"/>
    </row>
    <row r="2719" spans="3:8" ht="9.75" customHeight="1" x14ac:dyDescent="0.4">
      <c r="C2719" s="11" t="s">
        <v>3452</v>
      </c>
      <c r="E2719" s="19">
        <f>SUM(E2720:E2723)</f>
        <v>24</v>
      </c>
      <c r="F2719" s="13">
        <f>SUM(F2720:F2723)</f>
        <v>70</v>
      </c>
      <c r="G2719" s="13">
        <f>SUM(G2720:G2723)</f>
        <v>33</v>
      </c>
      <c r="H2719" s="13">
        <f>SUM(H2720:H2723)</f>
        <v>37</v>
      </c>
    </row>
    <row r="2720" spans="3:8" ht="9.75" customHeight="1" x14ac:dyDescent="0.4">
      <c r="C2720" s="11" t="s">
        <v>2251</v>
      </c>
      <c r="E2720" s="20">
        <v>10</v>
      </c>
      <c r="F2720" s="12">
        <v>34</v>
      </c>
      <c r="G2720" s="12">
        <v>17</v>
      </c>
      <c r="H2720" s="12">
        <v>17</v>
      </c>
    </row>
    <row r="2721" spans="3:8" ht="9.75" customHeight="1" x14ac:dyDescent="0.4">
      <c r="C2721" s="11" t="s">
        <v>2252</v>
      </c>
      <c r="E2721" s="20">
        <v>4</v>
      </c>
      <c r="F2721" s="12">
        <v>11</v>
      </c>
      <c r="G2721" s="12">
        <v>5</v>
      </c>
      <c r="H2721" s="12">
        <v>6</v>
      </c>
    </row>
    <row r="2722" spans="3:8" ht="9.75" customHeight="1" x14ac:dyDescent="0.4">
      <c r="C2722" s="11" t="s">
        <v>2253</v>
      </c>
      <c r="E2722" s="20">
        <v>10</v>
      </c>
      <c r="F2722" s="12">
        <v>25</v>
      </c>
      <c r="G2722" s="12">
        <v>11</v>
      </c>
      <c r="H2722" s="12">
        <v>14</v>
      </c>
    </row>
    <row r="2723" spans="3:8" ht="9.75" customHeight="1" x14ac:dyDescent="0.4">
      <c r="C2723" s="11" t="s">
        <v>2254</v>
      </c>
      <c r="E2723" s="20"/>
      <c r="F2723" s="12"/>
      <c r="G2723" s="12"/>
      <c r="H2723" s="12"/>
    </row>
    <row r="2724" spans="3:8" ht="9.75" customHeight="1" x14ac:dyDescent="0.4">
      <c r="E2724" s="20"/>
      <c r="F2724" s="12"/>
      <c r="G2724" s="12"/>
      <c r="H2724" s="12"/>
    </row>
    <row r="2725" spans="3:8" ht="9.75" customHeight="1" x14ac:dyDescent="0.4">
      <c r="C2725" s="11" t="s">
        <v>3453</v>
      </c>
      <c r="E2725" s="19">
        <f>SUM(E2726:E2743)</f>
        <v>111</v>
      </c>
      <c r="F2725" s="13">
        <f>SUM(F2726:F2743)</f>
        <v>291</v>
      </c>
      <c r="G2725" s="13">
        <f>SUM(G2726:G2743)</f>
        <v>139</v>
      </c>
      <c r="H2725" s="13">
        <f>SUM(H2726:H2743)</f>
        <v>152</v>
      </c>
    </row>
    <row r="2726" spans="3:8" ht="9.75" customHeight="1" x14ac:dyDescent="0.4">
      <c r="C2726" s="17" t="s">
        <v>2255</v>
      </c>
      <c r="E2726" s="20">
        <v>8</v>
      </c>
      <c r="F2726" s="12">
        <v>25</v>
      </c>
      <c r="G2726" s="12">
        <v>12</v>
      </c>
      <c r="H2726" s="12">
        <v>13</v>
      </c>
    </row>
    <row r="2727" spans="3:8" ht="9.75" customHeight="1" x14ac:dyDescent="0.4">
      <c r="C2727" s="17" t="s">
        <v>2256</v>
      </c>
      <c r="E2727" s="20"/>
      <c r="F2727" s="12"/>
      <c r="G2727" s="12"/>
      <c r="H2727" s="12"/>
    </row>
    <row r="2728" spans="3:8" ht="9.75" customHeight="1" x14ac:dyDescent="0.4">
      <c r="C2728" s="11" t="s">
        <v>2257</v>
      </c>
      <c r="E2728" s="20">
        <v>7</v>
      </c>
      <c r="F2728" s="12">
        <v>19</v>
      </c>
      <c r="G2728" s="12">
        <v>6</v>
      </c>
      <c r="H2728" s="12">
        <v>13</v>
      </c>
    </row>
    <row r="2729" spans="3:8" ht="9.75" customHeight="1" x14ac:dyDescent="0.4">
      <c r="C2729" s="11" t="s">
        <v>2258</v>
      </c>
      <c r="E2729" s="20">
        <v>7</v>
      </c>
      <c r="F2729" s="12">
        <v>20</v>
      </c>
      <c r="G2729" s="12">
        <v>8</v>
      </c>
      <c r="H2729" s="12">
        <v>12</v>
      </c>
    </row>
    <row r="2730" spans="3:8" ht="9.75" customHeight="1" x14ac:dyDescent="0.4">
      <c r="C2730" s="11" t="s">
        <v>2259</v>
      </c>
      <c r="E2730" s="20">
        <v>5</v>
      </c>
      <c r="F2730" s="12">
        <v>15</v>
      </c>
      <c r="G2730" s="12">
        <v>8</v>
      </c>
      <c r="H2730" s="12">
        <v>7</v>
      </c>
    </row>
    <row r="2731" spans="3:8" ht="9.75" customHeight="1" x14ac:dyDescent="0.4">
      <c r="C2731" s="11" t="s">
        <v>2260</v>
      </c>
      <c r="E2731" s="20">
        <v>3</v>
      </c>
      <c r="F2731" s="12">
        <v>12</v>
      </c>
      <c r="G2731" s="12">
        <v>5</v>
      </c>
      <c r="H2731" s="12">
        <v>7</v>
      </c>
    </row>
    <row r="2732" spans="3:8" ht="9.75" customHeight="1" x14ac:dyDescent="0.4">
      <c r="C2732" s="11" t="s">
        <v>2261</v>
      </c>
      <c r="E2732" s="20">
        <v>18</v>
      </c>
      <c r="F2732" s="12">
        <v>55</v>
      </c>
      <c r="G2732" s="12">
        <v>27</v>
      </c>
      <c r="H2732" s="12">
        <v>28</v>
      </c>
    </row>
    <row r="2733" spans="3:8" ht="9.75" customHeight="1" x14ac:dyDescent="0.4">
      <c r="C2733" s="11" t="s">
        <v>2262</v>
      </c>
      <c r="E2733" s="20">
        <v>17</v>
      </c>
      <c r="F2733" s="12">
        <v>27</v>
      </c>
      <c r="G2733" s="12">
        <v>13</v>
      </c>
      <c r="H2733" s="12">
        <v>14</v>
      </c>
    </row>
    <row r="2734" spans="3:8" ht="9.75" customHeight="1" x14ac:dyDescent="0.4">
      <c r="C2734" s="11" t="s">
        <v>2263</v>
      </c>
      <c r="E2734" s="20">
        <v>17</v>
      </c>
      <c r="F2734" s="12">
        <v>43</v>
      </c>
      <c r="G2734" s="12">
        <v>24</v>
      </c>
      <c r="H2734" s="12">
        <v>19</v>
      </c>
    </row>
    <row r="2735" spans="3:8" ht="9.75" customHeight="1" x14ac:dyDescent="0.4">
      <c r="C2735" s="11" t="s">
        <v>2264</v>
      </c>
      <c r="E2735" s="20">
        <v>5</v>
      </c>
      <c r="F2735" s="12">
        <v>14</v>
      </c>
      <c r="G2735" s="12">
        <v>7</v>
      </c>
      <c r="H2735" s="12">
        <v>7</v>
      </c>
    </row>
    <row r="2736" spans="3:8" ht="9.75" customHeight="1" x14ac:dyDescent="0.4">
      <c r="C2736" s="11" t="s">
        <v>2265</v>
      </c>
      <c r="E2736" s="20"/>
      <c r="F2736" s="12"/>
      <c r="G2736" s="12"/>
      <c r="H2736" s="12"/>
    </row>
    <row r="2737" spans="3:8" ht="9.75" customHeight="1" x14ac:dyDescent="0.4">
      <c r="C2737" s="11" t="s">
        <v>2266</v>
      </c>
      <c r="E2737" s="20"/>
      <c r="F2737" s="12"/>
      <c r="G2737" s="12"/>
      <c r="H2737" s="12"/>
    </row>
    <row r="2738" spans="3:8" ht="9.75" customHeight="1" x14ac:dyDescent="0.4">
      <c r="C2738" s="11" t="s">
        <v>2267</v>
      </c>
      <c r="E2738" s="20">
        <v>14</v>
      </c>
      <c r="F2738" s="12">
        <v>34</v>
      </c>
      <c r="G2738" s="12">
        <v>14</v>
      </c>
      <c r="H2738" s="12">
        <v>20</v>
      </c>
    </row>
    <row r="2739" spans="3:8" ht="9.75" customHeight="1" x14ac:dyDescent="0.4">
      <c r="C2739" s="11" t="s">
        <v>2268</v>
      </c>
      <c r="E2739" s="20"/>
      <c r="F2739" s="12"/>
      <c r="G2739" s="12"/>
      <c r="H2739" s="12"/>
    </row>
    <row r="2740" spans="3:8" ht="9.75" customHeight="1" x14ac:dyDescent="0.4">
      <c r="C2740" s="11" t="s">
        <v>2269</v>
      </c>
      <c r="E2740" s="20"/>
      <c r="F2740" s="12"/>
      <c r="G2740" s="12"/>
      <c r="H2740" s="12"/>
    </row>
    <row r="2741" spans="3:8" ht="9.75" customHeight="1" x14ac:dyDescent="0.4">
      <c r="C2741" s="11" t="s">
        <v>2270</v>
      </c>
      <c r="E2741" s="20">
        <v>3</v>
      </c>
      <c r="F2741" s="12">
        <v>6</v>
      </c>
      <c r="G2741" s="12">
        <v>4</v>
      </c>
      <c r="H2741" s="12">
        <v>2</v>
      </c>
    </row>
    <row r="2742" spans="3:8" ht="9.75" customHeight="1" x14ac:dyDescent="0.4">
      <c r="C2742" s="11" t="s">
        <v>2271</v>
      </c>
      <c r="E2742" s="20">
        <v>7</v>
      </c>
      <c r="F2742" s="12">
        <v>21</v>
      </c>
      <c r="G2742" s="12">
        <v>11</v>
      </c>
      <c r="H2742" s="12">
        <v>10</v>
      </c>
    </row>
    <row r="2743" spans="3:8" ht="9.75" customHeight="1" x14ac:dyDescent="0.4">
      <c r="C2743" s="11" t="s">
        <v>2272</v>
      </c>
      <c r="E2743" s="20"/>
      <c r="F2743" s="12"/>
      <c r="G2743" s="12"/>
      <c r="H2743" s="12"/>
    </row>
    <row r="2744" spans="3:8" ht="9.75" customHeight="1" x14ac:dyDescent="0.4">
      <c r="E2744" s="20"/>
      <c r="F2744" s="12"/>
      <c r="G2744" s="12"/>
      <c r="H2744" s="12"/>
    </row>
    <row r="2745" spans="3:8" ht="9.75" customHeight="1" x14ac:dyDescent="0.4">
      <c r="C2745" s="11" t="s">
        <v>3454</v>
      </c>
      <c r="E2745" s="19">
        <f>SUM(E2746:E2754)</f>
        <v>27</v>
      </c>
      <c r="F2745" s="13">
        <f>SUM(F2746:F2754)</f>
        <v>58</v>
      </c>
      <c r="G2745" s="13">
        <f>SUM(G2746:G2754)</f>
        <v>30</v>
      </c>
      <c r="H2745" s="13">
        <f>SUM(H2746:H2754)</f>
        <v>28</v>
      </c>
    </row>
    <row r="2746" spans="3:8" ht="9.75" customHeight="1" x14ac:dyDescent="0.4">
      <c r="C2746" s="11" t="s">
        <v>2273</v>
      </c>
      <c r="E2746" s="20">
        <v>4</v>
      </c>
      <c r="F2746" s="12">
        <v>9</v>
      </c>
      <c r="G2746" s="12">
        <v>5</v>
      </c>
      <c r="H2746" s="12">
        <v>4</v>
      </c>
    </row>
    <row r="2747" spans="3:8" ht="9.75" customHeight="1" x14ac:dyDescent="0.4">
      <c r="C2747" s="11" t="s">
        <v>2274</v>
      </c>
      <c r="E2747" s="20"/>
      <c r="F2747" s="12"/>
      <c r="G2747" s="12"/>
      <c r="H2747" s="12"/>
    </row>
    <row r="2748" spans="3:8" ht="9.75" customHeight="1" x14ac:dyDescent="0.4">
      <c r="C2748" s="11" t="s">
        <v>2275</v>
      </c>
      <c r="E2748" s="20">
        <v>8</v>
      </c>
      <c r="F2748" s="12">
        <v>22</v>
      </c>
      <c r="G2748" s="12">
        <v>11</v>
      </c>
      <c r="H2748" s="12">
        <v>11</v>
      </c>
    </row>
    <row r="2749" spans="3:8" ht="9.75" customHeight="1" x14ac:dyDescent="0.4">
      <c r="C2749" s="11" t="s">
        <v>2276</v>
      </c>
      <c r="E2749" s="20">
        <v>3</v>
      </c>
      <c r="F2749" s="12">
        <v>4</v>
      </c>
      <c r="G2749" s="12">
        <v>1</v>
      </c>
      <c r="H2749" s="12">
        <v>3</v>
      </c>
    </row>
    <row r="2750" spans="3:8" ht="9.75" customHeight="1" x14ac:dyDescent="0.4">
      <c r="C2750" s="11" t="s">
        <v>2277</v>
      </c>
      <c r="E2750" s="20">
        <v>4</v>
      </c>
      <c r="F2750" s="12">
        <v>9</v>
      </c>
      <c r="G2750" s="12">
        <v>5</v>
      </c>
      <c r="H2750" s="12">
        <v>4</v>
      </c>
    </row>
    <row r="2751" spans="3:8" ht="9.75" customHeight="1" x14ac:dyDescent="0.4">
      <c r="C2751" s="11" t="s">
        <v>2278</v>
      </c>
      <c r="E2751" s="20"/>
      <c r="F2751" s="12"/>
      <c r="G2751" s="12"/>
      <c r="H2751" s="12"/>
    </row>
    <row r="2752" spans="3:8" ht="9.75" customHeight="1" x14ac:dyDescent="0.4">
      <c r="C2752" s="11" t="s">
        <v>2279</v>
      </c>
      <c r="E2752" s="20">
        <v>4</v>
      </c>
      <c r="F2752" s="12">
        <v>6</v>
      </c>
      <c r="G2752" s="12">
        <v>3</v>
      </c>
      <c r="H2752" s="12">
        <v>3</v>
      </c>
    </row>
    <row r="2753" spans="2:8" ht="9.75" customHeight="1" x14ac:dyDescent="0.4">
      <c r="C2753" s="11" t="s">
        <v>2280</v>
      </c>
      <c r="E2753" s="20"/>
      <c r="F2753" s="12"/>
      <c r="G2753" s="12"/>
      <c r="H2753" s="12"/>
    </row>
    <row r="2754" spans="2:8" ht="9.75" customHeight="1" x14ac:dyDescent="0.4">
      <c r="C2754" s="11" t="s">
        <v>2281</v>
      </c>
      <c r="E2754" s="20">
        <v>4</v>
      </c>
      <c r="F2754" s="12">
        <v>8</v>
      </c>
      <c r="G2754" s="12">
        <v>5</v>
      </c>
      <c r="H2754" s="12">
        <v>3</v>
      </c>
    </row>
    <row r="2755" spans="2:8" ht="9.75" customHeight="1" x14ac:dyDescent="0.4">
      <c r="E2755" s="20"/>
      <c r="F2755" s="12"/>
      <c r="G2755" s="12"/>
      <c r="H2755" s="12"/>
    </row>
    <row r="2756" spans="2:8" ht="9.75" customHeight="1" x14ac:dyDescent="0.4">
      <c r="C2756" s="11" t="s">
        <v>3455</v>
      </c>
      <c r="E2756" s="19">
        <f>SUM(E2757:E2760)</f>
        <v>20</v>
      </c>
      <c r="F2756" s="13">
        <f>SUM(F2757:F2760)</f>
        <v>47</v>
      </c>
      <c r="G2756" s="13">
        <f>SUM(G2757:G2760)</f>
        <v>22</v>
      </c>
      <c r="H2756" s="13">
        <f>SUM(H2757:H2760)</f>
        <v>25</v>
      </c>
    </row>
    <row r="2757" spans="2:8" ht="9.75" customHeight="1" x14ac:dyDescent="0.4">
      <c r="C2757" s="11" t="s">
        <v>2282</v>
      </c>
      <c r="E2757" s="20">
        <v>3</v>
      </c>
      <c r="F2757" s="12">
        <v>3</v>
      </c>
      <c r="G2757" s="12">
        <v>1</v>
      </c>
      <c r="H2757" s="12">
        <v>2</v>
      </c>
    </row>
    <row r="2758" spans="2:8" ht="9.75" customHeight="1" x14ac:dyDescent="0.4">
      <c r="C2758" s="11" t="s">
        <v>2283</v>
      </c>
      <c r="E2758" s="20">
        <v>4</v>
      </c>
      <c r="F2758" s="12">
        <v>12</v>
      </c>
      <c r="G2758" s="12">
        <v>6</v>
      </c>
      <c r="H2758" s="12">
        <v>6</v>
      </c>
    </row>
    <row r="2759" spans="2:8" ht="9.75" customHeight="1" x14ac:dyDescent="0.4">
      <c r="C2759" s="11" t="s">
        <v>2284</v>
      </c>
      <c r="E2759" s="20">
        <v>13</v>
      </c>
      <c r="F2759" s="12">
        <v>32</v>
      </c>
      <c r="G2759" s="12">
        <v>15</v>
      </c>
      <c r="H2759" s="12">
        <v>17</v>
      </c>
    </row>
    <row r="2760" spans="2:8" ht="9.75" customHeight="1" x14ac:dyDescent="0.4">
      <c r="C2760" s="11" t="s">
        <v>2285</v>
      </c>
      <c r="E2760" s="20"/>
      <c r="F2760" s="12"/>
      <c r="G2760" s="12"/>
      <c r="H2760" s="12"/>
    </row>
    <row r="2761" spans="2:8" ht="9.75" customHeight="1" x14ac:dyDescent="0.4">
      <c r="E2761" s="20"/>
      <c r="F2761" s="12"/>
      <c r="G2761" s="12"/>
      <c r="H2761" s="12"/>
    </row>
    <row r="2762" spans="2:8" ht="9.75" customHeight="1" x14ac:dyDescent="0.4">
      <c r="C2762" s="42" t="s">
        <v>3556</v>
      </c>
      <c r="D2762" s="42"/>
      <c r="E2762" s="43">
        <f>SUM(E2764,E2792,E2818,E2860,E2877,E2904,E2933)</f>
        <v>1775</v>
      </c>
      <c r="F2762" s="44">
        <f>SUM(F2764,F2792,F2818,F2860,F2877,F2904,F2933)</f>
        <v>4639</v>
      </c>
      <c r="G2762" s="44">
        <f>SUM(G2764,G2792,G2818,G2860,G2877,G2904,G2933)</f>
        <v>2327</v>
      </c>
      <c r="H2762" s="44">
        <f>SUM(H2764,H2792,H2818,H2860,H2877,H2904,H2933)</f>
        <v>2312</v>
      </c>
    </row>
    <row r="2763" spans="2:8" ht="9.75" customHeight="1" x14ac:dyDescent="0.4">
      <c r="E2763" s="20"/>
      <c r="F2763" s="12"/>
      <c r="G2763" s="12"/>
      <c r="H2763" s="12"/>
    </row>
    <row r="2764" spans="2:8" ht="9.75" customHeight="1" x14ac:dyDescent="0.4">
      <c r="C2764" s="17" t="s">
        <v>3456</v>
      </c>
      <c r="D2764" s="17"/>
      <c r="E2764" s="49">
        <f>SUM(E2765:E2790)</f>
        <v>249</v>
      </c>
      <c r="F2764" s="47">
        <f>SUM(F2765:F2790)</f>
        <v>658</v>
      </c>
      <c r="G2764" s="47">
        <f>SUM(G2765:G2790)</f>
        <v>331</v>
      </c>
      <c r="H2764" s="47">
        <f>SUM(H2765:H2790)</f>
        <v>327</v>
      </c>
    </row>
    <row r="2765" spans="2:8" ht="9.75" customHeight="1" x14ac:dyDescent="0.4">
      <c r="B2765" s="35"/>
      <c r="C2765" s="35" t="s">
        <v>2288</v>
      </c>
      <c r="D2765" s="35"/>
      <c r="E2765" s="65">
        <v>15</v>
      </c>
      <c r="F2765" s="66">
        <v>37</v>
      </c>
      <c r="G2765" s="66">
        <v>19</v>
      </c>
      <c r="H2765" s="66">
        <v>18</v>
      </c>
    </row>
    <row r="2766" spans="2:8" ht="9.75" customHeight="1" x14ac:dyDescent="0.4">
      <c r="C2766" s="11" t="s">
        <v>2286</v>
      </c>
      <c r="E2766" s="20">
        <v>13</v>
      </c>
      <c r="F2766" s="12">
        <v>33</v>
      </c>
      <c r="G2766" s="12">
        <v>20</v>
      </c>
      <c r="H2766" s="12">
        <v>13</v>
      </c>
    </row>
    <row r="2767" spans="2:8" ht="9.75" customHeight="1" x14ac:dyDescent="0.4">
      <c r="C2767" s="11" t="s">
        <v>2287</v>
      </c>
      <c r="E2767" s="20"/>
      <c r="F2767" s="12"/>
      <c r="G2767" s="12"/>
      <c r="H2767" s="12"/>
    </row>
    <row r="2768" spans="2:8" ht="9.75" customHeight="1" x14ac:dyDescent="0.4">
      <c r="C2768" s="11" t="s">
        <v>2290</v>
      </c>
      <c r="E2768" s="20"/>
      <c r="F2768" s="12"/>
      <c r="G2768" s="12"/>
      <c r="H2768" s="12"/>
    </row>
    <row r="2769" spans="3:8" ht="9.75" customHeight="1" x14ac:dyDescent="0.4">
      <c r="C2769" s="17" t="s">
        <v>3580</v>
      </c>
      <c r="E2769" s="20">
        <v>10</v>
      </c>
      <c r="F2769" s="12">
        <v>28</v>
      </c>
      <c r="G2769" s="12">
        <v>12</v>
      </c>
      <c r="H2769" s="12">
        <v>16</v>
      </c>
    </row>
    <row r="2770" spans="3:8" ht="9.75" customHeight="1" x14ac:dyDescent="0.4">
      <c r="C2770" s="11" t="s">
        <v>2291</v>
      </c>
      <c r="E2770" s="20"/>
      <c r="F2770" s="12"/>
      <c r="G2770" s="12"/>
      <c r="H2770" s="12"/>
    </row>
    <row r="2771" spans="3:8" ht="9.75" customHeight="1" x14ac:dyDescent="0.4">
      <c r="C2771" s="11" t="s">
        <v>2289</v>
      </c>
      <c r="E2771" s="20">
        <v>7</v>
      </c>
      <c r="F2771" s="12">
        <v>17</v>
      </c>
      <c r="G2771" s="12">
        <v>10</v>
      </c>
      <c r="H2771" s="12">
        <v>7</v>
      </c>
    </row>
    <row r="2772" spans="3:8" ht="9.75" customHeight="1" x14ac:dyDescent="0.4">
      <c r="C2772" s="11" t="s">
        <v>2292</v>
      </c>
      <c r="E2772" s="20">
        <v>10</v>
      </c>
      <c r="F2772" s="12">
        <v>23</v>
      </c>
      <c r="G2772" s="12">
        <v>10</v>
      </c>
      <c r="H2772" s="12">
        <v>13</v>
      </c>
    </row>
    <row r="2773" spans="3:8" ht="9.75" customHeight="1" x14ac:dyDescent="0.4">
      <c r="C2773" s="11" t="s">
        <v>2293</v>
      </c>
      <c r="E2773" s="20"/>
      <c r="F2773" s="12"/>
      <c r="G2773" s="12"/>
      <c r="H2773" s="12"/>
    </row>
    <row r="2774" spans="3:8" ht="9.75" customHeight="1" x14ac:dyDescent="0.4">
      <c r="C2774" s="11" t="s">
        <v>2294</v>
      </c>
      <c r="E2774" s="20">
        <v>11</v>
      </c>
      <c r="F2774" s="12">
        <v>27</v>
      </c>
      <c r="G2774" s="12">
        <v>15</v>
      </c>
      <c r="H2774" s="12">
        <v>12</v>
      </c>
    </row>
    <row r="2775" spans="3:8" ht="9.75" customHeight="1" x14ac:dyDescent="0.4">
      <c r="C2775" s="11" t="s">
        <v>2295</v>
      </c>
      <c r="E2775" s="20">
        <v>11</v>
      </c>
      <c r="F2775" s="12">
        <v>23</v>
      </c>
      <c r="G2775" s="12">
        <v>12</v>
      </c>
      <c r="H2775" s="12">
        <v>11</v>
      </c>
    </row>
    <row r="2776" spans="3:8" ht="9.75" customHeight="1" x14ac:dyDescent="0.4">
      <c r="C2776" s="11" t="s">
        <v>2296</v>
      </c>
      <c r="E2776" s="20">
        <v>14</v>
      </c>
      <c r="F2776" s="12">
        <v>41</v>
      </c>
      <c r="G2776" s="12">
        <v>18</v>
      </c>
      <c r="H2776" s="12">
        <v>23</v>
      </c>
    </row>
    <row r="2777" spans="3:8" ht="9.75" customHeight="1" x14ac:dyDescent="0.4">
      <c r="C2777" s="11" t="s">
        <v>2297</v>
      </c>
      <c r="E2777" s="20">
        <v>10</v>
      </c>
      <c r="F2777" s="12">
        <v>30</v>
      </c>
      <c r="G2777" s="12">
        <v>16</v>
      </c>
      <c r="H2777" s="12">
        <v>14</v>
      </c>
    </row>
    <row r="2778" spans="3:8" ht="9.75" customHeight="1" x14ac:dyDescent="0.4">
      <c r="C2778" s="11" t="s">
        <v>2298</v>
      </c>
      <c r="E2778" s="20">
        <v>3</v>
      </c>
      <c r="F2778" s="12">
        <v>14</v>
      </c>
      <c r="G2778" s="12">
        <v>3</v>
      </c>
      <c r="H2778" s="12">
        <v>11</v>
      </c>
    </row>
    <row r="2779" spans="3:8" ht="9.75" customHeight="1" x14ac:dyDescent="0.4">
      <c r="C2779" s="11" t="s">
        <v>2299</v>
      </c>
      <c r="E2779" s="20">
        <v>15</v>
      </c>
      <c r="F2779" s="12">
        <v>40</v>
      </c>
      <c r="G2779" s="12">
        <v>18</v>
      </c>
      <c r="H2779" s="12">
        <v>22</v>
      </c>
    </row>
    <row r="2780" spans="3:8" ht="9.75" customHeight="1" x14ac:dyDescent="0.4">
      <c r="C2780" s="11" t="s">
        <v>2300</v>
      </c>
      <c r="E2780" s="20">
        <v>8</v>
      </c>
      <c r="F2780" s="12">
        <v>16</v>
      </c>
      <c r="G2780" s="12">
        <v>6</v>
      </c>
      <c r="H2780" s="12">
        <v>10</v>
      </c>
    </row>
    <row r="2781" spans="3:8" ht="9.75" customHeight="1" x14ac:dyDescent="0.4">
      <c r="C2781" s="11" t="s">
        <v>2301</v>
      </c>
      <c r="E2781" s="20"/>
      <c r="F2781" s="12"/>
      <c r="G2781" s="12"/>
      <c r="H2781" s="12"/>
    </row>
    <row r="2782" spans="3:8" ht="9.75" customHeight="1" x14ac:dyDescent="0.4">
      <c r="C2782" s="11" t="s">
        <v>2302</v>
      </c>
      <c r="E2782" s="20">
        <v>5</v>
      </c>
      <c r="F2782" s="12">
        <v>13</v>
      </c>
      <c r="G2782" s="12">
        <v>8</v>
      </c>
      <c r="H2782" s="12">
        <v>5</v>
      </c>
    </row>
    <row r="2783" spans="3:8" ht="9.75" customHeight="1" x14ac:dyDescent="0.4">
      <c r="C2783" s="11" t="s">
        <v>2303</v>
      </c>
      <c r="E2783" s="20"/>
      <c r="F2783" s="12"/>
      <c r="G2783" s="12"/>
      <c r="H2783" s="12"/>
    </row>
    <row r="2784" spans="3:8" ht="9.75" customHeight="1" x14ac:dyDescent="0.4">
      <c r="C2784" s="11" t="s">
        <v>2304</v>
      </c>
      <c r="E2784" s="20">
        <v>18</v>
      </c>
      <c r="F2784" s="12">
        <v>58</v>
      </c>
      <c r="G2784" s="12">
        <v>33</v>
      </c>
      <c r="H2784" s="12">
        <v>25</v>
      </c>
    </row>
    <row r="2785" spans="3:8" ht="9.75" customHeight="1" x14ac:dyDescent="0.4">
      <c r="C2785" s="11" t="s">
        <v>2305</v>
      </c>
      <c r="E2785" s="20">
        <v>15</v>
      </c>
      <c r="F2785" s="12">
        <v>55</v>
      </c>
      <c r="G2785" s="12">
        <v>31</v>
      </c>
      <c r="H2785" s="12">
        <v>24</v>
      </c>
    </row>
    <row r="2786" spans="3:8" ht="9.75" customHeight="1" x14ac:dyDescent="0.4">
      <c r="C2786" s="11" t="s">
        <v>2306</v>
      </c>
      <c r="E2786" s="20">
        <v>18</v>
      </c>
      <c r="F2786" s="12">
        <v>37</v>
      </c>
      <c r="G2786" s="12">
        <v>18</v>
      </c>
      <c r="H2786" s="12">
        <v>19</v>
      </c>
    </row>
    <row r="2787" spans="3:8" ht="9.75" customHeight="1" x14ac:dyDescent="0.4">
      <c r="C2787" s="11" t="s">
        <v>2307</v>
      </c>
      <c r="E2787" s="20">
        <v>32</v>
      </c>
      <c r="F2787" s="12">
        <v>81</v>
      </c>
      <c r="G2787" s="12">
        <v>40</v>
      </c>
      <c r="H2787" s="12">
        <v>41</v>
      </c>
    </row>
    <row r="2788" spans="3:8" ht="9.75" customHeight="1" x14ac:dyDescent="0.4">
      <c r="C2788" s="11" t="s">
        <v>2308</v>
      </c>
      <c r="E2788" s="20">
        <v>6</v>
      </c>
      <c r="F2788" s="12">
        <v>14</v>
      </c>
      <c r="G2788" s="12">
        <v>8</v>
      </c>
      <c r="H2788" s="12">
        <v>6</v>
      </c>
    </row>
    <row r="2789" spans="3:8" ht="9.75" customHeight="1" x14ac:dyDescent="0.4">
      <c r="C2789" s="11" t="s">
        <v>2309</v>
      </c>
      <c r="E2789" s="20">
        <v>9</v>
      </c>
      <c r="F2789" s="12">
        <v>26</v>
      </c>
      <c r="G2789" s="12">
        <v>16</v>
      </c>
      <c r="H2789" s="12">
        <v>10</v>
      </c>
    </row>
    <row r="2790" spans="3:8" ht="9.75" customHeight="1" x14ac:dyDescent="0.4">
      <c r="C2790" s="11" t="s">
        <v>2310</v>
      </c>
      <c r="E2790" s="20">
        <v>19</v>
      </c>
      <c r="F2790" s="12">
        <v>45</v>
      </c>
      <c r="G2790" s="12">
        <v>18</v>
      </c>
      <c r="H2790" s="12">
        <v>27</v>
      </c>
    </row>
    <row r="2791" spans="3:8" ht="9.75" customHeight="1" x14ac:dyDescent="0.4">
      <c r="E2791" s="20"/>
      <c r="F2791" s="12"/>
      <c r="G2791" s="12"/>
      <c r="H2791" s="12"/>
    </row>
    <row r="2792" spans="3:8" ht="9.75" customHeight="1" x14ac:dyDescent="0.4">
      <c r="C2792" s="11" t="s">
        <v>3457</v>
      </c>
      <c r="E2792" s="19">
        <f>SUM(E2793:E2816)</f>
        <v>402</v>
      </c>
      <c r="F2792" s="13">
        <f>SUM(F2793:F2816)</f>
        <v>1138</v>
      </c>
      <c r="G2792" s="13">
        <f>SUM(G2793:G2816)</f>
        <v>545</v>
      </c>
      <c r="H2792" s="13">
        <f>SUM(H2793:H2816)</f>
        <v>593</v>
      </c>
    </row>
    <row r="2793" spans="3:8" ht="9.75" customHeight="1" x14ac:dyDescent="0.4">
      <c r="C2793" s="11" t="s">
        <v>2311</v>
      </c>
      <c r="E2793" s="20">
        <v>48</v>
      </c>
      <c r="F2793" s="12">
        <v>116</v>
      </c>
      <c r="G2793" s="12">
        <v>60</v>
      </c>
      <c r="H2793" s="12">
        <v>56</v>
      </c>
    </row>
    <row r="2794" spans="3:8" ht="9.75" customHeight="1" x14ac:dyDescent="0.4">
      <c r="C2794" s="11" t="s">
        <v>2312</v>
      </c>
      <c r="E2794" s="20">
        <v>3</v>
      </c>
      <c r="F2794" s="12">
        <v>93</v>
      </c>
      <c r="G2794" s="12">
        <v>28</v>
      </c>
      <c r="H2794" s="12">
        <v>65</v>
      </c>
    </row>
    <row r="2795" spans="3:8" ht="9.75" customHeight="1" x14ac:dyDescent="0.4">
      <c r="C2795" s="11" t="s">
        <v>2313</v>
      </c>
      <c r="E2795" s="20"/>
      <c r="F2795" s="12"/>
      <c r="G2795" s="12"/>
      <c r="H2795" s="12"/>
    </row>
    <row r="2796" spans="3:8" ht="9.75" customHeight="1" x14ac:dyDescent="0.4">
      <c r="C2796" s="11" t="s">
        <v>2314</v>
      </c>
      <c r="E2796" s="20">
        <v>20</v>
      </c>
      <c r="F2796" s="12">
        <v>52</v>
      </c>
      <c r="G2796" s="12">
        <v>25</v>
      </c>
      <c r="H2796" s="12">
        <v>27</v>
      </c>
    </row>
    <row r="2797" spans="3:8" ht="9.75" customHeight="1" x14ac:dyDescent="0.4">
      <c r="C2797" s="11" t="s">
        <v>2315</v>
      </c>
      <c r="E2797" s="20">
        <v>19</v>
      </c>
      <c r="F2797" s="12">
        <v>45</v>
      </c>
      <c r="G2797" s="12">
        <v>22</v>
      </c>
      <c r="H2797" s="12">
        <v>23</v>
      </c>
    </row>
    <row r="2798" spans="3:8" ht="9.75" customHeight="1" x14ac:dyDescent="0.4">
      <c r="C2798" s="11" t="s">
        <v>2316</v>
      </c>
      <c r="E2798" s="20">
        <v>9</v>
      </c>
      <c r="F2798" s="12">
        <v>24</v>
      </c>
      <c r="G2798" s="12">
        <v>10</v>
      </c>
      <c r="H2798" s="12">
        <v>14</v>
      </c>
    </row>
    <row r="2799" spans="3:8" ht="9.75" customHeight="1" x14ac:dyDescent="0.4">
      <c r="C2799" s="11" t="s">
        <v>2317</v>
      </c>
      <c r="E2799" s="20"/>
      <c r="F2799" s="12"/>
      <c r="G2799" s="12"/>
      <c r="H2799" s="12"/>
    </row>
    <row r="2800" spans="3:8" ht="9.75" customHeight="1" x14ac:dyDescent="0.4">
      <c r="C2800" s="11" t="s">
        <v>2318</v>
      </c>
      <c r="E2800" s="20">
        <v>18</v>
      </c>
      <c r="F2800" s="12">
        <v>41</v>
      </c>
      <c r="G2800" s="12">
        <v>22</v>
      </c>
      <c r="H2800" s="12">
        <v>19</v>
      </c>
    </row>
    <row r="2801" spans="3:8" ht="9.75" customHeight="1" x14ac:dyDescent="0.4">
      <c r="C2801" s="11" t="s">
        <v>2319</v>
      </c>
      <c r="E2801" s="20">
        <v>5</v>
      </c>
      <c r="F2801" s="12">
        <v>11</v>
      </c>
      <c r="G2801" s="12">
        <v>4</v>
      </c>
      <c r="H2801" s="12">
        <v>7</v>
      </c>
    </row>
    <row r="2802" spans="3:8" ht="9.75" customHeight="1" x14ac:dyDescent="0.4">
      <c r="C2802" s="11" t="s">
        <v>2320</v>
      </c>
      <c r="E2802" s="20">
        <v>12</v>
      </c>
      <c r="F2802" s="12">
        <v>30</v>
      </c>
      <c r="G2802" s="12">
        <v>14</v>
      </c>
      <c r="H2802" s="12">
        <v>16</v>
      </c>
    </row>
    <row r="2803" spans="3:8" ht="9.75" customHeight="1" x14ac:dyDescent="0.4">
      <c r="C2803" s="11" t="s">
        <v>2321</v>
      </c>
      <c r="E2803" s="20">
        <v>3</v>
      </c>
      <c r="F2803" s="12">
        <v>7</v>
      </c>
      <c r="G2803" s="12">
        <v>4</v>
      </c>
      <c r="H2803" s="12">
        <v>3</v>
      </c>
    </row>
    <row r="2804" spans="3:8" ht="9.75" customHeight="1" x14ac:dyDescent="0.4">
      <c r="C2804" s="11" t="s">
        <v>2322</v>
      </c>
      <c r="E2804" s="20">
        <v>18</v>
      </c>
      <c r="F2804" s="12">
        <v>106</v>
      </c>
      <c r="G2804" s="12">
        <v>60</v>
      </c>
      <c r="H2804" s="12">
        <v>46</v>
      </c>
    </row>
    <row r="2805" spans="3:8" ht="9.75" customHeight="1" x14ac:dyDescent="0.4">
      <c r="C2805" s="11" t="s">
        <v>2323</v>
      </c>
      <c r="E2805" s="20">
        <v>49</v>
      </c>
      <c r="F2805" s="12">
        <v>104</v>
      </c>
      <c r="G2805" s="12">
        <v>44</v>
      </c>
      <c r="H2805" s="12">
        <v>60</v>
      </c>
    </row>
    <row r="2806" spans="3:8" ht="9.75" customHeight="1" x14ac:dyDescent="0.4">
      <c r="C2806" s="11" t="s">
        <v>2324</v>
      </c>
      <c r="E2806" s="20">
        <v>27</v>
      </c>
      <c r="F2806" s="12">
        <v>60</v>
      </c>
      <c r="G2806" s="12">
        <v>29</v>
      </c>
      <c r="H2806" s="12">
        <v>31</v>
      </c>
    </row>
    <row r="2807" spans="3:8" ht="9.75" customHeight="1" x14ac:dyDescent="0.4">
      <c r="C2807" s="11" t="s">
        <v>2325</v>
      </c>
      <c r="E2807" s="20">
        <v>38</v>
      </c>
      <c r="F2807" s="12">
        <v>88</v>
      </c>
      <c r="G2807" s="12">
        <v>43</v>
      </c>
      <c r="H2807" s="12">
        <v>45</v>
      </c>
    </row>
    <row r="2808" spans="3:8" ht="9.75" customHeight="1" x14ac:dyDescent="0.4">
      <c r="C2808" s="11" t="s">
        <v>2326</v>
      </c>
      <c r="E2808" s="20">
        <v>15</v>
      </c>
      <c r="F2808" s="12">
        <v>45</v>
      </c>
      <c r="G2808" s="12">
        <v>24</v>
      </c>
      <c r="H2808" s="12">
        <v>21</v>
      </c>
    </row>
    <row r="2809" spans="3:8" ht="9.75" customHeight="1" x14ac:dyDescent="0.4">
      <c r="C2809" s="11" t="s">
        <v>3458</v>
      </c>
      <c r="E2809" s="20">
        <v>44</v>
      </c>
      <c r="F2809" s="12">
        <v>112</v>
      </c>
      <c r="G2809" s="12">
        <v>55</v>
      </c>
      <c r="H2809" s="12">
        <v>57</v>
      </c>
    </row>
    <row r="2810" spans="3:8" ht="9.75" customHeight="1" x14ac:dyDescent="0.4">
      <c r="C2810" s="11" t="s">
        <v>2327</v>
      </c>
      <c r="E2810" s="20">
        <v>33</v>
      </c>
      <c r="F2810" s="12">
        <v>82</v>
      </c>
      <c r="G2810" s="12">
        <v>38</v>
      </c>
      <c r="H2810" s="12">
        <v>44</v>
      </c>
    </row>
    <row r="2811" spans="3:8" ht="9.75" customHeight="1" x14ac:dyDescent="0.4">
      <c r="C2811" s="11" t="s">
        <v>2328</v>
      </c>
      <c r="E2811" s="20">
        <v>24</v>
      </c>
      <c r="F2811" s="12">
        <v>71</v>
      </c>
      <c r="G2811" s="12">
        <v>36</v>
      </c>
      <c r="H2811" s="12">
        <v>35</v>
      </c>
    </row>
    <row r="2812" spans="3:8" ht="9.75" customHeight="1" x14ac:dyDescent="0.4">
      <c r="C2812" s="11" t="s">
        <v>2329</v>
      </c>
      <c r="E2812" s="20">
        <v>10</v>
      </c>
      <c r="F2812" s="12">
        <v>33</v>
      </c>
      <c r="G2812" s="12">
        <v>16</v>
      </c>
      <c r="H2812" s="12">
        <v>17</v>
      </c>
    </row>
    <row r="2813" spans="3:8" ht="9.75" customHeight="1" x14ac:dyDescent="0.4">
      <c r="C2813" s="11" t="s">
        <v>2330</v>
      </c>
      <c r="E2813" s="20"/>
      <c r="F2813" s="12"/>
      <c r="G2813" s="12"/>
      <c r="H2813" s="12"/>
    </row>
    <row r="2814" spans="3:8" ht="9.75" customHeight="1" x14ac:dyDescent="0.4">
      <c r="C2814" s="11" t="s">
        <v>2331</v>
      </c>
      <c r="E2814" s="20">
        <v>7</v>
      </c>
      <c r="F2814" s="12">
        <v>18</v>
      </c>
      <c r="G2814" s="12">
        <v>11</v>
      </c>
      <c r="H2814" s="12">
        <v>7</v>
      </c>
    </row>
    <row r="2815" spans="3:8" ht="9.75" customHeight="1" x14ac:dyDescent="0.4">
      <c r="C2815" s="11" t="s">
        <v>2332</v>
      </c>
      <c r="E2815" s="20"/>
      <c r="F2815" s="12"/>
      <c r="G2815" s="12"/>
      <c r="H2815" s="12"/>
    </row>
    <row r="2816" spans="3:8" ht="9.75" customHeight="1" x14ac:dyDescent="0.4">
      <c r="C2816" s="11" t="s">
        <v>2333</v>
      </c>
      <c r="E2816" s="20"/>
      <c r="F2816" s="12"/>
      <c r="G2816" s="12"/>
      <c r="H2816" s="12"/>
    </row>
    <row r="2817" spans="3:8" ht="9.75" customHeight="1" x14ac:dyDescent="0.4">
      <c r="E2817" s="20"/>
      <c r="F2817" s="12"/>
      <c r="G2817" s="12"/>
      <c r="H2817" s="12"/>
    </row>
    <row r="2818" spans="3:8" ht="9.75" customHeight="1" x14ac:dyDescent="0.4">
      <c r="C2818" s="11" t="s">
        <v>3459</v>
      </c>
      <c r="E2818" s="19">
        <f>SUM(E2819:E2858)</f>
        <v>352</v>
      </c>
      <c r="F2818" s="13">
        <f>SUM(F2819:F2858)</f>
        <v>918</v>
      </c>
      <c r="G2818" s="13">
        <f>SUM(G2819:G2858)</f>
        <v>480</v>
      </c>
      <c r="H2818" s="13">
        <f>SUM(H2819:H2858)</f>
        <v>438</v>
      </c>
    </row>
    <row r="2819" spans="3:8" ht="9.75" customHeight="1" x14ac:dyDescent="0.4">
      <c r="C2819" s="11" t="s">
        <v>2334</v>
      </c>
      <c r="E2819" s="20">
        <v>11</v>
      </c>
      <c r="F2819" s="12">
        <v>23</v>
      </c>
      <c r="G2819" s="12">
        <v>13</v>
      </c>
      <c r="H2819" s="12">
        <v>10</v>
      </c>
    </row>
    <row r="2820" spans="3:8" ht="9.75" customHeight="1" x14ac:dyDescent="0.4">
      <c r="C2820" s="11" t="s">
        <v>2335</v>
      </c>
      <c r="E2820" s="20">
        <v>10</v>
      </c>
      <c r="F2820" s="12">
        <v>34</v>
      </c>
      <c r="G2820" s="12">
        <v>17</v>
      </c>
      <c r="H2820" s="12">
        <v>17</v>
      </c>
    </row>
    <row r="2821" spans="3:8" ht="9.75" customHeight="1" x14ac:dyDescent="0.4">
      <c r="C2821" s="11" t="s">
        <v>2336</v>
      </c>
      <c r="E2821" s="20">
        <v>5</v>
      </c>
      <c r="F2821" s="12">
        <v>8</v>
      </c>
      <c r="G2821" s="12">
        <v>6</v>
      </c>
      <c r="H2821" s="12">
        <v>2</v>
      </c>
    </row>
    <row r="2822" spans="3:8" ht="9.75" customHeight="1" x14ac:dyDescent="0.4">
      <c r="C2822" s="11" t="s">
        <v>2337</v>
      </c>
      <c r="E2822" s="20">
        <v>8</v>
      </c>
      <c r="F2822" s="12">
        <v>38</v>
      </c>
      <c r="G2822" s="12">
        <v>16</v>
      </c>
      <c r="H2822" s="12">
        <v>22</v>
      </c>
    </row>
    <row r="2823" spans="3:8" ht="9.75" customHeight="1" x14ac:dyDescent="0.4">
      <c r="C2823" s="11" t="s">
        <v>2338</v>
      </c>
      <c r="E2823" s="20">
        <v>8</v>
      </c>
      <c r="F2823" s="12">
        <v>16</v>
      </c>
      <c r="G2823" s="12">
        <v>8</v>
      </c>
      <c r="H2823" s="12">
        <v>8</v>
      </c>
    </row>
    <row r="2824" spans="3:8" ht="9.75" customHeight="1" x14ac:dyDescent="0.4">
      <c r="C2824" s="11" t="s">
        <v>2339</v>
      </c>
      <c r="E2824" s="20"/>
      <c r="F2824" s="12"/>
      <c r="G2824" s="12"/>
      <c r="H2824" s="12"/>
    </row>
    <row r="2825" spans="3:8" ht="9.75" customHeight="1" x14ac:dyDescent="0.4">
      <c r="C2825" s="11" t="s">
        <v>2340</v>
      </c>
      <c r="E2825" s="20">
        <v>7</v>
      </c>
      <c r="F2825" s="12">
        <v>14</v>
      </c>
      <c r="G2825" s="12">
        <v>8</v>
      </c>
      <c r="H2825" s="12">
        <v>6</v>
      </c>
    </row>
    <row r="2826" spans="3:8" ht="9.75" customHeight="1" x14ac:dyDescent="0.4">
      <c r="C2826" s="11" t="s">
        <v>2341</v>
      </c>
      <c r="E2826" s="20">
        <v>7</v>
      </c>
      <c r="F2826" s="12">
        <v>18</v>
      </c>
      <c r="G2826" s="12">
        <v>11</v>
      </c>
      <c r="H2826" s="12">
        <v>7</v>
      </c>
    </row>
    <row r="2827" spans="3:8" ht="9.75" customHeight="1" x14ac:dyDescent="0.4">
      <c r="C2827" s="11" t="s">
        <v>2342</v>
      </c>
      <c r="E2827" s="20">
        <v>21</v>
      </c>
      <c r="F2827" s="12">
        <v>54</v>
      </c>
      <c r="G2827" s="12">
        <v>26</v>
      </c>
      <c r="H2827" s="12">
        <v>28</v>
      </c>
    </row>
    <row r="2828" spans="3:8" ht="9.75" customHeight="1" x14ac:dyDescent="0.4">
      <c r="C2828" s="11" t="s">
        <v>2343</v>
      </c>
      <c r="E2828" s="20">
        <v>17</v>
      </c>
      <c r="F2828" s="12">
        <v>43</v>
      </c>
      <c r="G2828" s="12">
        <v>23</v>
      </c>
      <c r="H2828" s="12">
        <v>20</v>
      </c>
    </row>
    <row r="2829" spans="3:8" ht="9.75" customHeight="1" x14ac:dyDescent="0.4">
      <c r="C2829" s="11" t="s">
        <v>2344</v>
      </c>
      <c r="E2829" s="20"/>
      <c r="F2829" s="12"/>
      <c r="G2829" s="12"/>
      <c r="H2829" s="12"/>
    </row>
    <row r="2830" spans="3:8" ht="9.75" customHeight="1" x14ac:dyDescent="0.4">
      <c r="C2830" s="11" t="s">
        <v>2345</v>
      </c>
      <c r="E2830" s="20">
        <v>3</v>
      </c>
      <c r="F2830" s="12">
        <v>5</v>
      </c>
      <c r="G2830" s="12">
        <v>3</v>
      </c>
      <c r="H2830" s="12">
        <v>2</v>
      </c>
    </row>
    <row r="2831" spans="3:8" ht="9.75" customHeight="1" x14ac:dyDescent="0.4">
      <c r="C2831" s="11" t="s">
        <v>2346</v>
      </c>
      <c r="E2831" s="20"/>
      <c r="F2831" s="12"/>
      <c r="G2831" s="12"/>
      <c r="H2831" s="12"/>
    </row>
    <row r="2832" spans="3:8" ht="9.75" customHeight="1" x14ac:dyDescent="0.4">
      <c r="C2832" s="11" t="s">
        <v>2347</v>
      </c>
      <c r="E2832" s="20">
        <v>5</v>
      </c>
      <c r="F2832" s="12">
        <v>16</v>
      </c>
      <c r="G2832" s="12">
        <v>10</v>
      </c>
      <c r="H2832" s="12">
        <v>6</v>
      </c>
    </row>
    <row r="2833" spans="2:8" ht="9.75" customHeight="1" x14ac:dyDescent="0.4">
      <c r="C2833" s="11" t="s">
        <v>2348</v>
      </c>
      <c r="E2833" s="20">
        <v>6</v>
      </c>
      <c r="F2833" s="12">
        <v>16</v>
      </c>
      <c r="G2833" s="12">
        <v>6</v>
      </c>
      <c r="H2833" s="12">
        <v>10</v>
      </c>
    </row>
    <row r="2834" spans="2:8" ht="9.75" customHeight="1" x14ac:dyDescent="0.4">
      <c r="B2834" s="35"/>
      <c r="C2834" s="35" t="s">
        <v>2349</v>
      </c>
      <c r="D2834" s="35"/>
      <c r="E2834" s="65">
        <v>29</v>
      </c>
      <c r="F2834" s="66">
        <v>65</v>
      </c>
      <c r="G2834" s="66">
        <v>31</v>
      </c>
      <c r="H2834" s="66">
        <v>34</v>
      </c>
    </row>
    <row r="2835" spans="2:8" ht="9.75" customHeight="1" x14ac:dyDescent="0.4">
      <c r="C2835" s="11" t="s">
        <v>2350</v>
      </c>
      <c r="E2835" s="20">
        <v>7</v>
      </c>
      <c r="F2835" s="12">
        <v>20</v>
      </c>
      <c r="G2835" s="12">
        <v>9</v>
      </c>
      <c r="H2835" s="12">
        <v>11</v>
      </c>
    </row>
    <row r="2836" spans="2:8" ht="9.75" customHeight="1" x14ac:dyDescent="0.4">
      <c r="C2836" s="11" t="s">
        <v>2351</v>
      </c>
      <c r="E2836" s="20">
        <v>4</v>
      </c>
      <c r="F2836" s="12">
        <v>9</v>
      </c>
      <c r="G2836" s="12">
        <v>6</v>
      </c>
      <c r="H2836" s="12">
        <v>3</v>
      </c>
    </row>
    <row r="2837" spans="2:8" ht="9.75" customHeight="1" x14ac:dyDescent="0.4">
      <c r="C2837" s="11" t="s">
        <v>2353</v>
      </c>
      <c r="E2837" s="20"/>
      <c r="F2837" s="12"/>
      <c r="G2837" s="12"/>
      <c r="H2837" s="12"/>
    </row>
    <row r="2838" spans="2:8" ht="9.75" customHeight="1" x14ac:dyDescent="0.4">
      <c r="C2838" s="11" t="s">
        <v>2354</v>
      </c>
      <c r="E2838" s="20">
        <v>12</v>
      </c>
      <c r="F2838" s="12">
        <v>33</v>
      </c>
      <c r="G2838" s="12">
        <v>15</v>
      </c>
      <c r="H2838" s="12">
        <v>18</v>
      </c>
    </row>
    <row r="2839" spans="2:8" ht="9.75" customHeight="1" x14ac:dyDescent="0.4">
      <c r="C2839" s="11" t="s">
        <v>2355</v>
      </c>
      <c r="E2839" s="20"/>
      <c r="F2839" s="12"/>
      <c r="G2839" s="12"/>
      <c r="H2839" s="12"/>
    </row>
    <row r="2840" spans="2:8" ht="9.75" customHeight="1" x14ac:dyDescent="0.4">
      <c r="C2840" s="11" t="s">
        <v>2352</v>
      </c>
      <c r="E2840" s="20">
        <v>3</v>
      </c>
      <c r="F2840" s="12">
        <v>14</v>
      </c>
      <c r="G2840" s="12">
        <v>7</v>
      </c>
      <c r="H2840" s="12">
        <v>7</v>
      </c>
    </row>
    <row r="2841" spans="2:8" ht="9.75" customHeight="1" x14ac:dyDescent="0.4">
      <c r="C2841" s="11" t="s">
        <v>3818</v>
      </c>
      <c r="E2841" s="20">
        <v>5</v>
      </c>
      <c r="F2841" s="12">
        <v>13</v>
      </c>
      <c r="G2841" s="12">
        <v>7</v>
      </c>
      <c r="H2841" s="12">
        <v>6</v>
      </c>
    </row>
    <row r="2842" spans="2:8" ht="9.75" customHeight="1" x14ac:dyDescent="0.4">
      <c r="C2842" s="11" t="s">
        <v>2356</v>
      </c>
      <c r="E2842" s="20">
        <v>22</v>
      </c>
      <c r="F2842" s="12">
        <v>58</v>
      </c>
      <c r="G2842" s="12">
        <v>32</v>
      </c>
      <c r="H2842" s="12">
        <v>26</v>
      </c>
    </row>
    <row r="2843" spans="2:8" ht="9.75" customHeight="1" x14ac:dyDescent="0.4">
      <c r="C2843" s="11" t="s">
        <v>2357</v>
      </c>
      <c r="E2843" s="20">
        <v>3</v>
      </c>
      <c r="F2843" s="12">
        <v>10</v>
      </c>
      <c r="G2843" s="12">
        <v>8</v>
      </c>
      <c r="H2843" s="12">
        <v>2</v>
      </c>
    </row>
    <row r="2844" spans="2:8" ht="9.75" customHeight="1" x14ac:dyDescent="0.4">
      <c r="C2844" s="11" t="s">
        <v>2358</v>
      </c>
      <c r="E2844" s="20"/>
      <c r="F2844" s="12"/>
      <c r="G2844" s="12"/>
      <c r="H2844" s="12"/>
    </row>
    <row r="2845" spans="2:8" ht="9.75" customHeight="1" x14ac:dyDescent="0.4">
      <c r="C2845" s="11" t="s">
        <v>2359</v>
      </c>
      <c r="E2845" s="20">
        <v>11</v>
      </c>
      <c r="F2845" s="12">
        <v>30</v>
      </c>
      <c r="G2845" s="12">
        <v>17</v>
      </c>
      <c r="H2845" s="12">
        <v>13</v>
      </c>
    </row>
    <row r="2846" spans="2:8" ht="9.75" customHeight="1" x14ac:dyDescent="0.4">
      <c r="C2846" s="11" t="s">
        <v>2360</v>
      </c>
      <c r="E2846" s="20"/>
      <c r="F2846" s="12"/>
      <c r="G2846" s="12"/>
      <c r="H2846" s="12"/>
    </row>
    <row r="2847" spans="2:8" ht="9.75" customHeight="1" x14ac:dyDescent="0.4">
      <c r="C2847" s="11" t="s">
        <v>2361</v>
      </c>
      <c r="E2847" s="20">
        <v>22</v>
      </c>
      <c r="F2847" s="12">
        <v>60</v>
      </c>
      <c r="G2847" s="12">
        <v>32</v>
      </c>
      <c r="H2847" s="12">
        <v>28</v>
      </c>
    </row>
    <row r="2848" spans="2:8" ht="9.75" customHeight="1" x14ac:dyDescent="0.4">
      <c r="C2848" s="11" t="s">
        <v>2362</v>
      </c>
      <c r="E2848" s="20"/>
      <c r="F2848" s="12"/>
      <c r="G2848" s="12"/>
      <c r="H2848" s="12"/>
    </row>
    <row r="2849" spans="3:8" ht="9.75" customHeight="1" x14ac:dyDescent="0.4">
      <c r="C2849" s="11" t="s">
        <v>2363</v>
      </c>
      <c r="E2849" s="20">
        <v>25</v>
      </c>
      <c r="F2849" s="12">
        <v>64</v>
      </c>
      <c r="G2849" s="12">
        <v>30</v>
      </c>
      <c r="H2849" s="12">
        <v>34</v>
      </c>
    </row>
    <row r="2850" spans="3:8" ht="9.75" customHeight="1" x14ac:dyDescent="0.4">
      <c r="C2850" s="11" t="s">
        <v>2364</v>
      </c>
      <c r="E2850" s="20"/>
      <c r="F2850" s="12"/>
      <c r="G2850" s="12"/>
      <c r="H2850" s="12"/>
    </row>
    <row r="2851" spans="3:8" ht="9.75" customHeight="1" x14ac:dyDescent="0.4">
      <c r="C2851" s="11" t="s">
        <v>2365</v>
      </c>
      <c r="E2851" s="20">
        <v>3</v>
      </c>
      <c r="F2851" s="12">
        <v>9</v>
      </c>
      <c r="G2851" s="12">
        <v>4</v>
      </c>
      <c r="H2851" s="12">
        <v>5</v>
      </c>
    </row>
    <row r="2852" spans="3:8" ht="9.75" customHeight="1" x14ac:dyDescent="0.4">
      <c r="C2852" s="11" t="s">
        <v>2366</v>
      </c>
      <c r="E2852" s="20"/>
      <c r="F2852" s="12"/>
      <c r="G2852" s="12"/>
      <c r="H2852" s="12"/>
    </row>
    <row r="2853" spans="3:8" ht="9.75" customHeight="1" x14ac:dyDescent="0.4">
      <c r="C2853" s="11" t="s">
        <v>3814</v>
      </c>
      <c r="E2853" s="20">
        <v>12</v>
      </c>
      <c r="F2853" s="12">
        <v>34</v>
      </c>
      <c r="G2853" s="12">
        <v>20</v>
      </c>
      <c r="H2853" s="12">
        <v>14</v>
      </c>
    </row>
    <row r="2854" spans="3:8" ht="9.75" customHeight="1" x14ac:dyDescent="0.4">
      <c r="C2854" s="11" t="s">
        <v>2367</v>
      </c>
      <c r="E2854" s="20"/>
      <c r="F2854" s="12"/>
      <c r="G2854" s="12"/>
      <c r="H2854" s="12"/>
    </row>
    <row r="2855" spans="3:8" ht="9.75" customHeight="1" x14ac:dyDescent="0.4">
      <c r="C2855" s="11" t="s">
        <v>2368</v>
      </c>
      <c r="E2855" s="20"/>
      <c r="F2855" s="12"/>
      <c r="G2855" s="12"/>
      <c r="H2855" s="12"/>
    </row>
    <row r="2856" spans="3:8" ht="9.75" customHeight="1" x14ac:dyDescent="0.4">
      <c r="C2856" s="11" t="s">
        <v>2369</v>
      </c>
      <c r="E2856" s="20">
        <v>26</v>
      </c>
      <c r="F2856" s="12">
        <v>69</v>
      </c>
      <c r="G2856" s="12">
        <v>38</v>
      </c>
      <c r="H2856" s="12">
        <v>31</v>
      </c>
    </row>
    <row r="2857" spans="3:8" ht="9.75" customHeight="1" x14ac:dyDescent="0.4">
      <c r="C2857" s="11" t="s">
        <v>2370</v>
      </c>
      <c r="E2857" s="20">
        <v>29</v>
      </c>
      <c r="F2857" s="12">
        <v>73</v>
      </c>
      <c r="G2857" s="12">
        <v>41</v>
      </c>
      <c r="H2857" s="12">
        <v>32</v>
      </c>
    </row>
    <row r="2858" spans="3:8" ht="9.75" customHeight="1" x14ac:dyDescent="0.4">
      <c r="C2858" s="11" t="s">
        <v>2371</v>
      </c>
      <c r="E2858" s="20">
        <v>31</v>
      </c>
      <c r="F2858" s="12">
        <v>72</v>
      </c>
      <c r="G2858" s="12">
        <v>36</v>
      </c>
      <c r="H2858" s="12">
        <v>36</v>
      </c>
    </row>
    <row r="2859" spans="3:8" ht="9.75" customHeight="1" x14ac:dyDescent="0.4">
      <c r="E2859" s="20"/>
      <c r="F2859" s="12"/>
      <c r="G2859" s="12"/>
      <c r="H2859" s="12"/>
    </row>
    <row r="2860" spans="3:8" ht="9.75" customHeight="1" x14ac:dyDescent="0.4">
      <c r="C2860" s="11" t="s">
        <v>3460</v>
      </c>
      <c r="E2860" s="19">
        <f>SUM(E2861:E2875)</f>
        <v>197</v>
      </c>
      <c r="F2860" s="13">
        <f>SUM(F2861:F2875)</f>
        <v>460</v>
      </c>
      <c r="G2860" s="13">
        <f>SUM(G2861:G2875)</f>
        <v>237</v>
      </c>
      <c r="H2860" s="13">
        <f>SUM(H2861:H2875)</f>
        <v>223</v>
      </c>
    </row>
    <row r="2861" spans="3:8" ht="9.75" customHeight="1" x14ac:dyDescent="0.4">
      <c r="C2861" s="11" t="s">
        <v>2372</v>
      </c>
      <c r="E2861" s="20">
        <v>4</v>
      </c>
      <c r="F2861" s="12">
        <v>9</v>
      </c>
      <c r="G2861" s="12">
        <v>4</v>
      </c>
      <c r="H2861" s="12">
        <v>5</v>
      </c>
    </row>
    <row r="2862" spans="3:8" ht="9.75" customHeight="1" x14ac:dyDescent="0.4">
      <c r="C2862" s="11" t="s">
        <v>3461</v>
      </c>
      <c r="E2862" s="20"/>
      <c r="F2862" s="12"/>
      <c r="G2862" s="12"/>
      <c r="H2862" s="12"/>
    </row>
    <row r="2863" spans="3:8" ht="9.75" customHeight="1" x14ac:dyDescent="0.4">
      <c r="C2863" s="11" t="s">
        <v>2373</v>
      </c>
      <c r="E2863" s="20">
        <v>38</v>
      </c>
      <c r="F2863" s="12">
        <v>101</v>
      </c>
      <c r="G2863" s="12">
        <v>43</v>
      </c>
      <c r="H2863" s="12">
        <v>58</v>
      </c>
    </row>
    <row r="2864" spans="3:8" ht="9.75" customHeight="1" x14ac:dyDescent="0.4">
      <c r="C2864" s="11" t="s">
        <v>2374</v>
      </c>
      <c r="E2864" s="20">
        <v>3</v>
      </c>
      <c r="F2864" s="12">
        <v>3</v>
      </c>
      <c r="G2864" s="12">
        <v>2</v>
      </c>
      <c r="H2864" s="12">
        <v>1</v>
      </c>
    </row>
    <row r="2865" spans="3:8" ht="9.75" customHeight="1" x14ac:dyDescent="0.4">
      <c r="C2865" s="11" t="s">
        <v>2375</v>
      </c>
      <c r="E2865" s="20">
        <v>15</v>
      </c>
      <c r="F2865" s="12">
        <v>37</v>
      </c>
      <c r="G2865" s="12">
        <v>20</v>
      </c>
      <c r="H2865" s="12">
        <v>17</v>
      </c>
    </row>
    <row r="2866" spans="3:8" ht="9.75" customHeight="1" x14ac:dyDescent="0.4">
      <c r="C2866" s="11" t="s">
        <v>2376</v>
      </c>
      <c r="E2866" s="20">
        <v>18</v>
      </c>
      <c r="F2866" s="12">
        <v>37</v>
      </c>
      <c r="G2866" s="12">
        <v>18</v>
      </c>
      <c r="H2866" s="12">
        <v>19</v>
      </c>
    </row>
    <row r="2867" spans="3:8" ht="9.75" customHeight="1" x14ac:dyDescent="0.4">
      <c r="C2867" s="11" t="s">
        <v>2377</v>
      </c>
      <c r="E2867" s="20">
        <v>8</v>
      </c>
      <c r="F2867" s="12">
        <v>15</v>
      </c>
      <c r="G2867" s="12">
        <v>8</v>
      </c>
      <c r="H2867" s="12">
        <v>7</v>
      </c>
    </row>
    <row r="2868" spans="3:8" ht="9.75" customHeight="1" x14ac:dyDescent="0.4">
      <c r="C2868" s="11" t="s">
        <v>2378</v>
      </c>
      <c r="E2868" s="20">
        <v>16</v>
      </c>
      <c r="F2868" s="12">
        <v>32</v>
      </c>
      <c r="G2868" s="12">
        <v>24</v>
      </c>
      <c r="H2868" s="12">
        <v>8</v>
      </c>
    </row>
    <row r="2869" spans="3:8" ht="9.75" customHeight="1" x14ac:dyDescent="0.4">
      <c r="C2869" s="11" t="s">
        <v>2379</v>
      </c>
      <c r="E2869" s="20">
        <v>23</v>
      </c>
      <c r="F2869" s="12">
        <v>53</v>
      </c>
      <c r="G2869" s="12">
        <v>26</v>
      </c>
      <c r="H2869" s="12">
        <v>27</v>
      </c>
    </row>
    <row r="2870" spans="3:8" ht="9.75" customHeight="1" x14ac:dyDescent="0.4">
      <c r="C2870" s="11" t="s">
        <v>2380</v>
      </c>
      <c r="E2870" s="20">
        <v>20</v>
      </c>
      <c r="F2870" s="12">
        <v>40</v>
      </c>
      <c r="G2870" s="12">
        <v>22</v>
      </c>
      <c r="H2870" s="12">
        <v>18</v>
      </c>
    </row>
    <row r="2871" spans="3:8" ht="9.75" customHeight="1" x14ac:dyDescent="0.4">
      <c r="C2871" s="11" t="s">
        <v>2381</v>
      </c>
      <c r="E2871" s="20">
        <v>4</v>
      </c>
      <c r="F2871" s="12">
        <v>7</v>
      </c>
      <c r="G2871" s="12">
        <v>4</v>
      </c>
      <c r="H2871" s="12">
        <v>3</v>
      </c>
    </row>
    <row r="2872" spans="3:8" ht="9.75" customHeight="1" x14ac:dyDescent="0.4">
      <c r="C2872" s="11" t="s">
        <v>2382</v>
      </c>
      <c r="E2872" s="20">
        <v>7</v>
      </c>
      <c r="F2872" s="12">
        <v>20</v>
      </c>
      <c r="G2872" s="12">
        <v>11</v>
      </c>
      <c r="H2872" s="12">
        <v>9</v>
      </c>
    </row>
    <row r="2873" spans="3:8" ht="9.75" customHeight="1" x14ac:dyDescent="0.4">
      <c r="C2873" s="11" t="s">
        <v>2383</v>
      </c>
      <c r="E2873" s="20">
        <v>16</v>
      </c>
      <c r="F2873" s="12">
        <v>38</v>
      </c>
      <c r="G2873" s="12">
        <v>21</v>
      </c>
      <c r="H2873" s="12">
        <v>17</v>
      </c>
    </row>
    <row r="2874" spans="3:8" ht="9.75" customHeight="1" x14ac:dyDescent="0.4">
      <c r="C2874" s="11" t="s">
        <v>2384</v>
      </c>
      <c r="E2874" s="20">
        <v>18</v>
      </c>
      <c r="F2874" s="12">
        <v>45</v>
      </c>
      <c r="G2874" s="12">
        <v>22</v>
      </c>
      <c r="H2874" s="12">
        <v>23</v>
      </c>
    </row>
    <row r="2875" spans="3:8" ht="9.75" customHeight="1" x14ac:dyDescent="0.4">
      <c r="C2875" s="11" t="s">
        <v>2385</v>
      </c>
      <c r="E2875" s="20">
        <v>7</v>
      </c>
      <c r="F2875" s="12">
        <v>23</v>
      </c>
      <c r="G2875" s="12">
        <v>12</v>
      </c>
      <c r="H2875" s="12">
        <v>11</v>
      </c>
    </row>
    <row r="2876" spans="3:8" ht="9.75" customHeight="1" x14ac:dyDescent="0.4">
      <c r="E2876" s="20"/>
      <c r="F2876" s="12"/>
      <c r="G2876" s="12"/>
      <c r="H2876" s="12"/>
    </row>
    <row r="2877" spans="3:8" ht="9.75" customHeight="1" x14ac:dyDescent="0.4">
      <c r="C2877" s="11" t="s">
        <v>3462</v>
      </c>
      <c r="E2877" s="19">
        <f>SUM(E2878:E2901)</f>
        <v>199</v>
      </c>
      <c r="F2877" s="13">
        <f>SUM(F2878:F2901)</f>
        <v>531</v>
      </c>
      <c r="G2877" s="13">
        <f>SUM(G2878:G2901)</f>
        <v>275</v>
      </c>
      <c r="H2877" s="13">
        <f>SUM(H2878:H2901)</f>
        <v>256</v>
      </c>
    </row>
    <row r="2878" spans="3:8" ht="9.75" customHeight="1" x14ac:dyDescent="0.4">
      <c r="C2878" s="11" t="s">
        <v>2386</v>
      </c>
      <c r="E2878" s="20">
        <v>6</v>
      </c>
      <c r="F2878" s="12">
        <v>15</v>
      </c>
      <c r="G2878" s="12">
        <v>7</v>
      </c>
      <c r="H2878" s="12">
        <v>8</v>
      </c>
    </row>
    <row r="2879" spans="3:8" ht="9.75" customHeight="1" x14ac:dyDescent="0.4">
      <c r="C2879" s="11" t="s">
        <v>2387</v>
      </c>
      <c r="E2879" s="20">
        <v>15</v>
      </c>
      <c r="F2879" s="12">
        <v>36</v>
      </c>
      <c r="G2879" s="12">
        <v>18</v>
      </c>
      <c r="H2879" s="12">
        <v>18</v>
      </c>
    </row>
    <row r="2880" spans="3:8" ht="9.75" customHeight="1" x14ac:dyDescent="0.4">
      <c r="C2880" s="11" t="s">
        <v>2388</v>
      </c>
      <c r="E2880" s="20">
        <v>6</v>
      </c>
      <c r="F2880" s="12">
        <v>18</v>
      </c>
      <c r="G2880" s="12">
        <v>10</v>
      </c>
      <c r="H2880" s="12">
        <v>8</v>
      </c>
    </row>
    <row r="2881" spans="3:8" ht="9.75" customHeight="1" x14ac:dyDescent="0.4">
      <c r="C2881" s="11" t="s">
        <v>2389</v>
      </c>
      <c r="E2881" s="20">
        <v>12</v>
      </c>
      <c r="F2881" s="12">
        <v>35</v>
      </c>
      <c r="G2881" s="12">
        <v>16</v>
      </c>
      <c r="H2881" s="12">
        <v>19</v>
      </c>
    </row>
    <row r="2882" spans="3:8" ht="9.75" customHeight="1" x14ac:dyDescent="0.4">
      <c r="C2882" s="11" t="s">
        <v>2390</v>
      </c>
      <c r="E2882" s="20">
        <v>15</v>
      </c>
      <c r="F2882" s="12">
        <v>76</v>
      </c>
      <c r="G2882" s="12">
        <v>42</v>
      </c>
      <c r="H2882" s="12">
        <v>34</v>
      </c>
    </row>
    <row r="2883" spans="3:8" ht="9.75" customHeight="1" x14ac:dyDescent="0.4">
      <c r="C2883" s="11" t="s">
        <v>2391</v>
      </c>
      <c r="E2883" s="20">
        <v>7</v>
      </c>
      <c r="F2883" s="12">
        <v>14</v>
      </c>
      <c r="G2883" s="12">
        <v>8</v>
      </c>
      <c r="H2883" s="12">
        <v>6</v>
      </c>
    </row>
    <row r="2884" spans="3:8" ht="9.75" customHeight="1" x14ac:dyDescent="0.4">
      <c r="C2884" s="11" t="s">
        <v>2392</v>
      </c>
      <c r="E2884" s="20">
        <v>14</v>
      </c>
      <c r="F2884" s="12">
        <v>24</v>
      </c>
      <c r="G2884" s="12">
        <v>12</v>
      </c>
      <c r="H2884" s="12">
        <v>12</v>
      </c>
    </row>
    <row r="2885" spans="3:8" ht="9.75" customHeight="1" x14ac:dyDescent="0.4">
      <c r="C2885" s="11" t="s">
        <v>2393</v>
      </c>
      <c r="E2885" s="20">
        <v>18</v>
      </c>
      <c r="F2885" s="12">
        <v>35</v>
      </c>
      <c r="G2885" s="12">
        <v>15</v>
      </c>
      <c r="H2885" s="12">
        <v>20</v>
      </c>
    </row>
    <row r="2886" spans="3:8" ht="9.75" customHeight="1" x14ac:dyDescent="0.4">
      <c r="C2886" s="11" t="s">
        <v>2394</v>
      </c>
      <c r="E2886" s="20">
        <v>9</v>
      </c>
      <c r="F2886" s="12">
        <v>24</v>
      </c>
      <c r="G2886" s="12">
        <v>12</v>
      </c>
      <c r="H2886" s="12">
        <v>12</v>
      </c>
    </row>
    <row r="2887" spans="3:8" ht="9.75" customHeight="1" x14ac:dyDescent="0.4">
      <c r="C2887" s="11" t="s">
        <v>2395</v>
      </c>
      <c r="E2887" s="20"/>
      <c r="F2887" s="12"/>
      <c r="G2887" s="12"/>
      <c r="H2887" s="12"/>
    </row>
    <row r="2888" spans="3:8" ht="9.75" customHeight="1" x14ac:dyDescent="0.4">
      <c r="C2888" s="11" t="s">
        <v>2396</v>
      </c>
      <c r="E2888" s="20">
        <v>11</v>
      </c>
      <c r="F2888" s="12">
        <v>35</v>
      </c>
      <c r="G2888" s="12">
        <v>20</v>
      </c>
      <c r="H2888" s="12">
        <v>15</v>
      </c>
    </row>
    <row r="2889" spans="3:8" ht="9.75" customHeight="1" x14ac:dyDescent="0.4">
      <c r="C2889" s="11" t="s">
        <v>2397</v>
      </c>
      <c r="E2889" s="20"/>
      <c r="F2889" s="12"/>
      <c r="G2889" s="12"/>
      <c r="H2889" s="12"/>
    </row>
    <row r="2890" spans="3:8" ht="9.75" customHeight="1" x14ac:dyDescent="0.4">
      <c r="C2890" s="11" t="s">
        <v>2398</v>
      </c>
      <c r="E2890" s="20">
        <v>3</v>
      </c>
      <c r="F2890" s="12">
        <v>7</v>
      </c>
      <c r="G2890" s="12">
        <v>3</v>
      </c>
      <c r="H2890" s="12">
        <v>4</v>
      </c>
    </row>
    <row r="2891" spans="3:8" ht="9.75" customHeight="1" x14ac:dyDescent="0.4">
      <c r="C2891" s="11" t="s">
        <v>2399</v>
      </c>
      <c r="E2891" s="20">
        <v>6</v>
      </c>
      <c r="F2891" s="12">
        <v>20</v>
      </c>
      <c r="G2891" s="12">
        <v>10</v>
      </c>
      <c r="H2891" s="12">
        <v>10</v>
      </c>
    </row>
    <row r="2892" spans="3:8" ht="9.75" customHeight="1" x14ac:dyDescent="0.4">
      <c r="C2892" s="11" t="s">
        <v>2400</v>
      </c>
      <c r="E2892" s="20">
        <v>4</v>
      </c>
      <c r="F2892" s="12">
        <v>8</v>
      </c>
      <c r="G2892" s="12">
        <v>0</v>
      </c>
      <c r="H2892" s="12">
        <v>8</v>
      </c>
    </row>
    <row r="2893" spans="3:8" ht="9.75" customHeight="1" x14ac:dyDescent="0.4">
      <c r="C2893" s="11" t="s">
        <v>2401</v>
      </c>
      <c r="E2893" s="20"/>
      <c r="F2893" s="12"/>
      <c r="G2893" s="12"/>
      <c r="H2893" s="12"/>
    </row>
    <row r="2894" spans="3:8" ht="9.75" customHeight="1" x14ac:dyDescent="0.4">
      <c r="C2894" s="11" t="s">
        <v>2402</v>
      </c>
      <c r="E2894" s="20">
        <v>11</v>
      </c>
      <c r="F2894" s="12">
        <v>26</v>
      </c>
      <c r="G2894" s="12">
        <v>16</v>
      </c>
      <c r="H2894" s="12">
        <v>10</v>
      </c>
    </row>
    <row r="2895" spans="3:8" ht="9.75" customHeight="1" x14ac:dyDescent="0.4">
      <c r="C2895" s="11" t="s">
        <v>2403</v>
      </c>
      <c r="E2895" s="20">
        <v>13</v>
      </c>
      <c r="F2895" s="12">
        <v>30</v>
      </c>
      <c r="G2895" s="12">
        <v>15</v>
      </c>
      <c r="H2895" s="12">
        <v>15</v>
      </c>
    </row>
    <row r="2896" spans="3:8" ht="9.75" customHeight="1" x14ac:dyDescent="0.4">
      <c r="C2896" s="11" t="s">
        <v>2404</v>
      </c>
      <c r="E2896" s="20">
        <v>11</v>
      </c>
      <c r="F2896" s="12">
        <v>30</v>
      </c>
      <c r="G2896" s="12">
        <v>18</v>
      </c>
      <c r="H2896" s="12">
        <v>12</v>
      </c>
    </row>
    <row r="2897" spans="2:8" ht="9.75" customHeight="1" x14ac:dyDescent="0.4">
      <c r="C2897" s="11" t="s">
        <v>2405</v>
      </c>
      <c r="E2897" s="20">
        <v>19</v>
      </c>
      <c r="F2897" s="12">
        <v>61</v>
      </c>
      <c r="G2897" s="12">
        <v>33</v>
      </c>
      <c r="H2897" s="12">
        <v>28</v>
      </c>
    </row>
    <row r="2898" spans="2:8" ht="9.75" customHeight="1" x14ac:dyDescent="0.4">
      <c r="C2898" s="11" t="s">
        <v>2406</v>
      </c>
      <c r="E2898" s="20">
        <v>3</v>
      </c>
      <c r="F2898" s="12">
        <v>8</v>
      </c>
      <c r="G2898" s="12">
        <v>3</v>
      </c>
      <c r="H2898" s="12">
        <v>5</v>
      </c>
    </row>
    <row r="2899" spans="2:8" ht="9.75" customHeight="1" x14ac:dyDescent="0.4">
      <c r="C2899" s="11" t="s">
        <v>2407</v>
      </c>
      <c r="E2899" s="20">
        <v>9</v>
      </c>
      <c r="F2899" s="12">
        <v>14</v>
      </c>
      <c r="G2899" s="12">
        <v>7</v>
      </c>
      <c r="H2899" s="12">
        <v>7</v>
      </c>
    </row>
    <row r="2900" spans="2:8" ht="9.75" customHeight="1" x14ac:dyDescent="0.4">
      <c r="C2900" s="11" t="s">
        <v>2408</v>
      </c>
      <c r="E2900" s="20">
        <v>3</v>
      </c>
      <c r="F2900" s="12">
        <v>9</v>
      </c>
      <c r="G2900" s="12">
        <v>5</v>
      </c>
      <c r="H2900" s="12">
        <v>4</v>
      </c>
    </row>
    <row r="2901" spans="2:8" ht="9.75" customHeight="1" x14ac:dyDescent="0.4">
      <c r="C2901" s="11" t="s">
        <v>3463</v>
      </c>
      <c r="E2901" s="20">
        <v>4</v>
      </c>
      <c r="F2901" s="12">
        <v>6</v>
      </c>
      <c r="G2901" s="12">
        <v>5</v>
      </c>
      <c r="H2901" s="12">
        <v>1</v>
      </c>
    </row>
    <row r="2902" spans="2:8" ht="9.75" customHeight="1" x14ac:dyDescent="0.4">
      <c r="E2902" s="20"/>
      <c r="F2902" s="12"/>
      <c r="G2902" s="12"/>
      <c r="H2902" s="12"/>
    </row>
    <row r="2903" spans="2:8" ht="9.75" customHeight="1" x14ac:dyDescent="0.4">
      <c r="B2903" s="35"/>
      <c r="C2903" s="35"/>
      <c r="D2903" s="35"/>
      <c r="E2903" s="65"/>
      <c r="F2903" s="66"/>
      <c r="G2903" s="66"/>
      <c r="H2903" s="66"/>
    </row>
    <row r="2904" spans="2:8" ht="9.75" customHeight="1" x14ac:dyDescent="0.4">
      <c r="C2904" s="11" t="s">
        <v>3464</v>
      </c>
      <c r="E2904" s="19">
        <f>SUM(E2905:E2931)</f>
        <v>272</v>
      </c>
      <c r="F2904" s="13">
        <f>SUM(F2905:F2931)</f>
        <v>687</v>
      </c>
      <c r="G2904" s="13">
        <f>SUM(G2905:G2931)</f>
        <v>343</v>
      </c>
      <c r="H2904" s="13">
        <f>SUM(H2905:H2931)</f>
        <v>344</v>
      </c>
    </row>
    <row r="2905" spans="2:8" ht="9.75" customHeight="1" x14ac:dyDescent="0.4">
      <c r="C2905" s="11" t="s">
        <v>2409</v>
      </c>
      <c r="E2905" s="20">
        <v>30</v>
      </c>
      <c r="F2905" s="12">
        <v>81</v>
      </c>
      <c r="G2905" s="12">
        <v>41</v>
      </c>
      <c r="H2905" s="12">
        <v>40</v>
      </c>
    </row>
    <row r="2906" spans="2:8" ht="9.75" customHeight="1" x14ac:dyDescent="0.4">
      <c r="C2906" s="11" t="s">
        <v>2410</v>
      </c>
      <c r="E2906" s="20">
        <v>4</v>
      </c>
      <c r="F2906" s="12">
        <v>16</v>
      </c>
      <c r="G2906" s="12">
        <v>9</v>
      </c>
      <c r="H2906" s="12">
        <v>7</v>
      </c>
    </row>
    <row r="2907" spans="2:8" ht="9.75" customHeight="1" x14ac:dyDescent="0.4">
      <c r="C2907" s="11" t="s">
        <v>2411</v>
      </c>
      <c r="E2907" s="20">
        <v>35</v>
      </c>
      <c r="F2907" s="12">
        <v>88</v>
      </c>
      <c r="G2907" s="12">
        <v>47</v>
      </c>
      <c r="H2907" s="12">
        <v>41</v>
      </c>
    </row>
    <row r="2908" spans="2:8" ht="9.75" customHeight="1" x14ac:dyDescent="0.4">
      <c r="C2908" s="11" t="s">
        <v>2413</v>
      </c>
      <c r="E2908" s="20">
        <v>20</v>
      </c>
      <c r="F2908" s="12">
        <v>65</v>
      </c>
      <c r="G2908" s="12">
        <v>35</v>
      </c>
      <c r="H2908" s="12">
        <v>30</v>
      </c>
    </row>
    <row r="2909" spans="2:8" ht="9.75" customHeight="1" x14ac:dyDescent="0.4">
      <c r="C2909" s="11" t="s">
        <v>2414</v>
      </c>
      <c r="E2909" s="20"/>
      <c r="F2909" s="12"/>
      <c r="G2909" s="12"/>
      <c r="H2909" s="12"/>
    </row>
    <row r="2910" spans="2:8" ht="9.75" customHeight="1" x14ac:dyDescent="0.4">
      <c r="C2910" s="11" t="s">
        <v>2412</v>
      </c>
      <c r="E2910" s="20">
        <v>24</v>
      </c>
      <c r="F2910" s="12">
        <v>69</v>
      </c>
      <c r="G2910" s="12">
        <v>34</v>
      </c>
      <c r="H2910" s="12">
        <v>35</v>
      </c>
    </row>
    <row r="2911" spans="2:8" ht="9.75" customHeight="1" x14ac:dyDescent="0.4">
      <c r="C2911" s="11" t="s">
        <v>2415</v>
      </c>
      <c r="E2911" s="20">
        <v>7</v>
      </c>
      <c r="F2911" s="12">
        <v>14</v>
      </c>
      <c r="G2911" s="12">
        <v>6</v>
      </c>
      <c r="H2911" s="12">
        <v>8</v>
      </c>
    </row>
    <row r="2912" spans="2:8" ht="9.75" customHeight="1" x14ac:dyDescent="0.4">
      <c r="C2912" s="11" t="s">
        <v>2416</v>
      </c>
      <c r="E2912" s="20">
        <v>6</v>
      </c>
      <c r="F2912" s="12">
        <v>10</v>
      </c>
      <c r="G2912" s="12">
        <v>2</v>
      </c>
      <c r="H2912" s="12">
        <v>8</v>
      </c>
    </row>
    <row r="2913" spans="3:8" ht="9.75" customHeight="1" x14ac:dyDescent="0.4">
      <c r="C2913" s="11" t="s">
        <v>2417</v>
      </c>
      <c r="E2913" s="20">
        <v>6</v>
      </c>
      <c r="F2913" s="12">
        <v>7</v>
      </c>
      <c r="G2913" s="12">
        <v>3</v>
      </c>
      <c r="H2913" s="12">
        <v>4</v>
      </c>
    </row>
    <row r="2914" spans="3:8" ht="9.75" customHeight="1" x14ac:dyDescent="0.4">
      <c r="C2914" s="11" t="s">
        <v>2418</v>
      </c>
      <c r="E2914" s="20">
        <v>15</v>
      </c>
      <c r="F2914" s="12">
        <v>41</v>
      </c>
      <c r="G2914" s="12">
        <v>24</v>
      </c>
      <c r="H2914" s="12">
        <v>17</v>
      </c>
    </row>
    <row r="2915" spans="3:8" ht="9.75" customHeight="1" x14ac:dyDescent="0.4">
      <c r="C2915" s="11" t="s">
        <v>2419</v>
      </c>
      <c r="E2915" s="20">
        <v>8</v>
      </c>
      <c r="F2915" s="12">
        <v>14</v>
      </c>
      <c r="G2915" s="12">
        <v>5</v>
      </c>
      <c r="H2915" s="12">
        <v>9</v>
      </c>
    </row>
    <row r="2916" spans="3:8" ht="9.75" customHeight="1" x14ac:dyDescent="0.4">
      <c r="C2916" s="11" t="s">
        <v>2420</v>
      </c>
      <c r="E2916" s="20">
        <v>4</v>
      </c>
      <c r="F2916" s="12">
        <v>12</v>
      </c>
      <c r="G2916" s="12">
        <v>5</v>
      </c>
      <c r="H2916" s="12">
        <v>7</v>
      </c>
    </row>
    <row r="2917" spans="3:8" ht="9.75" customHeight="1" x14ac:dyDescent="0.4">
      <c r="C2917" s="11" t="s">
        <v>2421</v>
      </c>
      <c r="E2917" s="20"/>
      <c r="F2917" s="12"/>
      <c r="G2917" s="12"/>
      <c r="H2917" s="12"/>
    </row>
    <row r="2918" spans="3:8" ht="9.75" customHeight="1" x14ac:dyDescent="0.4">
      <c r="C2918" s="11" t="s">
        <v>2422</v>
      </c>
      <c r="E2918" s="20">
        <v>12</v>
      </c>
      <c r="F2918" s="12">
        <v>29</v>
      </c>
      <c r="G2918" s="12">
        <v>13</v>
      </c>
      <c r="H2918" s="12">
        <v>16</v>
      </c>
    </row>
    <row r="2919" spans="3:8" ht="9.75" customHeight="1" x14ac:dyDescent="0.4">
      <c r="C2919" s="11" t="s">
        <v>2423</v>
      </c>
      <c r="E2919" s="20">
        <v>4</v>
      </c>
      <c r="F2919" s="12">
        <v>6</v>
      </c>
      <c r="G2919" s="12">
        <v>4</v>
      </c>
      <c r="H2919" s="12">
        <v>2</v>
      </c>
    </row>
    <row r="2920" spans="3:8" ht="9.75" customHeight="1" x14ac:dyDescent="0.4">
      <c r="C2920" s="11" t="s">
        <v>2424</v>
      </c>
      <c r="E2920" s="20">
        <v>17</v>
      </c>
      <c r="F2920" s="12">
        <v>32</v>
      </c>
      <c r="G2920" s="12">
        <v>10</v>
      </c>
      <c r="H2920" s="12">
        <v>22</v>
      </c>
    </row>
    <row r="2921" spans="3:8" ht="9.75" customHeight="1" x14ac:dyDescent="0.4">
      <c r="C2921" s="11" t="s">
        <v>2425</v>
      </c>
      <c r="E2921" s="20">
        <v>7</v>
      </c>
      <c r="F2921" s="12">
        <v>12</v>
      </c>
      <c r="G2921" s="12">
        <v>8</v>
      </c>
      <c r="H2921" s="12">
        <v>4</v>
      </c>
    </row>
    <row r="2922" spans="3:8" ht="9.75" customHeight="1" x14ac:dyDescent="0.4">
      <c r="C2922" s="11" t="s">
        <v>2426</v>
      </c>
      <c r="E2922" s="20">
        <v>23</v>
      </c>
      <c r="F2922" s="12">
        <v>60</v>
      </c>
      <c r="G2922" s="12">
        <v>29</v>
      </c>
      <c r="H2922" s="12">
        <v>31</v>
      </c>
    </row>
    <row r="2923" spans="3:8" ht="9.75" customHeight="1" x14ac:dyDescent="0.4">
      <c r="C2923" s="11" t="s">
        <v>2427</v>
      </c>
      <c r="E2923" s="20">
        <v>9</v>
      </c>
      <c r="F2923" s="12">
        <v>28</v>
      </c>
      <c r="G2923" s="12">
        <v>14</v>
      </c>
      <c r="H2923" s="12">
        <v>14</v>
      </c>
    </row>
    <row r="2924" spans="3:8" ht="9.75" customHeight="1" x14ac:dyDescent="0.4">
      <c r="C2924" s="11" t="s">
        <v>2428</v>
      </c>
      <c r="E2924" s="20">
        <v>7</v>
      </c>
      <c r="F2924" s="12">
        <v>16</v>
      </c>
      <c r="G2924" s="12">
        <v>11</v>
      </c>
      <c r="H2924" s="12">
        <v>5</v>
      </c>
    </row>
    <row r="2925" spans="3:8" ht="9.75" customHeight="1" x14ac:dyDescent="0.4">
      <c r="C2925" s="11" t="s">
        <v>2429</v>
      </c>
      <c r="E2925" s="20">
        <v>4</v>
      </c>
      <c r="F2925" s="12">
        <v>8</v>
      </c>
      <c r="G2925" s="12">
        <v>5</v>
      </c>
      <c r="H2925" s="12">
        <v>3</v>
      </c>
    </row>
    <row r="2926" spans="3:8" ht="9.75" customHeight="1" x14ac:dyDescent="0.4">
      <c r="C2926" s="11" t="s">
        <v>2430</v>
      </c>
      <c r="E2926" s="20"/>
      <c r="F2926" s="12"/>
      <c r="G2926" s="12"/>
      <c r="H2926" s="12"/>
    </row>
    <row r="2927" spans="3:8" ht="9.75" customHeight="1" x14ac:dyDescent="0.4">
      <c r="C2927" s="11" t="s">
        <v>2431</v>
      </c>
      <c r="E2927" s="20">
        <v>11</v>
      </c>
      <c r="F2927" s="12">
        <v>27</v>
      </c>
      <c r="G2927" s="12">
        <v>12</v>
      </c>
      <c r="H2927" s="12">
        <v>15</v>
      </c>
    </row>
    <row r="2928" spans="3:8" ht="9.75" customHeight="1" x14ac:dyDescent="0.4">
      <c r="C2928" s="11" t="s">
        <v>2432</v>
      </c>
      <c r="E2928" s="20"/>
      <c r="F2928" s="12"/>
      <c r="G2928" s="12"/>
      <c r="H2928" s="12"/>
    </row>
    <row r="2929" spans="3:8" ht="9.75" customHeight="1" x14ac:dyDescent="0.4">
      <c r="C2929" s="11" t="s">
        <v>2433</v>
      </c>
      <c r="E2929" s="20"/>
      <c r="F2929" s="12"/>
      <c r="G2929" s="12"/>
      <c r="H2929" s="12"/>
    </row>
    <row r="2930" spans="3:8" ht="9.75" customHeight="1" x14ac:dyDescent="0.4">
      <c r="C2930" s="11" t="s">
        <v>2434</v>
      </c>
      <c r="E2930" s="20">
        <v>9</v>
      </c>
      <c r="F2930" s="12">
        <v>28</v>
      </c>
      <c r="G2930" s="12">
        <v>14</v>
      </c>
      <c r="H2930" s="12">
        <v>14</v>
      </c>
    </row>
    <row r="2931" spans="3:8" ht="9.75" customHeight="1" x14ac:dyDescent="0.4">
      <c r="C2931" s="11" t="s">
        <v>2435</v>
      </c>
      <c r="E2931" s="20">
        <v>10</v>
      </c>
      <c r="F2931" s="12">
        <v>24</v>
      </c>
      <c r="G2931" s="12">
        <v>12</v>
      </c>
      <c r="H2931" s="12">
        <v>12</v>
      </c>
    </row>
    <row r="2932" spans="3:8" ht="9.75" customHeight="1" x14ac:dyDescent="0.4">
      <c r="E2932" s="20"/>
      <c r="F2932" s="12"/>
      <c r="G2932" s="12"/>
      <c r="H2932" s="12"/>
    </row>
    <row r="2933" spans="3:8" ht="9.75" customHeight="1" x14ac:dyDescent="0.4">
      <c r="C2933" s="11" t="s">
        <v>3465</v>
      </c>
      <c r="E2933" s="19">
        <f>SUM(E2934:E2945)</f>
        <v>104</v>
      </c>
      <c r="F2933" s="13">
        <f>SUM(F2934:F2945)</f>
        <v>247</v>
      </c>
      <c r="G2933" s="13">
        <f>SUM(G2934:G2945)</f>
        <v>116</v>
      </c>
      <c r="H2933" s="13">
        <f>SUM(H2934:H2945)</f>
        <v>131</v>
      </c>
    </row>
    <row r="2934" spans="3:8" ht="9.75" customHeight="1" x14ac:dyDescent="0.4">
      <c r="C2934" s="11" t="s">
        <v>2436</v>
      </c>
      <c r="E2934" s="20">
        <v>7</v>
      </c>
      <c r="F2934" s="12">
        <v>11</v>
      </c>
      <c r="G2934" s="12">
        <v>6</v>
      </c>
      <c r="H2934" s="12">
        <v>5</v>
      </c>
    </row>
    <row r="2935" spans="3:8" ht="9.75" customHeight="1" x14ac:dyDescent="0.4">
      <c r="C2935" s="11" t="s">
        <v>2437</v>
      </c>
      <c r="E2935" s="20">
        <v>17</v>
      </c>
      <c r="F2935" s="12">
        <v>35</v>
      </c>
      <c r="G2935" s="12">
        <v>15</v>
      </c>
      <c r="H2935" s="12">
        <v>20</v>
      </c>
    </row>
    <row r="2936" spans="3:8" ht="9.75" customHeight="1" x14ac:dyDescent="0.4">
      <c r="C2936" s="11" t="s">
        <v>2438</v>
      </c>
      <c r="E2936" s="20">
        <v>4</v>
      </c>
      <c r="F2936" s="12">
        <v>13</v>
      </c>
      <c r="G2936" s="12">
        <v>7</v>
      </c>
      <c r="H2936" s="12">
        <v>6</v>
      </c>
    </row>
    <row r="2937" spans="3:8" ht="9.75" customHeight="1" x14ac:dyDescent="0.4">
      <c r="C2937" s="11" t="s">
        <v>2439</v>
      </c>
      <c r="E2937" s="20">
        <v>12</v>
      </c>
      <c r="F2937" s="12">
        <v>30</v>
      </c>
      <c r="G2937" s="12">
        <v>13</v>
      </c>
      <c r="H2937" s="12">
        <v>17</v>
      </c>
    </row>
    <row r="2938" spans="3:8" ht="9.75" customHeight="1" x14ac:dyDescent="0.4">
      <c r="C2938" s="11" t="s">
        <v>2440</v>
      </c>
      <c r="E2938" s="20">
        <v>3</v>
      </c>
      <c r="F2938" s="12">
        <v>5</v>
      </c>
      <c r="G2938" s="12">
        <v>2</v>
      </c>
      <c r="H2938" s="12">
        <v>3</v>
      </c>
    </row>
    <row r="2939" spans="3:8" ht="9.75" customHeight="1" x14ac:dyDescent="0.4">
      <c r="C2939" s="11" t="s">
        <v>2441</v>
      </c>
      <c r="E2939" s="20">
        <v>16</v>
      </c>
      <c r="F2939" s="12">
        <v>35</v>
      </c>
      <c r="G2939" s="12">
        <v>18</v>
      </c>
      <c r="H2939" s="12">
        <v>17</v>
      </c>
    </row>
    <row r="2940" spans="3:8" ht="9.75" customHeight="1" x14ac:dyDescent="0.4">
      <c r="C2940" s="11" t="s">
        <v>2442</v>
      </c>
      <c r="E2940" s="20">
        <v>20</v>
      </c>
      <c r="F2940" s="12">
        <v>58</v>
      </c>
      <c r="G2940" s="12">
        <v>29</v>
      </c>
      <c r="H2940" s="12">
        <v>29</v>
      </c>
    </row>
    <row r="2941" spans="3:8" ht="9.75" customHeight="1" x14ac:dyDescent="0.4">
      <c r="C2941" s="11" t="s">
        <v>2443</v>
      </c>
      <c r="E2941" s="20">
        <v>5</v>
      </c>
      <c r="F2941" s="12">
        <v>15</v>
      </c>
      <c r="G2941" s="12">
        <v>7</v>
      </c>
      <c r="H2941" s="12">
        <v>8</v>
      </c>
    </row>
    <row r="2942" spans="3:8" ht="9.75" customHeight="1" x14ac:dyDescent="0.4">
      <c r="C2942" s="11" t="s">
        <v>2444</v>
      </c>
      <c r="E2942" s="20"/>
      <c r="F2942" s="12"/>
      <c r="G2942" s="12"/>
      <c r="H2942" s="12"/>
    </row>
    <row r="2943" spans="3:8" ht="9.75" customHeight="1" x14ac:dyDescent="0.4">
      <c r="C2943" s="11" t="s">
        <v>2445</v>
      </c>
      <c r="E2943" s="20">
        <v>7</v>
      </c>
      <c r="F2943" s="12">
        <v>21</v>
      </c>
      <c r="G2943" s="12">
        <v>10</v>
      </c>
      <c r="H2943" s="12">
        <v>11</v>
      </c>
    </row>
    <row r="2944" spans="3:8" ht="9.75" customHeight="1" x14ac:dyDescent="0.4">
      <c r="C2944" s="11" t="s">
        <v>2446</v>
      </c>
      <c r="E2944" s="20">
        <v>13</v>
      </c>
      <c r="F2944" s="12">
        <v>24</v>
      </c>
      <c r="G2944" s="12">
        <v>9</v>
      </c>
      <c r="H2944" s="12">
        <v>15</v>
      </c>
    </row>
    <row r="2945" spans="3:8" ht="9.75" customHeight="1" x14ac:dyDescent="0.4">
      <c r="C2945" s="11" t="s">
        <v>2447</v>
      </c>
      <c r="E2945" s="20"/>
      <c r="F2945" s="12"/>
      <c r="G2945" s="12"/>
      <c r="H2945" s="12"/>
    </row>
    <row r="2946" spans="3:8" ht="9.75" customHeight="1" x14ac:dyDescent="0.4">
      <c r="E2946" s="20"/>
      <c r="F2946" s="12"/>
      <c r="G2946" s="12"/>
      <c r="H2946" s="12"/>
    </row>
    <row r="2947" spans="3:8" ht="9.75" customHeight="1" x14ac:dyDescent="0.4">
      <c r="C2947" s="42" t="s">
        <v>3557</v>
      </c>
      <c r="D2947" s="42"/>
      <c r="E2947" s="43">
        <f>SUM(E2949,E2962,E2968,E2986,E3009,E3020,E3078,E3098,E3111,E3117)</f>
        <v>2401</v>
      </c>
      <c r="F2947" s="44">
        <f>SUM(F2949,F2962,F2968,F2986,F3009,F3020,F3078,F3098,F3111,F3117)</f>
        <v>6243</v>
      </c>
      <c r="G2947" s="44">
        <f>SUM(G2949,G2962,G2968,G2986,G3009,G3020,G3078,G3098,G3111,G3117)</f>
        <v>3013</v>
      </c>
      <c r="H2947" s="44">
        <f>SUM(H2949,H2962,H2968,H2986,H3009,H3020,H3078,H3098,H3111,H3117)</f>
        <v>3230</v>
      </c>
    </row>
    <row r="2948" spans="3:8" ht="9.75" customHeight="1" x14ac:dyDescent="0.4">
      <c r="E2948" s="20"/>
      <c r="F2948" s="12"/>
      <c r="G2948" s="12"/>
      <c r="H2948" s="12"/>
    </row>
    <row r="2949" spans="3:8" ht="9.75" customHeight="1" x14ac:dyDescent="0.4">
      <c r="C2949" s="17" t="s">
        <v>3466</v>
      </c>
      <c r="D2949" s="17"/>
      <c r="E2949" s="49">
        <f>SUM(E2950:E2960)</f>
        <v>112</v>
      </c>
      <c r="F2949" s="47">
        <f>SUM(F2950:F2960)</f>
        <v>304</v>
      </c>
      <c r="G2949" s="47">
        <f>SUM(G2950:G2960)</f>
        <v>140</v>
      </c>
      <c r="H2949" s="47">
        <f>SUM(H2950:H2960)</f>
        <v>164</v>
      </c>
    </row>
    <row r="2950" spans="3:8" ht="9.75" customHeight="1" x14ac:dyDescent="0.4">
      <c r="C2950" s="11" t="s">
        <v>2448</v>
      </c>
      <c r="E2950" s="20">
        <v>13</v>
      </c>
      <c r="F2950" s="12">
        <v>34</v>
      </c>
      <c r="G2950" s="12">
        <v>15</v>
      </c>
      <c r="H2950" s="12">
        <v>19</v>
      </c>
    </row>
    <row r="2951" spans="3:8" ht="9.75" customHeight="1" x14ac:dyDescent="0.4">
      <c r="C2951" s="11" t="s">
        <v>2449</v>
      </c>
      <c r="E2951" s="20">
        <v>10</v>
      </c>
      <c r="F2951" s="12">
        <v>30</v>
      </c>
      <c r="G2951" s="12">
        <v>16</v>
      </c>
      <c r="H2951" s="12">
        <v>14</v>
      </c>
    </row>
    <row r="2952" spans="3:8" ht="9.75" customHeight="1" x14ac:dyDescent="0.4">
      <c r="C2952" s="11" t="s">
        <v>2450</v>
      </c>
      <c r="E2952" s="20"/>
      <c r="F2952" s="12"/>
      <c r="G2952" s="12"/>
      <c r="H2952" s="12"/>
    </row>
    <row r="2953" spans="3:8" ht="9.75" customHeight="1" x14ac:dyDescent="0.4">
      <c r="C2953" s="11" t="s">
        <v>2451</v>
      </c>
      <c r="E2953" s="20">
        <v>6</v>
      </c>
      <c r="F2953" s="12">
        <v>20</v>
      </c>
      <c r="G2953" s="12">
        <v>11</v>
      </c>
      <c r="H2953" s="12">
        <v>9</v>
      </c>
    </row>
    <row r="2954" spans="3:8" ht="9.75" customHeight="1" x14ac:dyDescent="0.4">
      <c r="C2954" s="11" t="s">
        <v>2452</v>
      </c>
      <c r="E2954" s="20"/>
      <c r="F2954" s="12"/>
      <c r="G2954" s="12"/>
      <c r="H2954" s="12"/>
    </row>
    <row r="2955" spans="3:8" ht="9.75" customHeight="1" x14ac:dyDescent="0.4">
      <c r="C2955" s="11" t="s">
        <v>2453</v>
      </c>
      <c r="E2955" s="20">
        <v>24</v>
      </c>
      <c r="F2955" s="12">
        <v>67</v>
      </c>
      <c r="G2955" s="12">
        <v>27</v>
      </c>
      <c r="H2955" s="12">
        <v>40</v>
      </c>
    </row>
    <row r="2956" spans="3:8" ht="9.75" customHeight="1" x14ac:dyDescent="0.4">
      <c r="C2956" s="11" t="s">
        <v>2454</v>
      </c>
      <c r="E2956" s="20">
        <v>5</v>
      </c>
      <c r="F2956" s="12">
        <v>11</v>
      </c>
      <c r="G2956" s="12">
        <v>7</v>
      </c>
      <c r="H2956" s="12">
        <v>4</v>
      </c>
    </row>
    <row r="2957" spans="3:8" ht="9.75" customHeight="1" x14ac:dyDescent="0.4">
      <c r="C2957" s="11" t="s">
        <v>2455</v>
      </c>
      <c r="E2957" s="20"/>
      <c r="F2957" s="12"/>
      <c r="G2957" s="12"/>
      <c r="H2957" s="12"/>
    </row>
    <row r="2958" spans="3:8" ht="9.75" customHeight="1" x14ac:dyDescent="0.4">
      <c r="C2958" s="11" t="s">
        <v>2456</v>
      </c>
      <c r="E2958" s="20">
        <v>11</v>
      </c>
      <c r="F2958" s="12">
        <v>34</v>
      </c>
      <c r="G2958" s="12">
        <v>14</v>
      </c>
      <c r="H2958" s="12">
        <v>20</v>
      </c>
    </row>
    <row r="2959" spans="3:8" ht="9.75" customHeight="1" x14ac:dyDescent="0.4">
      <c r="C2959" s="11" t="s">
        <v>2457</v>
      </c>
      <c r="E2959" s="20">
        <v>9</v>
      </c>
      <c r="F2959" s="12">
        <v>26</v>
      </c>
      <c r="G2959" s="12">
        <v>12</v>
      </c>
      <c r="H2959" s="12">
        <v>14</v>
      </c>
    </row>
    <row r="2960" spans="3:8" ht="9.75" customHeight="1" x14ac:dyDescent="0.4">
      <c r="C2960" s="11" t="s">
        <v>2458</v>
      </c>
      <c r="E2960" s="20">
        <v>34</v>
      </c>
      <c r="F2960" s="12">
        <v>82</v>
      </c>
      <c r="G2960" s="12">
        <v>38</v>
      </c>
      <c r="H2960" s="12">
        <v>44</v>
      </c>
    </row>
    <row r="2961" spans="2:8" ht="9.75" customHeight="1" x14ac:dyDescent="0.4">
      <c r="E2961" s="20"/>
      <c r="F2961" s="12"/>
      <c r="G2961" s="12"/>
      <c r="H2961" s="12"/>
    </row>
    <row r="2962" spans="2:8" ht="9.75" customHeight="1" x14ac:dyDescent="0.4">
      <c r="C2962" s="11" t="s">
        <v>3467</v>
      </c>
      <c r="E2962" s="19">
        <f>SUM(E2963:E2966)</f>
        <v>43</v>
      </c>
      <c r="F2962" s="13">
        <f>SUM(F2963:F2966)</f>
        <v>139</v>
      </c>
      <c r="G2962" s="13">
        <f>SUM(G2963:G2966)</f>
        <v>70</v>
      </c>
      <c r="H2962" s="13">
        <f>SUM(H2963:H2966)</f>
        <v>69</v>
      </c>
    </row>
    <row r="2963" spans="2:8" ht="9.75" customHeight="1" x14ac:dyDescent="0.4">
      <c r="C2963" s="11" t="s">
        <v>2459</v>
      </c>
      <c r="E2963" s="20">
        <v>13</v>
      </c>
      <c r="F2963" s="12">
        <v>50</v>
      </c>
      <c r="G2963" s="12">
        <v>24</v>
      </c>
      <c r="H2963" s="12">
        <v>26</v>
      </c>
    </row>
    <row r="2964" spans="2:8" ht="9.75" customHeight="1" x14ac:dyDescent="0.4">
      <c r="C2964" s="11" t="s">
        <v>2460</v>
      </c>
      <c r="E2964" s="20"/>
      <c r="F2964" s="12"/>
      <c r="G2964" s="12"/>
      <c r="H2964" s="12"/>
    </row>
    <row r="2965" spans="2:8" ht="9.75" customHeight="1" x14ac:dyDescent="0.4">
      <c r="C2965" s="11" t="s">
        <v>2461</v>
      </c>
      <c r="E2965" s="20">
        <v>26</v>
      </c>
      <c r="F2965" s="12">
        <v>76</v>
      </c>
      <c r="G2965" s="12">
        <v>38</v>
      </c>
      <c r="H2965" s="12">
        <v>38</v>
      </c>
    </row>
    <row r="2966" spans="2:8" ht="9.75" customHeight="1" x14ac:dyDescent="0.4">
      <c r="C2966" s="11" t="s">
        <v>2462</v>
      </c>
      <c r="E2966" s="20">
        <v>4</v>
      </c>
      <c r="F2966" s="12">
        <v>13</v>
      </c>
      <c r="G2966" s="12">
        <v>8</v>
      </c>
      <c r="H2966" s="12">
        <v>5</v>
      </c>
    </row>
    <row r="2967" spans="2:8" ht="9.75" customHeight="1" x14ac:dyDescent="0.4">
      <c r="E2967" s="20"/>
      <c r="F2967" s="12"/>
      <c r="G2967" s="12"/>
      <c r="H2967" s="12"/>
    </row>
    <row r="2968" spans="2:8" ht="9.75" customHeight="1" x14ac:dyDescent="0.4">
      <c r="C2968" s="11" t="s">
        <v>3468</v>
      </c>
      <c r="E2968" s="19">
        <f>SUM(E2969:E2984)</f>
        <v>219</v>
      </c>
      <c r="F2968" s="13">
        <f>SUM(F2969:F2984)</f>
        <v>518</v>
      </c>
      <c r="G2968" s="13">
        <f>SUM(G2969:G2984)</f>
        <v>245</v>
      </c>
      <c r="H2968" s="13">
        <f>SUM(H2969:H2984)</f>
        <v>273</v>
      </c>
    </row>
    <row r="2969" spans="2:8" ht="9.75" customHeight="1" x14ac:dyDescent="0.4">
      <c r="C2969" s="11" t="s">
        <v>2463</v>
      </c>
      <c r="E2969" s="20">
        <v>6</v>
      </c>
      <c r="F2969" s="12">
        <v>22</v>
      </c>
      <c r="G2969" s="12">
        <v>8</v>
      </c>
      <c r="H2969" s="12">
        <v>14</v>
      </c>
    </row>
    <row r="2970" spans="2:8" ht="9.75" customHeight="1" x14ac:dyDescent="0.4">
      <c r="C2970" s="11" t="s">
        <v>2464</v>
      </c>
      <c r="E2970" s="20">
        <v>4</v>
      </c>
      <c r="F2970" s="12">
        <v>14</v>
      </c>
      <c r="G2970" s="12">
        <v>7</v>
      </c>
      <c r="H2970" s="12">
        <v>7</v>
      </c>
    </row>
    <row r="2971" spans="2:8" ht="9.75" customHeight="1" x14ac:dyDescent="0.4">
      <c r="C2971" s="11" t="s">
        <v>2465</v>
      </c>
      <c r="E2971" s="20">
        <v>10</v>
      </c>
      <c r="F2971" s="12">
        <v>19</v>
      </c>
      <c r="G2971" s="12">
        <v>11</v>
      </c>
      <c r="H2971" s="12">
        <v>8</v>
      </c>
    </row>
    <row r="2972" spans="2:8" ht="9.75" customHeight="1" x14ac:dyDescent="0.4">
      <c r="B2972" s="35"/>
      <c r="C2972" s="35" t="s">
        <v>2466</v>
      </c>
      <c r="D2972" s="35"/>
      <c r="E2972" s="65">
        <v>5</v>
      </c>
      <c r="F2972" s="66">
        <v>7</v>
      </c>
      <c r="G2972" s="66">
        <v>4</v>
      </c>
      <c r="H2972" s="66">
        <v>3</v>
      </c>
    </row>
    <row r="2973" spans="2:8" ht="9.75" customHeight="1" x14ac:dyDescent="0.4">
      <c r="C2973" s="11" t="s">
        <v>2467</v>
      </c>
      <c r="E2973" s="20">
        <v>21</v>
      </c>
      <c r="F2973" s="12">
        <v>32</v>
      </c>
      <c r="G2973" s="12">
        <v>11</v>
      </c>
      <c r="H2973" s="12">
        <v>21</v>
      </c>
    </row>
    <row r="2974" spans="2:8" ht="9.75" customHeight="1" x14ac:dyDescent="0.4">
      <c r="C2974" s="11" t="s">
        <v>2468</v>
      </c>
      <c r="E2974" s="20">
        <v>6</v>
      </c>
      <c r="F2974" s="12">
        <v>12</v>
      </c>
      <c r="G2974" s="12">
        <v>5</v>
      </c>
      <c r="H2974" s="12">
        <v>7</v>
      </c>
    </row>
    <row r="2975" spans="2:8" ht="9.75" customHeight="1" x14ac:dyDescent="0.4">
      <c r="C2975" s="11" t="s">
        <v>2469</v>
      </c>
      <c r="E2975" s="20"/>
      <c r="F2975" s="12"/>
      <c r="G2975" s="12"/>
      <c r="H2975" s="12"/>
    </row>
    <row r="2976" spans="2:8" ht="9.75" customHeight="1" x14ac:dyDescent="0.4">
      <c r="C2976" s="11" t="s">
        <v>2470</v>
      </c>
      <c r="E2976" s="20">
        <v>5</v>
      </c>
      <c r="F2976" s="12">
        <v>13</v>
      </c>
      <c r="G2976" s="12">
        <v>8</v>
      </c>
      <c r="H2976" s="12">
        <v>5</v>
      </c>
    </row>
    <row r="2977" spans="3:8" ht="9.75" customHeight="1" x14ac:dyDescent="0.4">
      <c r="C2977" s="11" t="s">
        <v>2471</v>
      </c>
      <c r="E2977" s="20">
        <v>32</v>
      </c>
      <c r="F2977" s="12">
        <v>75</v>
      </c>
      <c r="G2977" s="12">
        <v>35</v>
      </c>
      <c r="H2977" s="12">
        <v>40</v>
      </c>
    </row>
    <row r="2978" spans="3:8" ht="9.75" customHeight="1" x14ac:dyDescent="0.4">
      <c r="C2978" s="11" t="s">
        <v>2472</v>
      </c>
      <c r="E2978" s="20">
        <v>35</v>
      </c>
      <c r="F2978" s="12">
        <v>88</v>
      </c>
      <c r="G2978" s="12">
        <v>46</v>
      </c>
      <c r="H2978" s="12">
        <v>42</v>
      </c>
    </row>
    <row r="2979" spans="3:8" ht="9.75" customHeight="1" x14ac:dyDescent="0.4">
      <c r="C2979" s="11" t="s">
        <v>2473</v>
      </c>
      <c r="E2979" s="20">
        <v>22</v>
      </c>
      <c r="F2979" s="12">
        <v>45</v>
      </c>
      <c r="G2979" s="12">
        <v>21</v>
      </c>
      <c r="H2979" s="12">
        <v>24</v>
      </c>
    </row>
    <row r="2980" spans="3:8" ht="9.75" customHeight="1" x14ac:dyDescent="0.4">
      <c r="C2980" s="11" t="s">
        <v>2474</v>
      </c>
      <c r="E2980" s="20">
        <v>22</v>
      </c>
      <c r="F2980" s="12">
        <v>66</v>
      </c>
      <c r="G2980" s="12">
        <v>30</v>
      </c>
      <c r="H2980" s="12">
        <v>36</v>
      </c>
    </row>
    <row r="2981" spans="3:8" ht="9.75" customHeight="1" x14ac:dyDescent="0.4">
      <c r="C2981" s="11" t="s">
        <v>2475</v>
      </c>
      <c r="E2981" s="20">
        <v>13</v>
      </c>
      <c r="F2981" s="12">
        <v>25</v>
      </c>
      <c r="G2981" s="12">
        <v>11</v>
      </c>
      <c r="H2981" s="12">
        <v>14</v>
      </c>
    </row>
    <row r="2982" spans="3:8" ht="9.75" customHeight="1" x14ac:dyDescent="0.4">
      <c r="C2982" s="11" t="s">
        <v>2476</v>
      </c>
      <c r="E2982" s="20">
        <v>17</v>
      </c>
      <c r="F2982" s="12">
        <v>46</v>
      </c>
      <c r="G2982" s="12">
        <v>22</v>
      </c>
      <c r="H2982" s="12">
        <v>24</v>
      </c>
    </row>
    <row r="2983" spans="3:8" ht="9.75" customHeight="1" x14ac:dyDescent="0.4">
      <c r="C2983" s="11" t="s">
        <v>2477</v>
      </c>
      <c r="E2983" s="20">
        <v>8</v>
      </c>
      <c r="F2983" s="12">
        <v>18</v>
      </c>
      <c r="G2983" s="12">
        <v>9</v>
      </c>
      <c r="H2983" s="12">
        <v>9</v>
      </c>
    </row>
    <row r="2984" spans="3:8" ht="9.75" customHeight="1" x14ac:dyDescent="0.4">
      <c r="C2984" s="11" t="s">
        <v>2478</v>
      </c>
      <c r="E2984" s="20">
        <v>13</v>
      </c>
      <c r="F2984" s="12">
        <v>36</v>
      </c>
      <c r="G2984" s="12">
        <v>17</v>
      </c>
      <c r="H2984" s="12">
        <v>19</v>
      </c>
    </row>
    <row r="2985" spans="3:8" ht="9.75" customHeight="1" x14ac:dyDescent="0.4">
      <c r="E2985" s="20"/>
      <c r="F2985" s="12"/>
      <c r="G2985" s="12"/>
      <c r="H2985" s="12"/>
    </row>
    <row r="2986" spans="3:8" ht="9.75" customHeight="1" x14ac:dyDescent="0.4">
      <c r="C2986" s="11" t="s">
        <v>3469</v>
      </c>
      <c r="E2986" s="19">
        <f>SUM(E2987:E3007)</f>
        <v>290</v>
      </c>
      <c r="F2986" s="13">
        <f>SUM(F2987:F3007)</f>
        <v>751</v>
      </c>
      <c r="G2986" s="13">
        <f>SUM(G2987:G3007)</f>
        <v>372</v>
      </c>
      <c r="H2986" s="13">
        <f>SUM(H2987:H3007)</f>
        <v>379</v>
      </c>
    </row>
    <row r="2987" spans="3:8" ht="9.75" customHeight="1" x14ac:dyDescent="0.4">
      <c r="C2987" s="11" t="s">
        <v>2479</v>
      </c>
      <c r="E2987" s="20">
        <v>50</v>
      </c>
      <c r="F2987" s="12">
        <v>128</v>
      </c>
      <c r="G2987" s="12">
        <v>64</v>
      </c>
      <c r="H2987" s="12">
        <v>64</v>
      </c>
    </row>
    <row r="2988" spans="3:8" ht="9.75" customHeight="1" x14ac:dyDescent="0.4">
      <c r="C2988" s="11" t="s">
        <v>2480</v>
      </c>
      <c r="E2988" s="20">
        <v>16</v>
      </c>
      <c r="F2988" s="12">
        <v>48</v>
      </c>
      <c r="G2988" s="12">
        <v>27</v>
      </c>
      <c r="H2988" s="12">
        <v>21</v>
      </c>
    </row>
    <row r="2989" spans="3:8" ht="9.75" customHeight="1" x14ac:dyDescent="0.4">
      <c r="C2989" s="11" t="s">
        <v>2481</v>
      </c>
      <c r="E2989" s="20">
        <v>35</v>
      </c>
      <c r="F2989" s="12">
        <v>93</v>
      </c>
      <c r="G2989" s="12">
        <v>39</v>
      </c>
      <c r="H2989" s="12">
        <v>54</v>
      </c>
    </row>
    <row r="2990" spans="3:8" ht="9.75" customHeight="1" x14ac:dyDescent="0.4">
      <c r="C2990" s="11" t="s">
        <v>2482</v>
      </c>
      <c r="E2990" s="20">
        <v>5</v>
      </c>
      <c r="F2990" s="12">
        <v>19</v>
      </c>
      <c r="G2990" s="12">
        <v>12</v>
      </c>
      <c r="H2990" s="12">
        <v>7</v>
      </c>
    </row>
    <row r="2991" spans="3:8" ht="9.75" customHeight="1" x14ac:dyDescent="0.4">
      <c r="C2991" s="11" t="s">
        <v>2483</v>
      </c>
      <c r="E2991" s="20">
        <v>8</v>
      </c>
      <c r="F2991" s="12">
        <v>17</v>
      </c>
      <c r="G2991" s="12">
        <v>9</v>
      </c>
      <c r="H2991" s="12">
        <v>8</v>
      </c>
    </row>
    <row r="2992" spans="3:8" ht="9.75" customHeight="1" x14ac:dyDescent="0.4">
      <c r="C2992" s="11" t="s">
        <v>2484</v>
      </c>
      <c r="E2992" s="20">
        <v>13</v>
      </c>
      <c r="F2992" s="12">
        <v>33</v>
      </c>
      <c r="G2992" s="12">
        <v>14</v>
      </c>
      <c r="H2992" s="12">
        <v>19</v>
      </c>
    </row>
    <row r="2993" spans="3:8" ht="9.75" customHeight="1" x14ac:dyDescent="0.4">
      <c r="C2993" s="11" t="s">
        <v>2485</v>
      </c>
      <c r="E2993" s="20">
        <v>54</v>
      </c>
      <c r="F2993" s="12">
        <v>153</v>
      </c>
      <c r="G2993" s="12">
        <v>75</v>
      </c>
      <c r="H2993" s="12">
        <v>78</v>
      </c>
    </row>
    <row r="2994" spans="3:8" ht="9.75" customHeight="1" x14ac:dyDescent="0.4">
      <c r="C2994" s="11" t="s">
        <v>2486</v>
      </c>
      <c r="E2994" s="20">
        <v>3</v>
      </c>
      <c r="F2994" s="12">
        <v>5</v>
      </c>
      <c r="G2994" s="12">
        <v>2</v>
      </c>
      <c r="H2994" s="12">
        <v>3</v>
      </c>
    </row>
    <row r="2995" spans="3:8" ht="9.75" customHeight="1" x14ac:dyDescent="0.4">
      <c r="C2995" s="11" t="s">
        <v>2487</v>
      </c>
      <c r="E2995" s="20"/>
      <c r="F2995" s="12"/>
      <c r="G2995" s="12"/>
      <c r="H2995" s="12"/>
    </row>
    <row r="2996" spans="3:8" ht="9.75" customHeight="1" x14ac:dyDescent="0.4">
      <c r="C2996" s="11" t="s">
        <v>2488</v>
      </c>
      <c r="E2996" s="20">
        <v>10</v>
      </c>
      <c r="F2996" s="12">
        <v>20</v>
      </c>
      <c r="G2996" s="12">
        <v>11</v>
      </c>
      <c r="H2996" s="12">
        <v>9</v>
      </c>
    </row>
    <row r="2997" spans="3:8" ht="9.75" customHeight="1" x14ac:dyDescent="0.4">
      <c r="C2997" s="11" t="s">
        <v>2489</v>
      </c>
      <c r="E2997" s="20">
        <v>15</v>
      </c>
      <c r="F2997" s="12">
        <v>36</v>
      </c>
      <c r="G2997" s="12">
        <v>18</v>
      </c>
      <c r="H2997" s="12">
        <v>18</v>
      </c>
    </row>
    <row r="2998" spans="3:8" ht="9.75" customHeight="1" x14ac:dyDescent="0.4">
      <c r="C2998" s="11" t="s">
        <v>2490</v>
      </c>
      <c r="E2998" s="20">
        <v>27</v>
      </c>
      <c r="F2998" s="12">
        <v>70</v>
      </c>
      <c r="G2998" s="12">
        <v>35</v>
      </c>
      <c r="H2998" s="12">
        <v>35</v>
      </c>
    </row>
    <row r="2999" spans="3:8" ht="9.75" customHeight="1" x14ac:dyDescent="0.4">
      <c r="C2999" s="11" t="s">
        <v>2491</v>
      </c>
      <c r="E2999" s="20">
        <v>7</v>
      </c>
      <c r="F2999" s="12">
        <v>16</v>
      </c>
      <c r="G2999" s="12">
        <v>7</v>
      </c>
      <c r="H2999" s="12">
        <v>9</v>
      </c>
    </row>
    <row r="3000" spans="3:8" ht="9.75" customHeight="1" x14ac:dyDescent="0.4">
      <c r="C3000" s="11" t="s">
        <v>2492</v>
      </c>
      <c r="E3000" s="20">
        <v>5</v>
      </c>
      <c r="F3000" s="12">
        <v>13</v>
      </c>
      <c r="G3000" s="12">
        <v>8</v>
      </c>
      <c r="H3000" s="12">
        <v>5</v>
      </c>
    </row>
    <row r="3001" spans="3:8" ht="9.75" customHeight="1" x14ac:dyDescent="0.4">
      <c r="C3001" s="11" t="s">
        <v>2493</v>
      </c>
      <c r="E3001" s="20">
        <v>7</v>
      </c>
      <c r="F3001" s="12">
        <v>18</v>
      </c>
      <c r="G3001" s="12">
        <v>12</v>
      </c>
      <c r="H3001" s="12">
        <v>6</v>
      </c>
    </row>
    <row r="3002" spans="3:8" ht="9.75" customHeight="1" x14ac:dyDescent="0.4">
      <c r="C3002" s="11" t="s">
        <v>2494</v>
      </c>
      <c r="E3002" s="20">
        <v>3</v>
      </c>
      <c r="F3002" s="12">
        <v>3</v>
      </c>
      <c r="G3002" s="12">
        <v>0</v>
      </c>
      <c r="H3002" s="12">
        <v>3</v>
      </c>
    </row>
    <row r="3003" spans="3:8" ht="9.75" customHeight="1" x14ac:dyDescent="0.4">
      <c r="C3003" s="11" t="s">
        <v>2495</v>
      </c>
      <c r="E3003" s="20">
        <v>8</v>
      </c>
      <c r="F3003" s="12">
        <v>16</v>
      </c>
      <c r="G3003" s="12">
        <v>9</v>
      </c>
      <c r="H3003" s="12">
        <v>7</v>
      </c>
    </row>
    <row r="3004" spans="3:8" ht="9.75" customHeight="1" x14ac:dyDescent="0.4">
      <c r="C3004" s="11" t="s">
        <v>2496</v>
      </c>
      <c r="E3004" s="20">
        <v>5</v>
      </c>
      <c r="F3004" s="12">
        <v>10</v>
      </c>
      <c r="G3004" s="12">
        <v>5</v>
      </c>
      <c r="H3004" s="12">
        <v>5</v>
      </c>
    </row>
    <row r="3005" spans="3:8" ht="9.75" customHeight="1" x14ac:dyDescent="0.4">
      <c r="C3005" s="11" t="s">
        <v>2497</v>
      </c>
      <c r="E3005" s="20"/>
      <c r="F3005" s="12"/>
      <c r="G3005" s="12"/>
      <c r="H3005" s="12"/>
    </row>
    <row r="3006" spans="3:8" ht="9.75" customHeight="1" x14ac:dyDescent="0.4">
      <c r="C3006" s="11" t="s">
        <v>2498</v>
      </c>
      <c r="E3006" s="20">
        <v>16</v>
      </c>
      <c r="F3006" s="12">
        <v>45</v>
      </c>
      <c r="G3006" s="12">
        <v>22</v>
      </c>
      <c r="H3006" s="12">
        <v>23</v>
      </c>
    </row>
    <row r="3007" spans="3:8" ht="9.75" customHeight="1" x14ac:dyDescent="0.4">
      <c r="C3007" s="11" t="s">
        <v>2499</v>
      </c>
      <c r="E3007" s="20">
        <v>3</v>
      </c>
      <c r="F3007" s="12">
        <v>8</v>
      </c>
      <c r="G3007" s="12">
        <v>3</v>
      </c>
      <c r="H3007" s="12">
        <v>5</v>
      </c>
    </row>
    <row r="3008" spans="3:8" ht="9.75" customHeight="1" x14ac:dyDescent="0.4">
      <c r="E3008" s="20"/>
      <c r="F3008" s="12"/>
      <c r="G3008" s="12"/>
      <c r="H3008" s="12"/>
    </row>
    <row r="3009" spans="3:8" ht="9.75" customHeight="1" x14ac:dyDescent="0.4">
      <c r="C3009" s="11" t="s">
        <v>3470</v>
      </c>
      <c r="E3009" s="19">
        <f>SUM(E3010:E3018)</f>
        <v>44</v>
      </c>
      <c r="F3009" s="13">
        <f>SUM(F3010:F3018)</f>
        <v>112</v>
      </c>
      <c r="G3009" s="13">
        <f>SUM(G3010:G3018)</f>
        <v>51</v>
      </c>
      <c r="H3009" s="13">
        <f>SUM(H3010:H3018)</f>
        <v>61</v>
      </c>
    </row>
    <row r="3010" spans="3:8" ht="9.75" customHeight="1" x14ac:dyDescent="0.4">
      <c r="C3010" s="11" t="s">
        <v>2500</v>
      </c>
      <c r="E3010" s="20"/>
      <c r="F3010" s="12"/>
      <c r="G3010" s="12"/>
      <c r="H3010" s="12"/>
    </row>
    <row r="3011" spans="3:8" ht="9.75" customHeight="1" x14ac:dyDescent="0.4">
      <c r="C3011" s="11" t="s">
        <v>2501</v>
      </c>
      <c r="E3011" s="20">
        <v>11</v>
      </c>
      <c r="F3011" s="12">
        <v>33</v>
      </c>
      <c r="G3011" s="12">
        <v>12</v>
      </c>
      <c r="H3011" s="12">
        <v>21</v>
      </c>
    </row>
    <row r="3012" spans="3:8" ht="9.75" customHeight="1" x14ac:dyDescent="0.4">
      <c r="C3012" s="11" t="s">
        <v>2502</v>
      </c>
      <c r="E3012" s="20"/>
      <c r="F3012" s="12"/>
      <c r="G3012" s="12"/>
      <c r="H3012" s="12"/>
    </row>
    <row r="3013" spans="3:8" ht="9.75" customHeight="1" x14ac:dyDescent="0.4">
      <c r="C3013" s="11" t="s">
        <v>2503</v>
      </c>
      <c r="E3013" s="20">
        <v>3</v>
      </c>
      <c r="F3013" s="12">
        <v>6</v>
      </c>
      <c r="G3013" s="12">
        <v>3</v>
      </c>
      <c r="H3013" s="12">
        <v>3</v>
      </c>
    </row>
    <row r="3014" spans="3:8" ht="9.75" customHeight="1" x14ac:dyDescent="0.4">
      <c r="C3014" s="11" t="s">
        <v>2504</v>
      </c>
      <c r="E3014" s="20">
        <v>12</v>
      </c>
      <c r="F3014" s="12">
        <v>30</v>
      </c>
      <c r="G3014" s="12">
        <v>15</v>
      </c>
      <c r="H3014" s="12">
        <v>15</v>
      </c>
    </row>
    <row r="3015" spans="3:8" ht="9.75" customHeight="1" x14ac:dyDescent="0.4">
      <c r="C3015" s="11" t="s">
        <v>2505</v>
      </c>
      <c r="E3015" s="20"/>
      <c r="F3015" s="12"/>
      <c r="G3015" s="12"/>
      <c r="H3015" s="12"/>
    </row>
    <row r="3016" spans="3:8" ht="9.75" customHeight="1" x14ac:dyDescent="0.4">
      <c r="C3016" s="11" t="s">
        <v>2506</v>
      </c>
      <c r="E3016" s="20">
        <v>5</v>
      </c>
      <c r="F3016" s="12">
        <v>14</v>
      </c>
      <c r="G3016" s="12">
        <v>7</v>
      </c>
      <c r="H3016" s="12">
        <v>7</v>
      </c>
    </row>
    <row r="3017" spans="3:8" ht="9.75" customHeight="1" x14ac:dyDescent="0.4">
      <c r="C3017" s="11" t="s">
        <v>2507</v>
      </c>
      <c r="E3017" s="20"/>
      <c r="F3017" s="12"/>
      <c r="G3017" s="12"/>
      <c r="H3017" s="12"/>
    </row>
    <row r="3018" spans="3:8" ht="9.75" customHeight="1" x14ac:dyDescent="0.4">
      <c r="C3018" s="11" t="s">
        <v>2508</v>
      </c>
      <c r="E3018" s="20">
        <v>13</v>
      </c>
      <c r="F3018" s="12">
        <v>29</v>
      </c>
      <c r="G3018" s="12">
        <v>14</v>
      </c>
      <c r="H3018" s="12">
        <v>15</v>
      </c>
    </row>
    <row r="3019" spans="3:8" ht="9.75" customHeight="1" x14ac:dyDescent="0.4">
      <c r="E3019" s="20"/>
      <c r="F3019" s="12"/>
      <c r="G3019" s="12"/>
      <c r="H3019" s="12"/>
    </row>
    <row r="3020" spans="3:8" ht="9.75" customHeight="1" x14ac:dyDescent="0.4">
      <c r="C3020" s="11" t="s">
        <v>3471</v>
      </c>
      <c r="E3020" s="19">
        <f>SUM(E3021:E3076)</f>
        <v>562</v>
      </c>
      <c r="F3020" s="13">
        <f>SUM(F3021:F3076)</f>
        <v>1463</v>
      </c>
      <c r="G3020" s="13">
        <f>SUM(G3021:G3076)</f>
        <v>678</v>
      </c>
      <c r="H3020" s="13">
        <f>SUM(H3021:H3076)</f>
        <v>785</v>
      </c>
    </row>
    <row r="3021" spans="3:8" ht="9.75" customHeight="1" x14ac:dyDescent="0.4">
      <c r="C3021" s="11" t="s">
        <v>3472</v>
      </c>
      <c r="E3021" s="20">
        <v>9</v>
      </c>
      <c r="F3021" s="12">
        <v>16</v>
      </c>
      <c r="G3021" s="12">
        <v>9</v>
      </c>
      <c r="H3021" s="12">
        <v>7</v>
      </c>
    </row>
    <row r="3022" spans="3:8" ht="9.75" customHeight="1" x14ac:dyDescent="0.4">
      <c r="C3022" s="11" t="s">
        <v>2509</v>
      </c>
      <c r="E3022" s="20">
        <v>7</v>
      </c>
      <c r="F3022" s="12">
        <v>15</v>
      </c>
      <c r="G3022" s="12">
        <v>7</v>
      </c>
      <c r="H3022" s="12">
        <v>8</v>
      </c>
    </row>
    <row r="3023" spans="3:8" ht="9.75" customHeight="1" x14ac:dyDescent="0.4">
      <c r="C3023" s="11" t="s">
        <v>2510</v>
      </c>
      <c r="E3023" s="20">
        <v>6</v>
      </c>
      <c r="F3023" s="12">
        <v>124</v>
      </c>
      <c r="G3023" s="12">
        <v>39</v>
      </c>
      <c r="H3023" s="12">
        <v>85</v>
      </c>
    </row>
    <row r="3024" spans="3:8" ht="9.75" customHeight="1" x14ac:dyDescent="0.4">
      <c r="C3024" s="11" t="s">
        <v>2511</v>
      </c>
      <c r="E3024" s="20"/>
      <c r="F3024" s="12"/>
      <c r="G3024" s="12"/>
      <c r="H3024" s="12"/>
    </row>
    <row r="3025" spans="3:8" ht="9.75" customHeight="1" x14ac:dyDescent="0.4">
      <c r="C3025" s="11" t="s">
        <v>2512</v>
      </c>
      <c r="E3025" s="20">
        <v>10</v>
      </c>
      <c r="F3025" s="12">
        <v>19</v>
      </c>
      <c r="G3025" s="12">
        <v>10</v>
      </c>
      <c r="H3025" s="12">
        <v>9</v>
      </c>
    </row>
    <row r="3026" spans="3:8" ht="9.75" customHeight="1" x14ac:dyDescent="0.4">
      <c r="C3026" s="11" t="s">
        <v>2513</v>
      </c>
      <c r="E3026" s="20"/>
      <c r="F3026" s="12"/>
      <c r="G3026" s="12"/>
      <c r="H3026" s="12"/>
    </row>
    <row r="3027" spans="3:8" ht="9.75" customHeight="1" x14ac:dyDescent="0.4">
      <c r="C3027" s="11" t="s">
        <v>2514</v>
      </c>
      <c r="E3027" s="20">
        <v>37</v>
      </c>
      <c r="F3027" s="12">
        <v>93</v>
      </c>
      <c r="G3027" s="12">
        <v>46</v>
      </c>
      <c r="H3027" s="12">
        <v>47</v>
      </c>
    </row>
    <row r="3028" spans="3:8" ht="9.75" customHeight="1" x14ac:dyDescent="0.4">
      <c r="C3028" s="11" t="s">
        <v>2515</v>
      </c>
      <c r="E3028" s="20">
        <v>27</v>
      </c>
      <c r="F3028" s="12">
        <v>58</v>
      </c>
      <c r="G3028" s="12">
        <v>25</v>
      </c>
      <c r="H3028" s="12">
        <v>33</v>
      </c>
    </row>
    <row r="3029" spans="3:8" ht="9.75" customHeight="1" x14ac:dyDescent="0.4">
      <c r="C3029" s="11" t="s">
        <v>2516</v>
      </c>
      <c r="E3029" s="20">
        <v>11</v>
      </c>
      <c r="F3029" s="12">
        <v>28</v>
      </c>
      <c r="G3029" s="12">
        <v>14</v>
      </c>
      <c r="H3029" s="12">
        <v>14</v>
      </c>
    </row>
    <row r="3030" spans="3:8" ht="9.75" customHeight="1" x14ac:dyDescent="0.4">
      <c r="C3030" s="11" t="s">
        <v>2517</v>
      </c>
      <c r="E3030" s="20">
        <v>8</v>
      </c>
      <c r="F3030" s="12">
        <v>19</v>
      </c>
      <c r="G3030" s="12">
        <v>9</v>
      </c>
      <c r="H3030" s="12">
        <v>10</v>
      </c>
    </row>
    <row r="3031" spans="3:8" ht="9.75" customHeight="1" x14ac:dyDescent="0.4">
      <c r="C3031" s="11" t="s">
        <v>2518</v>
      </c>
      <c r="E3031" s="20">
        <v>17</v>
      </c>
      <c r="F3031" s="12">
        <v>49</v>
      </c>
      <c r="G3031" s="12">
        <v>23</v>
      </c>
      <c r="H3031" s="12">
        <v>26</v>
      </c>
    </row>
    <row r="3032" spans="3:8" ht="9.75" customHeight="1" x14ac:dyDescent="0.4">
      <c r="C3032" s="11" t="s">
        <v>2519</v>
      </c>
      <c r="E3032" s="20">
        <v>12</v>
      </c>
      <c r="F3032" s="12">
        <v>22</v>
      </c>
      <c r="G3032" s="12">
        <v>12</v>
      </c>
      <c r="H3032" s="12">
        <v>10</v>
      </c>
    </row>
    <row r="3033" spans="3:8" ht="9.75" customHeight="1" x14ac:dyDescent="0.4">
      <c r="C3033" s="11" t="s">
        <v>2520</v>
      </c>
      <c r="E3033" s="20">
        <v>31</v>
      </c>
      <c r="F3033" s="12">
        <v>98</v>
      </c>
      <c r="G3033" s="12">
        <v>50</v>
      </c>
      <c r="H3033" s="12">
        <v>48</v>
      </c>
    </row>
    <row r="3034" spans="3:8" ht="9.75" customHeight="1" x14ac:dyDescent="0.4">
      <c r="C3034" s="11" t="s">
        <v>2521</v>
      </c>
      <c r="E3034" s="20">
        <v>5</v>
      </c>
      <c r="F3034" s="12">
        <v>10</v>
      </c>
      <c r="G3034" s="12">
        <v>6</v>
      </c>
      <c r="H3034" s="12">
        <v>4</v>
      </c>
    </row>
    <row r="3035" spans="3:8" ht="9.75" customHeight="1" x14ac:dyDescent="0.4">
      <c r="C3035" s="11" t="s">
        <v>2522</v>
      </c>
      <c r="E3035" s="20">
        <v>34</v>
      </c>
      <c r="F3035" s="12">
        <v>83</v>
      </c>
      <c r="G3035" s="12">
        <v>39</v>
      </c>
      <c r="H3035" s="12">
        <v>44</v>
      </c>
    </row>
    <row r="3036" spans="3:8" ht="9.75" customHeight="1" x14ac:dyDescent="0.4">
      <c r="C3036" s="11" t="s">
        <v>2523</v>
      </c>
      <c r="E3036" s="20">
        <v>12</v>
      </c>
      <c r="F3036" s="12">
        <v>20</v>
      </c>
      <c r="G3036" s="12">
        <v>13</v>
      </c>
      <c r="H3036" s="12">
        <v>7</v>
      </c>
    </row>
    <row r="3037" spans="3:8" ht="9.75" customHeight="1" x14ac:dyDescent="0.4">
      <c r="C3037" s="11" t="s">
        <v>2524</v>
      </c>
      <c r="E3037" s="20"/>
      <c r="F3037" s="12"/>
      <c r="G3037" s="12"/>
      <c r="H3037" s="12"/>
    </row>
    <row r="3038" spans="3:8" ht="9.75" customHeight="1" x14ac:dyDescent="0.4">
      <c r="C3038" s="11" t="s">
        <v>2525</v>
      </c>
      <c r="E3038" s="20">
        <v>23</v>
      </c>
      <c r="F3038" s="12">
        <v>75</v>
      </c>
      <c r="G3038" s="12">
        <v>31</v>
      </c>
      <c r="H3038" s="12">
        <v>44</v>
      </c>
    </row>
    <row r="3039" spans="3:8" ht="9.75" customHeight="1" x14ac:dyDescent="0.4">
      <c r="C3039" s="11" t="s">
        <v>2526</v>
      </c>
      <c r="E3039" s="20">
        <v>18</v>
      </c>
      <c r="F3039" s="12">
        <v>39</v>
      </c>
      <c r="G3039" s="12">
        <v>19</v>
      </c>
      <c r="H3039" s="12">
        <v>20</v>
      </c>
    </row>
    <row r="3040" spans="3:8" ht="9.75" customHeight="1" x14ac:dyDescent="0.4">
      <c r="C3040" s="11" t="s">
        <v>2527</v>
      </c>
      <c r="E3040" s="20">
        <v>11</v>
      </c>
      <c r="F3040" s="12">
        <v>32</v>
      </c>
      <c r="G3040" s="12">
        <v>18</v>
      </c>
      <c r="H3040" s="12">
        <v>14</v>
      </c>
    </row>
    <row r="3041" spans="2:8" ht="9.75" customHeight="1" x14ac:dyDescent="0.4">
      <c r="B3041" s="35"/>
      <c r="C3041" s="35" t="s">
        <v>2528</v>
      </c>
      <c r="D3041" s="35"/>
      <c r="E3041" s="65">
        <v>5</v>
      </c>
      <c r="F3041" s="66">
        <v>13</v>
      </c>
      <c r="G3041" s="66">
        <v>6</v>
      </c>
      <c r="H3041" s="66">
        <v>7</v>
      </c>
    </row>
    <row r="3042" spans="2:8" ht="9.75" customHeight="1" x14ac:dyDescent="0.4">
      <c r="C3042" s="11" t="s">
        <v>2529</v>
      </c>
      <c r="E3042" s="20">
        <v>12</v>
      </c>
      <c r="F3042" s="12">
        <v>32</v>
      </c>
      <c r="G3042" s="12">
        <v>16</v>
      </c>
      <c r="H3042" s="12">
        <v>16</v>
      </c>
    </row>
    <row r="3043" spans="2:8" ht="9.75" customHeight="1" x14ac:dyDescent="0.4">
      <c r="C3043" s="11" t="s">
        <v>2530</v>
      </c>
      <c r="E3043" s="20">
        <v>16</v>
      </c>
      <c r="F3043" s="12">
        <v>48</v>
      </c>
      <c r="G3043" s="12">
        <v>22</v>
      </c>
      <c r="H3043" s="12">
        <v>26</v>
      </c>
    </row>
    <row r="3044" spans="2:8" ht="9.75" customHeight="1" x14ac:dyDescent="0.4">
      <c r="C3044" s="11" t="s">
        <v>2531</v>
      </c>
      <c r="E3044" s="20">
        <v>11</v>
      </c>
      <c r="F3044" s="12">
        <v>18</v>
      </c>
      <c r="G3044" s="12">
        <v>7</v>
      </c>
      <c r="H3044" s="12">
        <v>11</v>
      </c>
    </row>
    <row r="3045" spans="2:8" ht="9.75" customHeight="1" x14ac:dyDescent="0.4">
      <c r="C3045" s="11" t="s">
        <v>2532</v>
      </c>
      <c r="E3045" s="20"/>
      <c r="F3045" s="12"/>
      <c r="G3045" s="12"/>
      <c r="H3045" s="12"/>
    </row>
    <row r="3046" spans="2:8" ht="9.75" customHeight="1" x14ac:dyDescent="0.4">
      <c r="C3046" s="11" t="s">
        <v>2533</v>
      </c>
      <c r="E3046" s="20">
        <v>29</v>
      </c>
      <c r="F3046" s="12">
        <v>73</v>
      </c>
      <c r="G3046" s="12">
        <v>34</v>
      </c>
      <c r="H3046" s="12">
        <v>39</v>
      </c>
    </row>
    <row r="3047" spans="2:8" ht="9.75" customHeight="1" x14ac:dyDescent="0.4">
      <c r="C3047" s="11" t="s">
        <v>2534</v>
      </c>
      <c r="E3047" s="20">
        <v>3</v>
      </c>
      <c r="F3047" s="12">
        <v>11</v>
      </c>
      <c r="G3047" s="12">
        <v>3</v>
      </c>
      <c r="H3047" s="12">
        <v>8</v>
      </c>
    </row>
    <row r="3048" spans="2:8" ht="9.75" customHeight="1" x14ac:dyDescent="0.4">
      <c r="C3048" s="11" t="s">
        <v>2535</v>
      </c>
      <c r="E3048" s="20">
        <v>4</v>
      </c>
      <c r="F3048" s="12">
        <v>6</v>
      </c>
      <c r="G3048" s="12">
        <v>2</v>
      </c>
      <c r="H3048" s="12">
        <v>4</v>
      </c>
    </row>
    <row r="3049" spans="2:8" ht="9.75" customHeight="1" x14ac:dyDescent="0.4">
      <c r="C3049" s="11" t="s">
        <v>2536</v>
      </c>
      <c r="E3049" s="20">
        <v>3</v>
      </c>
      <c r="F3049" s="12">
        <v>6</v>
      </c>
      <c r="G3049" s="12">
        <v>3</v>
      </c>
      <c r="H3049" s="12">
        <v>3</v>
      </c>
    </row>
    <row r="3050" spans="2:8" ht="9.75" customHeight="1" x14ac:dyDescent="0.4">
      <c r="C3050" s="11" t="s">
        <v>2537</v>
      </c>
      <c r="E3050" s="20">
        <v>25</v>
      </c>
      <c r="F3050" s="12">
        <v>63</v>
      </c>
      <c r="G3050" s="12">
        <v>32</v>
      </c>
      <c r="H3050" s="12">
        <v>31</v>
      </c>
    </row>
    <row r="3051" spans="2:8" ht="9.75" customHeight="1" x14ac:dyDescent="0.4">
      <c r="C3051" s="11" t="s">
        <v>2538</v>
      </c>
      <c r="E3051" s="20"/>
      <c r="F3051" s="12"/>
      <c r="G3051" s="12"/>
      <c r="H3051" s="12"/>
    </row>
    <row r="3052" spans="2:8" ht="9.75" customHeight="1" x14ac:dyDescent="0.4">
      <c r="C3052" s="11" t="s">
        <v>2539</v>
      </c>
      <c r="E3052" s="20">
        <v>6</v>
      </c>
      <c r="F3052" s="12">
        <v>13</v>
      </c>
      <c r="G3052" s="12">
        <v>8</v>
      </c>
      <c r="H3052" s="12">
        <v>5</v>
      </c>
    </row>
    <row r="3053" spans="2:8" ht="9.75" customHeight="1" x14ac:dyDescent="0.4">
      <c r="C3053" s="11" t="s">
        <v>2540</v>
      </c>
      <c r="E3053" s="20"/>
      <c r="F3053" s="12"/>
      <c r="G3053" s="12"/>
      <c r="H3053" s="12"/>
    </row>
    <row r="3054" spans="2:8" ht="9.75" customHeight="1" x14ac:dyDescent="0.4">
      <c r="C3054" s="11" t="s">
        <v>2541</v>
      </c>
      <c r="E3054" s="20">
        <v>6</v>
      </c>
      <c r="F3054" s="12">
        <v>9</v>
      </c>
      <c r="G3054" s="12">
        <v>4</v>
      </c>
      <c r="H3054" s="12">
        <v>5</v>
      </c>
    </row>
    <row r="3055" spans="2:8" ht="9.75" customHeight="1" x14ac:dyDescent="0.4">
      <c r="C3055" s="11" t="s">
        <v>2542</v>
      </c>
      <c r="E3055" s="20">
        <v>3</v>
      </c>
      <c r="F3055" s="12">
        <v>8</v>
      </c>
      <c r="G3055" s="12">
        <v>4</v>
      </c>
      <c r="H3055" s="12">
        <v>4</v>
      </c>
    </row>
    <row r="3056" spans="2:8" ht="9.75" customHeight="1" x14ac:dyDescent="0.4">
      <c r="C3056" s="11" t="s">
        <v>2543</v>
      </c>
      <c r="E3056" s="20">
        <v>34</v>
      </c>
      <c r="F3056" s="12">
        <v>80</v>
      </c>
      <c r="G3056" s="12">
        <v>41</v>
      </c>
      <c r="H3056" s="12">
        <v>39</v>
      </c>
    </row>
    <row r="3057" spans="3:8" ht="9.75" customHeight="1" x14ac:dyDescent="0.4">
      <c r="C3057" s="11" t="s">
        <v>2544</v>
      </c>
      <c r="E3057" s="20">
        <v>43</v>
      </c>
      <c r="F3057" s="12">
        <v>97</v>
      </c>
      <c r="G3057" s="12">
        <v>46</v>
      </c>
      <c r="H3057" s="12">
        <v>51</v>
      </c>
    </row>
    <row r="3058" spans="3:8" ht="9.75" customHeight="1" x14ac:dyDescent="0.4">
      <c r="C3058" s="11" t="s">
        <v>2545</v>
      </c>
      <c r="E3058" s="20">
        <v>5</v>
      </c>
      <c r="F3058" s="12">
        <v>15</v>
      </c>
      <c r="G3058" s="12">
        <v>9</v>
      </c>
      <c r="H3058" s="12">
        <v>6</v>
      </c>
    </row>
    <row r="3059" spans="3:8" ht="9.75" customHeight="1" x14ac:dyDescent="0.4">
      <c r="C3059" s="11" t="s">
        <v>2546</v>
      </c>
      <c r="E3059" s="20">
        <v>5</v>
      </c>
      <c r="F3059" s="12">
        <v>10</v>
      </c>
      <c r="G3059" s="12">
        <v>6</v>
      </c>
      <c r="H3059" s="12">
        <v>4</v>
      </c>
    </row>
    <row r="3060" spans="3:8" ht="9.75" customHeight="1" x14ac:dyDescent="0.4">
      <c r="C3060" s="11" t="s">
        <v>2547</v>
      </c>
      <c r="E3060" s="20"/>
      <c r="F3060" s="12"/>
      <c r="G3060" s="12"/>
      <c r="H3060" s="12"/>
    </row>
    <row r="3061" spans="3:8" ht="9.75" customHeight="1" x14ac:dyDescent="0.4">
      <c r="C3061" s="11" t="s">
        <v>2548</v>
      </c>
      <c r="E3061" s="20">
        <v>21</v>
      </c>
      <c r="F3061" s="12">
        <v>46</v>
      </c>
      <c r="G3061" s="12">
        <v>13</v>
      </c>
      <c r="H3061" s="12">
        <v>33</v>
      </c>
    </row>
    <row r="3062" spans="3:8" ht="9.75" customHeight="1" x14ac:dyDescent="0.4">
      <c r="C3062" s="11" t="s">
        <v>2549</v>
      </c>
      <c r="E3062" s="20">
        <v>3</v>
      </c>
      <c r="F3062" s="12">
        <v>9</v>
      </c>
      <c r="G3062" s="12">
        <v>4</v>
      </c>
      <c r="H3062" s="12">
        <v>5</v>
      </c>
    </row>
    <row r="3063" spans="3:8" ht="9.75" customHeight="1" x14ac:dyDescent="0.4">
      <c r="C3063" s="11" t="s">
        <v>2550</v>
      </c>
      <c r="E3063" s="20">
        <v>6</v>
      </c>
      <c r="F3063" s="12">
        <v>14</v>
      </c>
      <c r="G3063" s="12">
        <v>5</v>
      </c>
      <c r="H3063" s="12">
        <v>9</v>
      </c>
    </row>
    <row r="3064" spans="3:8" ht="9.75" customHeight="1" x14ac:dyDescent="0.4">
      <c r="C3064" s="11" t="s">
        <v>2551</v>
      </c>
      <c r="E3064" s="20">
        <v>4</v>
      </c>
      <c r="F3064" s="12">
        <v>10</v>
      </c>
      <c r="G3064" s="12">
        <v>5</v>
      </c>
      <c r="H3064" s="12">
        <v>5</v>
      </c>
    </row>
    <row r="3065" spans="3:8" ht="9.75" customHeight="1" x14ac:dyDescent="0.4">
      <c r="C3065" s="11" t="s">
        <v>3473</v>
      </c>
      <c r="E3065" s="20"/>
      <c r="F3065" s="12"/>
      <c r="G3065" s="12"/>
      <c r="H3065" s="12"/>
    </row>
    <row r="3066" spans="3:8" ht="9.75" customHeight="1" x14ac:dyDescent="0.4">
      <c r="C3066" s="11" t="s">
        <v>2552</v>
      </c>
      <c r="E3066" s="20">
        <v>4</v>
      </c>
      <c r="F3066" s="12">
        <v>6</v>
      </c>
      <c r="G3066" s="12">
        <v>1</v>
      </c>
      <c r="H3066" s="12">
        <v>5</v>
      </c>
    </row>
    <row r="3067" spans="3:8" ht="9.75" customHeight="1" x14ac:dyDescent="0.4">
      <c r="C3067" s="11" t="s">
        <v>2553</v>
      </c>
      <c r="E3067" s="20"/>
      <c r="F3067" s="12"/>
      <c r="G3067" s="12"/>
      <c r="H3067" s="12"/>
    </row>
    <row r="3068" spans="3:8" ht="9.75" customHeight="1" x14ac:dyDescent="0.4">
      <c r="C3068" s="11" t="s">
        <v>2554</v>
      </c>
      <c r="E3068" s="20"/>
      <c r="F3068" s="12"/>
      <c r="G3068" s="12"/>
      <c r="H3068" s="12"/>
    </row>
    <row r="3069" spans="3:8" ht="9.75" customHeight="1" x14ac:dyDescent="0.4">
      <c r="C3069" s="11" t="s">
        <v>2555</v>
      </c>
      <c r="E3069" s="20">
        <v>6</v>
      </c>
      <c r="F3069" s="12">
        <v>11</v>
      </c>
      <c r="G3069" s="12">
        <v>7</v>
      </c>
      <c r="H3069" s="12">
        <v>4</v>
      </c>
    </row>
    <row r="3070" spans="3:8" ht="9.75" customHeight="1" x14ac:dyDescent="0.4">
      <c r="C3070" s="11" t="s">
        <v>2556</v>
      </c>
      <c r="E3070" s="20"/>
      <c r="F3070" s="12"/>
      <c r="G3070" s="12"/>
      <c r="H3070" s="12"/>
    </row>
    <row r="3071" spans="3:8" ht="9.75" customHeight="1" x14ac:dyDescent="0.4">
      <c r="C3071" s="11" t="s">
        <v>2557</v>
      </c>
      <c r="E3071" s="20">
        <v>12</v>
      </c>
      <c r="F3071" s="12">
        <v>24</v>
      </c>
      <c r="G3071" s="12">
        <v>9</v>
      </c>
      <c r="H3071" s="12">
        <v>15</v>
      </c>
    </row>
    <row r="3072" spans="3:8" ht="9.75" customHeight="1" x14ac:dyDescent="0.4">
      <c r="C3072" s="11" t="s">
        <v>2558</v>
      </c>
      <c r="E3072" s="20">
        <v>5</v>
      </c>
      <c r="F3072" s="12">
        <v>7</v>
      </c>
      <c r="G3072" s="12">
        <v>2</v>
      </c>
      <c r="H3072" s="12">
        <v>5</v>
      </c>
    </row>
    <row r="3073" spans="3:8" ht="9.75" customHeight="1" x14ac:dyDescent="0.4">
      <c r="C3073" s="11" t="s">
        <v>2559</v>
      </c>
      <c r="E3073" s="20"/>
      <c r="F3073" s="12"/>
      <c r="G3073" s="12"/>
      <c r="H3073" s="12"/>
    </row>
    <row r="3074" spans="3:8" ht="9.75" customHeight="1" x14ac:dyDescent="0.4">
      <c r="C3074" s="11" t="s">
        <v>2560</v>
      </c>
      <c r="E3074" s="20">
        <v>5</v>
      </c>
      <c r="F3074" s="12">
        <v>19</v>
      </c>
      <c r="G3074" s="12">
        <v>11</v>
      </c>
      <c r="H3074" s="12">
        <v>8</v>
      </c>
    </row>
    <row r="3075" spans="3:8" ht="9.75" customHeight="1" x14ac:dyDescent="0.4">
      <c r="C3075" s="11" t="s">
        <v>2561</v>
      </c>
      <c r="E3075" s="20">
        <v>8</v>
      </c>
      <c r="F3075" s="12">
        <v>15</v>
      </c>
      <c r="G3075" s="12">
        <v>8</v>
      </c>
      <c r="H3075" s="12">
        <v>7</v>
      </c>
    </row>
    <row r="3076" spans="3:8" ht="9.75" customHeight="1" x14ac:dyDescent="0.4">
      <c r="C3076" s="11" t="s">
        <v>2562</v>
      </c>
      <c r="E3076" s="20"/>
      <c r="F3076" s="12"/>
      <c r="G3076" s="12"/>
      <c r="H3076" s="12"/>
    </row>
    <row r="3077" spans="3:8" ht="9.75" customHeight="1" x14ac:dyDescent="0.4">
      <c r="E3077" s="20"/>
      <c r="F3077" s="12"/>
      <c r="G3077" s="12"/>
      <c r="H3077" s="12"/>
    </row>
    <row r="3078" spans="3:8" ht="9.75" customHeight="1" x14ac:dyDescent="0.4">
      <c r="C3078" s="11" t="s">
        <v>3474</v>
      </c>
      <c r="E3078" s="19">
        <f>SUM(E3079:E3096)</f>
        <v>204</v>
      </c>
      <c r="F3078" s="13">
        <f>SUM(F3079:F3096)</f>
        <v>564</v>
      </c>
      <c r="G3078" s="13">
        <f>SUM(G3079:G3096)</f>
        <v>274</v>
      </c>
      <c r="H3078" s="13">
        <f>SUM(H3079:H3096)</f>
        <v>290</v>
      </c>
    </row>
    <row r="3079" spans="3:8" ht="9.75" customHeight="1" x14ac:dyDescent="0.4">
      <c r="C3079" s="11" t="s">
        <v>2563</v>
      </c>
      <c r="E3079" s="20"/>
      <c r="F3079" s="12"/>
      <c r="G3079" s="12"/>
      <c r="H3079" s="12"/>
    </row>
    <row r="3080" spans="3:8" ht="9.75" customHeight="1" x14ac:dyDescent="0.4">
      <c r="C3080" s="11" t="s">
        <v>2564</v>
      </c>
      <c r="E3080" s="20">
        <v>6</v>
      </c>
      <c r="F3080" s="12">
        <v>14</v>
      </c>
      <c r="G3080" s="12">
        <v>8</v>
      </c>
      <c r="H3080" s="12">
        <v>6</v>
      </c>
    </row>
    <row r="3081" spans="3:8" ht="9.75" customHeight="1" x14ac:dyDescent="0.4">
      <c r="C3081" s="11" t="s">
        <v>2565</v>
      </c>
      <c r="E3081" s="20"/>
      <c r="F3081" s="12"/>
      <c r="G3081" s="12"/>
      <c r="H3081" s="12"/>
    </row>
    <row r="3082" spans="3:8" ht="9.75" customHeight="1" x14ac:dyDescent="0.4">
      <c r="C3082" s="11" t="s">
        <v>2566</v>
      </c>
      <c r="E3082" s="20">
        <v>15</v>
      </c>
      <c r="F3082" s="12">
        <v>43</v>
      </c>
      <c r="G3082" s="12">
        <v>24</v>
      </c>
      <c r="H3082" s="12">
        <v>19</v>
      </c>
    </row>
    <row r="3083" spans="3:8" ht="9.75" customHeight="1" x14ac:dyDescent="0.4">
      <c r="C3083" s="11" t="s">
        <v>2567</v>
      </c>
      <c r="E3083" s="20"/>
      <c r="F3083" s="12"/>
      <c r="G3083" s="12"/>
      <c r="H3083" s="12"/>
    </row>
    <row r="3084" spans="3:8" ht="9.75" customHeight="1" x14ac:dyDescent="0.4">
      <c r="C3084" s="11" t="s">
        <v>2568</v>
      </c>
      <c r="E3084" s="20">
        <v>22</v>
      </c>
      <c r="F3084" s="12">
        <v>52</v>
      </c>
      <c r="G3084" s="12">
        <v>21</v>
      </c>
      <c r="H3084" s="12">
        <v>31</v>
      </c>
    </row>
    <row r="3085" spans="3:8" ht="9.75" customHeight="1" x14ac:dyDescent="0.4">
      <c r="C3085" s="11" t="s">
        <v>2569</v>
      </c>
      <c r="E3085" s="20"/>
      <c r="F3085" s="12"/>
      <c r="G3085" s="12"/>
      <c r="H3085" s="12"/>
    </row>
    <row r="3086" spans="3:8" ht="9.75" customHeight="1" x14ac:dyDescent="0.4">
      <c r="C3086" s="11" t="s">
        <v>2570</v>
      </c>
      <c r="E3086" s="20">
        <v>19</v>
      </c>
      <c r="F3086" s="12">
        <v>59</v>
      </c>
      <c r="G3086" s="12">
        <v>28</v>
      </c>
      <c r="H3086" s="12">
        <v>31</v>
      </c>
    </row>
    <row r="3087" spans="3:8" ht="9.75" customHeight="1" x14ac:dyDescent="0.4">
      <c r="C3087" s="11" t="s">
        <v>2571</v>
      </c>
      <c r="E3087" s="20"/>
      <c r="F3087" s="12"/>
      <c r="G3087" s="12"/>
      <c r="H3087" s="12"/>
    </row>
    <row r="3088" spans="3:8" ht="9.75" customHeight="1" x14ac:dyDescent="0.4">
      <c r="C3088" s="11" t="s">
        <v>2572</v>
      </c>
      <c r="E3088" s="20">
        <v>9</v>
      </c>
      <c r="F3088" s="12">
        <v>30</v>
      </c>
      <c r="G3088" s="12">
        <v>14</v>
      </c>
      <c r="H3088" s="12">
        <v>16</v>
      </c>
    </row>
    <row r="3089" spans="3:8" ht="9.75" customHeight="1" x14ac:dyDescent="0.4">
      <c r="C3089" s="11" t="s">
        <v>2573</v>
      </c>
      <c r="E3089" s="20"/>
      <c r="F3089" s="12"/>
      <c r="G3089" s="12"/>
      <c r="H3089" s="12"/>
    </row>
    <row r="3090" spans="3:8" ht="9.75" customHeight="1" x14ac:dyDescent="0.4">
      <c r="C3090" s="11" t="s">
        <v>2574</v>
      </c>
      <c r="E3090" s="20">
        <v>7</v>
      </c>
      <c r="F3090" s="12">
        <v>20</v>
      </c>
      <c r="G3090" s="12">
        <v>11</v>
      </c>
      <c r="H3090" s="12">
        <v>9</v>
      </c>
    </row>
    <row r="3091" spans="3:8" ht="9.75" customHeight="1" x14ac:dyDescent="0.4">
      <c r="C3091" s="11" t="s">
        <v>2575</v>
      </c>
      <c r="E3091" s="20">
        <v>17</v>
      </c>
      <c r="F3091" s="12">
        <v>44</v>
      </c>
      <c r="G3091" s="12">
        <v>23</v>
      </c>
      <c r="H3091" s="12">
        <v>21</v>
      </c>
    </row>
    <row r="3092" spans="3:8" ht="9.75" customHeight="1" x14ac:dyDescent="0.4">
      <c r="C3092" s="11" t="s">
        <v>2576</v>
      </c>
      <c r="E3092" s="20">
        <v>13</v>
      </c>
      <c r="F3092" s="12">
        <v>47</v>
      </c>
      <c r="G3092" s="12">
        <v>25</v>
      </c>
      <c r="H3092" s="12">
        <v>22</v>
      </c>
    </row>
    <row r="3093" spans="3:8" ht="9.75" customHeight="1" x14ac:dyDescent="0.4">
      <c r="C3093" s="11" t="s">
        <v>2577</v>
      </c>
      <c r="E3093" s="20">
        <v>24</v>
      </c>
      <c r="F3093" s="12">
        <v>49</v>
      </c>
      <c r="G3093" s="12">
        <v>21</v>
      </c>
      <c r="H3093" s="12">
        <v>28</v>
      </c>
    </row>
    <row r="3094" spans="3:8" ht="9.75" customHeight="1" x14ac:dyDescent="0.4">
      <c r="C3094" s="11" t="s">
        <v>2578</v>
      </c>
      <c r="E3094" s="20">
        <v>11</v>
      </c>
      <c r="F3094" s="12">
        <v>25</v>
      </c>
      <c r="G3094" s="12">
        <v>11</v>
      </c>
      <c r="H3094" s="12">
        <v>14</v>
      </c>
    </row>
    <row r="3095" spans="3:8" ht="9.75" customHeight="1" x14ac:dyDescent="0.4">
      <c r="C3095" s="11" t="s">
        <v>2579</v>
      </c>
      <c r="E3095" s="20">
        <v>61</v>
      </c>
      <c r="F3095" s="12">
        <v>181</v>
      </c>
      <c r="G3095" s="12">
        <v>88</v>
      </c>
      <c r="H3095" s="12">
        <v>93</v>
      </c>
    </row>
    <row r="3096" spans="3:8" ht="9.75" customHeight="1" x14ac:dyDescent="0.4">
      <c r="C3096" s="11" t="s">
        <v>2580</v>
      </c>
      <c r="E3096" s="20"/>
      <c r="F3096" s="12"/>
      <c r="G3096" s="12"/>
      <c r="H3096" s="12"/>
    </row>
    <row r="3097" spans="3:8" ht="9.75" customHeight="1" x14ac:dyDescent="0.4">
      <c r="E3097" s="20"/>
      <c r="F3097" s="12"/>
      <c r="G3097" s="12"/>
      <c r="H3097" s="12"/>
    </row>
    <row r="3098" spans="3:8" ht="9.75" customHeight="1" x14ac:dyDescent="0.4">
      <c r="C3098" s="11" t="s">
        <v>3475</v>
      </c>
      <c r="E3098" s="19">
        <f>SUM(E3099:E3109)</f>
        <v>531</v>
      </c>
      <c r="F3098" s="13">
        <f>SUM(F3099:F3109)</f>
        <v>1346</v>
      </c>
      <c r="G3098" s="13">
        <f>SUM(G3099:G3109)</f>
        <v>657</v>
      </c>
      <c r="H3098" s="13">
        <f>SUM(H3099:H3109)</f>
        <v>689</v>
      </c>
    </row>
    <row r="3099" spans="3:8" ht="9.75" customHeight="1" x14ac:dyDescent="0.4">
      <c r="C3099" s="11" t="s">
        <v>2581</v>
      </c>
      <c r="E3099" s="20">
        <v>21</v>
      </c>
      <c r="F3099" s="12">
        <v>61</v>
      </c>
      <c r="G3099" s="12">
        <v>33</v>
      </c>
      <c r="H3099" s="12">
        <v>28</v>
      </c>
    </row>
    <row r="3100" spans="3:8" ht="9.75" customHeight="1" x14ac:dyDescent="0.4">
      <c r="C3100" s="11" t="s">
        <v>2582</v>
      </c>
      <c r="E3100" s="20">
        <v>118</v>
      </c>
      <c r="F3100" s="12">
        <v>307</v>
      </c>
      <c r="G3100" s="12">
        <v>155</v>
      </c>
      <c r="H3100" s="12">
        <v>152</v>
      </c>
    </row>
    <row r="3101" spans="3:8" ht="9.75" customHeight="1" x14ac:dyDescent="0.4">
      <c r="C3101" s="11" t="s">
        <v>2583</v>
      </c>
      <c r="E3101" s="20">
        <v>17</v>
      </c>
      <c r="F3101" s="12">
        <v>40</v>
      </c>
      <c r="G3101" s="12">
        <v>17</v>
      </c>
      <c r="H3101" s="12">
        <v>23</v>
      </c>
    </row>
    <row r="3102" spans="3:8" ht="9.75" customHeight="1" x14ac:dyDescent="0.4">
      <c r="C3102" s="11" t="s">
        <v>2584</v>
      </c>
      <c r="E3102" s="20">
        <v>114</v>
      </c>
      <c r="F3102" s="12">
        <v>278</v>
      </c>
      <c r="G3102" s="12">
        <v>131</v>
      </c>
      <c r="H3102" s="12">
        <v>147</v>
      </c>
    </row>
    <row r="3103" spans="3:8" ht="9.75" customHeight="1" x14ac:dyDescent="0.4">
      <c r="C3103" s="11" t="s">
        <v>2585</v>
      </c>
      <c r="E3103" s="20">
        <v>22</v>
      </c>
      <c r="F3103" s="12">
        <v>54</v>
      </c>
      <c r="G3103" s="12">
        <v>27</v>
      </c>
      <c r="H3103" s="12">
        <v>27</v>
      </c>
    </row>
    <row r="3104" spans="3:8" ht="9.75" customHeight="1" x14ac:dyDescent="0.4">
      <c r="C3104" s="11" t="s">
        <v>2586</v>
      </c>
      <c r="E3104" s="20">
        <v>97</v>
      </c>
      <c r="F3104" s="12">
        <v>211</v>
      </c>
      <c r="G3104" s="12">
        <v>91</v>
      </c>
      <c r="H3104" s="12">
        <v>120</v>
      </c>
    </row>
    <row r="3105" spans="2:8" ht="9.75" customHeight="1" x14ac:dyDescent="0.4">
      <c r="C3105" s="11" t="s">
        <v>2587</v>
      </c>
      <c r="E3105" s="20">
        <v>21</v>
      </c>
      <c r="F3105" s="12">
        <v>66</v>
      </c>
      <c r="G3105" s="12">
        <v>33</v>
      </c>
      <c r="H3105" s="12">
        <v>33</v>
      </c>
    </row>
    <row r="3106" spans="2:8" ht="9.75" customHeight="1" x14ac:dyDescent="0.4">
      <c r="C3106" s="11" t="s">
        <v>2588</v>
      </c>
      <c r="E3106" s="20">
        <v>48</v>
      </c>
      <c r="F3106" s="12">
        <v>129</v>
      </c>
      <c r="G3106" s="12">
        <v>60</v>
      </c>
      <c r="H3106" s="12">
        <v>69</v>
      </c>
    </row>
    <row r="3107" spans="2:8" ht="9.75" customHeight="1" x14ac:dyDescent="0.4">
      <c r="C3107" s="11" t="s">
        <v>2589</v>
      </c>
      <c r="E3107" s="20">
        <v>59</v>
      </c>
      <c r="F3107" s="12">
        <v>166</v>
      </c>
      <c r="G3107" s="12">
        <v>91</v>
      </c>
      <c r="H3107" s="12">
        <v>75</v>
      </c>
    </row>
    <row r="3108" spans="2:8" ht="9.75" customHeight="1" x14ac:dyDescent="0.4">
      <c r="C3108" s="11" t="s">
        <v>2590</v>
      </c>
      <c r="E3108" s="20">
        <v>6</v>
      </c>
      <c r="F3108" s="12">
        <v>10</v>
      </c>
      <c r="G3108" s="12">
        <v>6</v>
      </c>
      <c r="H3108" s="12">
        <v>4</v>
      </c>
    </row>
    <row r="3109" spans="2:8" ht="9.75" customHeight="1" x14ac:dyDescent="0.4">
      <c r="C3109" s="11" t="s">
        <v>2591</v>
      </c>
      <c r="E3109" s="20">
        <v>8</v>
      </c>
      <c r="F3109" s="12">
        <v>24</v>
      </c>
      <c r="G3109" s="12">
        <v>13</v>
      </c>
      <c r="H3109" s="12">
        <v>11</v>
      </c>
    </row>
    <row r="3110" spans="2:8" ht="9.75" customHeight="1" x14ac:dyDescent="0.4">
      <c r="B3110" s="35"/>
      <c r="C3110" s="35"/>
      <c r="D3110" s="35"/>
      <c r="E3110" s="65"/>
      <c r="F3110" s="66"/>
      <c r="G3110" s="66"/>
      <c r="H3110" s="66"/>
    </row>
    <row r="3111" spans="2:8" ht="9.75" customHeight="1" x14ac:dyDescent="0.4">
      <c r="C3111" s="11" t="s">
        <v>3476</v>
      </c>
      <c r="E3111" s="19">
        <f>SUM(E3112:E3115)</f>
        <v>46</v>
      </c>
      <c r="F3111" s="13">
        <f>SUM(F3112:F3115)</f>
        <v>119</v>
      </c>
      <c r="G3111" s="13">
        <f>SUM(G3112:G3115)</f>
        <v>57</v>
      </c>
      <c r="H3111" s="13">
        <f>SUM(H3112:H3115)</f>
        <v>62</v>
      </c>
    </row>
    <row r="3112" spans="2:8" ht="9.75" customHeight="1" x14ac:dyDescent="0.4">
      <c r="C3112" s="11" t="s">
        <v>2592</v>
      </c>
      <c r="E3112" s="20">
        <v>27</v>
      </c>
      <c r="F3112" s="12">
        <v>71</v>
      </c>
      <c r="G3112" s="12">
        <v>30</v>
      </c>
      <c r="H3112" s="12">
        <v>41</v>
      </c>
    </row>
    <row r="3113" spans="2:8" ht="9.75" customHeight="1" x14ac:dyDescent="0.4">
      <c r="C3113" s="11" t="s">
        <v>2593</v>
      </c>
      <c r="E3113" s="20"/>
      <c r="F3113" s="12"/>
      <c r="G3113" s="12"/>
      <c r="H3113" s="12"/>
    </row>
    <row r="3114" spans="2:8" ht="9.75" customHeight="1" x14ac:dyDescent="0.4">
      <c r="C3114" s="11" t="s">
        <v>2594</v>
      </c>
      <c r="E3114" s="20">
        <v>19</v>
      </c>
      <c r="F3114" s="12">
        <v>48</v>
      </c>
      <c r="G3114" s="12">
        <v>27</v>
      </c>
      <c r="H3114" s="12">
        <v>21</v>
      </c>
    </row>
    <row r="3115" spans="2:8" ht="9.75" customHeight="1" x14ac:dyDescent="0.4">
      <c r="C3115" s="11" t="s">
        <v>2595</v>
      </c>
      <c r="E3115" s="20"/>
      <c r="F3115" s="12"/>
      <c r="G3115" s="12"/>
      <c r="H3115" s="12"/>
    </row>
    <row r="3116" spans="2:8" ht="9.75" customHeight="1" x14ac:dyDescent="0.4">
      <c r="E3116" s="20"/>
      <c r="F3116" s="12"/>
      <c r="G3116" s="12"/>
      <c r="H3116" s="12"/>
    </row>
    <row r="3117" spans="2:8" ht="9.75" customHeight="1" x14ac:dyDescent="0.4">
      <c r="C3117" s="11" t="s">
        <v>3477</v>
      </c>
      <c r="E3117" s="19">
        <f>SUM(E3118:E3157)</f>
        <v>350</v>
      </c>
      <c r="F3117" s="13">
        <f>SUM(F3118:F3157)</f>
        <v>927</v>
      </c>
      <c r="G3117" s="13">
        <f>SUM(G3118:G3157)</f>
        <v>469</v>
      </c>
      <c r="H3117" s="13">
        <f>SUM(H3118:H3157)</f>
        <v>458</v>
      </c>
    </row>
    <row r="3118" spans="2:8" ht="9.75" customHeight="1" x14ac:dyDescent="0.4">
      <c r="C3118" s="11" t="s">
        <v>2596</v>
      </c>
      <c r="E3118" s="20">
        <v>22</v>
      </c>
      <c r="F3118" s="12">
        <v>51</v>
      </c>
      <c r="G3118" s="12">
        <v>25</v>
      </c>
      <c r="H3118" s="12">
        <v>26</v>
      </c>
    </row>
    <row r="3119" spans="2:8" ht="9.75" customHeight="1" x14ac:dyDescent="0.4">
      <c r="C3119" s="11" t="s">
        <v>2597</v>
      </c>
      <c r="E3119" s="20"/>
      <c r="F3119" s="12"/>
      <c r="G3119" s="12"/>
      <c r="H3119" s="12"/>
    </row>
    <row r="3120" spans="2:8" ht="9.75" customHeight="1" x14ac:dyDescent="0.4">
      <c r="C3120" s="11" t="s">
        <v>2598</v>
      </c>
      <c r="E3120" s="20">
        <v>15</v>
      </c>
      <c r="F3120" s="12">
        <v>38</v>
      </c>
      <c r="G3120" s="12">
        <v>17</v>
      </c>
      <c r="H3120" s="12">
        <v>21</v>
      </c>
    </row>
    <row r="3121" spans="3:8" ht="9.75" customHeight="1" x14ac:dyDescent="0.4">
      <c r="C3121" s="11" t="s">
        <v>2599</v>
      </c>
      <c r="E3121" s="20">
        <v>25</v>
      </c>
      <c r="F3121" s="12">
        <v>67</v>
      </c>
      <c r="G3121" s="12">
        <v>29</v>
      </c>
      <c r="H3121" s="12">
        <v>38</v>
      </c>
    </row>
    <row r="3122" spans="3:8" ht="9.75" customHeight="1" x14ac:dyDescent="0.4">
      <c r="C3122" s="11" t="s">
        <v>2600</v>
      </c>
      <c r="E3122" s="20">
        <v>11</v>
      </c>
      <c r="F3122" s="12">
        <v>25</v>
      </c>
      <c r="G3122" s="12">
        <v>14</v>
      </c>
      <c r="H3122" s="12">
        <v>11</v>
      </c>
    </row>
    <row r="3123" spans="3:8" ht="9.75" customHeight="1" x14ac:dyDescent="0.4">
      <c r="C3123" s="11" t="s">
        <v>2601</v>
      </c>
      <c r="E3123" s="20">
        <v>3</v>
      </c>
      <c r="F3123" s="12">
        <v>8</v>
      </c>
      <c r="G3123" s="12">
        <v>3</v>
      </c>
      <c r="H3123" s="12">
        <v>5</v>
      </c>
    </row>
    <row r="3124" spans="3:8" ht="9.75" customHeight="1" x14ac:dyDescent="0.4">
      <c r="C3124" s="11" t="s">
        <v>2602</v>
      </c>
      <c r="E3124" s="20">
        <v>15</v>
      </c>
      <c r="F3124" s="12">
        <v>42</v>
      </c>
      <c r="G3124" s="12">
        <v>22</v>
      </c>
      <c r="H3124" s="12">
        <v>20</v>
      </c>
    </row>
    <row r="3125" spans="3:8" ht="9.75" customHeight="1" x14ac:dyDescent="0.4">
      <c r="C3125" s="11" t="s">
        <v>2603</v>
      </c>
      <c r="E3125" s="20">
        <v>27</v>
      </c>
      <c r="F3125" s="12">
        <v>78</v>
      </c>
      <c r="G3125" s="12">
        <v>46</v>
      </c>
      <c r="H3125" s="12">
        <v>32</v>
      </c>
    </row>
    <row r="3126" spans="3:8" ht="9.75" customHeight="1" x14ac:dyDescent="0.4">
      <c r="C3126" s="11" t="s">
        <v>2604</v>
      </c>
      <c r="E3126" s="20">
        <v>87</v>
      </c>
      <c r="F3126" s="12">
        <v>231</v>
      </c>
      <c r="G3126" s="12">
        <v>123</v>
      </c>
      <c r="H3126" s="12">
        <v>108</v>
      </c>
    </row>
    <row r="3127" spans="3:8" ht="9.75" customHeight="1" x14ac:dyDescent="0.4">
      <c r="C3127" s="11" t="s">
        <v>2605</v>
      </c>
      <c r="E3127" s="20">
        <v>6</v>
      </c>
      <c r="F3127" s="12">
        <v>16</v>
      </c>
      <c r="G3127" s="12">
        <v>6</v>
      </c>
      <c r="H3127" s="12">
        <v>10</v>
      </c>
    </row>
    <row r="3128" spans="3:8" ht="9.75" customHeight="1" x14ac:dyDescent="0.4">
      <c r="C3128" s="11" t="s">
        <v>2606</v>
      </c>
      <c r="E3128" s="20"/>
      <c r="F3128" s="12"/>
      <c r="G3128" s="12"/>
      <c r="H3128" s="12"/>
    </row>
    <row r="3129" spans="3:8" ht="9.75" customHeight="1" x14ac:dyDescent="0.4">
      <c r="C3129" s="11" t="s">
        <v>2607</v>
      </c>
      <c r="E3129" s="20">
        <v>5</v>
      </c>
      <c r="F3129" s="12">
        <v>11</v>
      </c>
      <c r="G3129" s="12">
        <v>7</v>
      </c>
      <c r="H3129" s="12">
        <v>4</v>
      </c>
    </row>
    <row r="3130" spans="3:8" ht="9.75" customHeight="1" x14ac:dyDescent="0.4">
      <c r="C3130" s="11" t="s">
        <v>2608</v>
      </c>
      <c r="E3130" s="20"/>
      <c r="F3130" s="12"/>
      <c r="G3130" s="12"/>
      <c r="H3130" s="12"/>
    </row>
    <row r="3131" spans="3:8" ht="9.75" customHeight="1" x14ac:dyDescent="0.4">
      <c r="C3131" s="11" t="s">
        <v>2609</v>
      </c>
      <c r="E3131" s="20"/>
      <c r="F3131" s="12"/>
      <c r="G3131" s="12"/>
      <c r="H3131" s="12"/>
    </row>
    <row r="3132" spans="3:8" ht="9.75" customHeight="1" x14ac:dyDescent="0.4">
      <c r="C3132" s="11" t="s">
        <v>3478</v>
      </c>
      <c r="E3132" s="20">
        <v>4</v>
      </c>
      <c r="F3132" s="12">
        <v>14</v>
      </c>
      <c r="G3132" s="12">
        <v>7</v>
      </c>
      <c r="H3132" s="12">
        <v>7</v>
      </c>
    </row>
    <row r="3133" spans="3:8" ht="9.75" customHeight="1" x14ac:dyDescent="0.4">
      <c r="C3133" s="11" t="s">
        <v>2610</v>
      </c>
      <c r="E3133" s="20">
        <v>4</v>
      </c>
      <c r="F3133" s="12">
        <v>8</v>
      </c>
      <c r="G3133" s="12">
        <v>4</v>
      </c>
      <c r="H3133" s="12">
        <v>4</v>
      </c>
    </row>
    <row r="3134" spans="3:8" ht="9.75" customHeight="1" x14ac:dyDescent="0.4">
      <c r="C3134" s="11" t="s">
        <v>2611</v>
      </c>
      <c r="E3134" s="20"/>
      <c r="F3134" s="12"/>
      <c r="G3134" s="12"/>
      <c r="H3134" s="12"/>
    </row>
    <row r="3135" spans="3:8" ht="9.75" customHeight="1" x14ac:dyDescent="0.4">
      <c r="C3135" s="11" t="s">
        <v>2612</v>
      </c>
      <c r="E3135" s="20">
        <v>9</v>
      </c>
      <c r="F3135" s="12">
        <v>20</v>
      </c>
      <c r="G3135" s="12">
        <v>11</v>
      </c>
      <c r="H3135" s="12">
        <v>9</v>
      </c>
    </row>
    <row r="3136" spans="3:8" ht="9.75" customHeight="1" x14ac:dyDescent="0.4">
      <c r="C3136" s="11" t="s">
        <v>2613</v>
      </c>
      <c r="E3136" s="20">
        <v>20</v>
      </c>
      <c r="F3136" s="12">
        <v>50</v>
      </c>
      <c r="G3136" s="12">
        <v>22</v>
      </c>
      <c r="H3136" s="12">
        <v>28</v>
      </c>
    </row>
    <row r="3137" spans="3:8" ht="9.75" customHeight="1" x14ac:dyDescent="0.4">
      <c r="C3137" s="11" t="s">
        <v>2614</v>
      </c>
      <c r="E3137" s="20">
        <v>8</v>
      </c>
      <c r="F3137" s="12">
        <v>18</v>
      </c>
      <c r="G3137" s="12">
        <v>9</v>
      </c>
      <c r="H3137" s="12">
        <v>9</v>
      </c>
    </row>
    <row r="3138" spans="3:8" ht="9.75" customHeight="1" x14ac:dyDescent="0.4">
      <c r="C3138" s="11" t="s">
        <v>2615</v>
      </c>
      <c r="E3138" s="20"/>
      <c r="F3138" s="12"/>
      <c r="G3138" s="12"/>
      <c r="H3138" s="12"/>
    </row>
    <row r="3139" spans="3:8" ht="9.75" customHeight="1" x14ac:dyDescent="0.4">
      <c r="C3139" s="11" t="s">
        <v>2616</v>
      </c>
      <c r="E3139" s="20">
        <v>6</v>
      </c>
      <c r="F3139" s="12">
        <v>23</v>
      </c>
      <c r="G3139" s="12">
        <v>8</v>
      </c>
      <c r="H3139" s="12">
        <v>15</v>
      </c>
    </row>
    <row r="3140" spans="3:8" ht="9.75" customHeight="1" x14ac:dyDescent="0.4">
      <c r="C3140" s="11" t="s">
        <v>2617</v>
      </c>
      <c r="E3140" s="20">
        <v>4</v>
      </c>
      <c r="F3140" s="12">
        <v>7</v>
      </c>
      <c r="G3140" s="12">
        <v>5</v>
      </c>
      <c r="H3140" s="12">
        <v>2</v>
      </c>
    </row>
    <row r="3141" spans="3:8" ht="9.75" customHeight="1" x14ac:dyDescent="0.4">
      <c r="C3141" s="11" t="s">
        <v>2618</v>
      </c>
      <c r="E3141" s="20">
        <v>5</v>
      </c>
      <c r="F3141" s="12">
        <v>7</v>
      </c>
      <c r="G3141" s="12">
        <v>4</v>
      </c>
      <c r="H3141" s="12">
        <v>3</v>
      </c>
    </row>
    <row r="3142" spans="3:8" ht="9.75" customHeight="1" x14ac:dyDescent="0.4">
      <c r="C3142" s="11" t="s">
        <v>2619</v>
      </c>
      <c r="E3142" s="20">
        <v>4</v>
      </c>
      <c r="F3142" s="12">
        <v>9</v>
      </c>
      <c r="G3142" s="12">
        <v>4</v>
      </c>
      <c r="H3142" s="12">
        <v>5</v>
      </c>
    </row>
    <row r="3143" spans="3:8" ht="9.75" customHeight="1" x14ac:dyDescent="0.4">
      <c r="C3143" s="11" t="s">
        <v>2620</v>
      </c>
      <c r="E3143" s="20"/>
      <c r="F3143" s="12"/>
      <c r="G3143" s="12"/>
      <c r="H3143" s="12"/>
    </row>
    <row r="3144" spans="3:8" ht="9.75" customHeight="1" x14ac:dyDescent="0.4">
      <c r="C3144" s="11" t="s">
        <v>2621</v>
      </c>
      <c r="E3144" s="20">
        <v>5</v>
      </c>
      <c r="F3144" s="12">
        <v>11</v>
      </c>
      <c r="G3144" s="12">
        <v>6</v>
      </c>
      <c r="H3144" s="12">
        <v>5</v>
      </c>
    </row>
    <row r="3145" spans="3:8" ht="9.75" customHeight="1" x14ac:dyDescent="0.4">
      <c r="C3145" s="11" t="s">
        <v>2622</v>
      </c>
      <c r="E3145" s="20">
        <v>4</v>
      </c>
      <c r="F3145" s="12">
        <v>8</v>
      </c>
      <c r="G3145" s="12">
        <v>5</v>
      </c>
      <c r="H3145" s="12">
        <v>3</v>
      </c>
    </row>
    <row r="3146" spans="3:8" ht="9.75" customHeight="1" x14ac:dyDescent="0.4">
      <c r="C3146" s="11" t="s">
        <v>2623</v>
      </c>
      <c r="E3146" s="20"/>
      <c r="F3146" s="12"/>
      <c r="G3146" s="12"/>
      <c r="H3146" s="12"/>
    </row>
    <row r="3147" spans="3:8" ht="9.75" customHeight="1" x14ac:dyDescent="0.4">
      <c r="C3147" s="11" t="s">
        <v>2624</v>
      </c>
      <c r="E3147" s="20">
        <v>11</v>
      </c>
      <c r="F3147" s="12">
        <v>40</v>
      </c>
      <c r="G3147" s="12">
        <v>18</v>
      </c>
      <c r="H3147" s="12">
        <v>22</v>
      </c>
    </row>
    <row r="3148" spans="3:8" ht="9.75" customHeight="1" x14ac:dyDescent="0.4">
      <c r="C3148" s="11" t="s">
        <v>2625</v>
      </c>
      <c r="E3148" s="20"/>
      <c r="F3148" s="12"/>
      <c r="G3148" s="12"/>
      <c r="H3148" s="12"/>
    </row>
    <row r="3149" spans="3:8" ht="9.75" customHeight="1" x14ac:dyDescent="0.4">
      <c r="C3149" s="11" t="s">
        <v>2626</v>
      </c>
      <c r="E3149" s="20">
        <v>15</v>
      </c>
      <c r="F3149" s="12">
        <v>56</v>
      </c>
      <c r="G3149" s="12">
        <v>28</v>
      </c>
      <c r="H3149" s="12">
        <v>28</v>
      </c>
    </row>
    <row r="3150" spans="3:8" ht="9.75" customHeight="1" x14ac:dyDescent="0.4">
      <c r="C3150" s="11" t="s">
        <v>2627</v>
      </c>
      <c r="E3150" s="20"/>
      <c r="F3150" s="12"/>
      <c r="G3150" s="12"/>
      <c r="H3150" s="12"/>
    </row>
    <row r="3151" spans="3:8" ht="9.75" customHeight="1" x14ac:dyDescent="0.4">
      <c r="C3151" s="11" t="s">
        <v>2628</v>
      </c>
      <c r="E3151" s="20">
        <v>15</v>
      </c>
      <c r="F3151" s="12">
        <v>37</v>
      </c>
      <c r="G3151" s="12">
        <v>19</v>
      </c>
      <c r="H3151" s="12">
        <v>18</v>
      </c>
    </row>
    <row r="3152" spans="3:8" ht="9.75" customHeight="1" x14ac:dyDescent="0.4">
      <c r="C3152" s="11" t="s">
        <v>2629</v>
      </c>
      <c r="E3152" s="20">
        <v>3</v>
      </c>
      <c r="F3152" s="12">
        <v>10</v>
      </c>
      <c r="G3152" s="12">
        <v>6</v>
      </c>
      <c r="H3152" s="12">
        <v>4</v>
      </c>
    </row>
    <row r="3153" spans="3:8" ht="9.75" customHeight="1" x14ac:dyDescent="0.4">
      <c r="C3153" s="11" t="s">
        <v>2630</v>
      </c>
      <c r="E3153" s="20"/>
      <c r="F3153" s="12"/>
      <c r="G3153" s="12"/>
      <c r="H3153" s="12"/>
    </row>
    <row r="3154" spans="3:8" ht="9.75" customHeight="1" x14ac:dyDescent="0.4">
      <c r="C3154" s="11" t="s">
        <v>2631</v>
      </c>
      <c r="E3154" s="20"/>
      <c r="F3154" s="12"/>
      <c r="G3154" s="12"/>
      <c r="H3154" s="12"/>
    </row>
    <row r="3155" spans="3:8" ht="9.75" customHeight="1" x14ac:dyDescent="0.4">
      <c r="C3155" s="11" t="s">
        <v>2632</v>
      </c>
      <c r="E3155" s="20">
        <v>17</v>
      </c>
      <c r="F3155" s="12">
        <v>42</v>
      </c>
      <c r="G3155" s="12">
        <v>21</v>
      </c>
      <c r="H3155" s="12">
        <v>21</v>
      </c>
    </row>
    <row r="3156" spans="3:8" ht="9.75" customHeight="1" x14ac:dyDescent="0.4">
      <c r="C3156" s="11" t="s">
        <v>2633</v>
      </c>
      <c r="E3156" s="20"/>
      <c r="F3156" s="12"/>
      <c r="G3156" s="12"/>
      <c r="H3156" s="12"/>
    </row>
    <row r="3157" spans="3:8" ht="9.75" customHeight="1" x14ac:dyDescent="0.4">
      <c r="C3157" s="11" t="s">
        <v>2634</v>
      </c>
      <c r="E3157" s="20"/>
      <c r="F3157" s="12"/>
      <c r="G3157" s="12"/>
      <c r="H3157" s="12"/>
    </row>
    <row r="3158" spans="3:8" ht="9.75" customHeight="1" x14ac:dyDescent="0.4">
      <c r="E3158" s="20"/>
      <c r="F3158" s="12"/>
      <c r="G3158" s="12"/>
      <c r="H3158" s="12"/>
    </row>
    <row r="3159" spans="3:8" ht="9.75" customHeight="1" x14ac:dyDescent="0.4">
      <c r="C3159" s="42" t="s">
        <v>3558</v>
      </c>
      <c r="D3159" s="42"/>
      <c r="E3159" s="43">
        <f>SUM(E3161,E3171,E3186,E3223,E3259,E3276,E3288,E3298,E3309,E3324)</f>
        <v>5700</v>
      </c>
      <c r="F3159" s="44">
        <f>SUM(F3161,F3171,F3186,F3223,F3259,F3276,F3288,F3298,F3309,F3324)</f>
        <v>12278</v>
      </c>
      <c r="G3159" s="44">
        <f>SUM(G3161,G3171,G3186,G3223,G3259,G3276,G3288,G3298,G3309,G3324)</f>
        <v>6036</v>
      </c>
      <c r="H3159" s="44">
        <f>SUM(H3161,H3171,H3186,H3223,H3259,H3276,H3288,H3298,H3309,H3324)</f>
        <v>6242</v>
      </c>
    </row>
    <row r="3160" spans="3:8" ht="9.75" customHeight="1" x14ac:dyDescent="0.4">
      <c r="E3160" s="20"/>
      <c r="F3160" s="12"/>
      <c r="G3160" s="12"/>
      <c r="H3160" s="12"/>
    </row>
    <row r="3161" spans="3:8" ht="9.75" customHeight="1" x14ac:dyDescent="0.4">
      <c r="C3161" s="11" t="s">
        <v>3479</v>
      </c>
      <c r="E3161" s="19">
        <f>SUM(E3162:E3169)</f>
        <v>82</v>
      </c>
      <c r="F3161" s="13">
        <f>SUM(F3162:F3169)</f>
        <v>190</v>
      </c>
      <c r="G3161" s="13">
        <f>SUM(G3162:G3169)</f>
        <v>94</v>
      </c>
      <c r="H3161" s="13">
        <f>SUM(H3162:H3169)</f>
        <v>96</v>
      </c>
    </row>
    <row r="3162" spans="3:8" ht="9.75" customHeight="1" x14ac:dyDescent="0.4">
      <c r="C3162" s="11" t="s">
        <v>2635</v>
      </c>
      <c r="E3162" s="20">
        <v>24</v>
      </c>
      <c r="F3162" s="12">
        <v>51</v>
      </c>
      <c r="G3162" s="12">
        <v>21</v>
      </c>
      <c r="H3162" s="12">
        <v>30</v>
      </c>
    </row>
    <row r="3163" spans="3:8" ht="9.75" customHeight="1" x14ac:dyDescent="0.4">
      <c r="C3163" s="11" t="s">
        <v>2636</v>
      </c>
      <c r="E3163" s="20">
        <v>10</v>
      </c>
      <c r="F3163" s="12">
        <v>29</v>
      </c>
      <c r="G3163" s="12">
        <v>15</v>
      </c>
      <c r="H3163" s="12">
        <v>14</v>
      </c>
    </row>
    <row r="3164" spans="3:8" ht="9.75" customHeight="1" x14ac:dyDescent="0.4">
      <c r="C3164" s="11" t="s">
        <v>2637</v>
      </c>
      <c r="E3164" s="20">
        <v>10</v>
      </c>
      <c r="F3164" s="12">
        <v>16</v>
      </c>
      <c r="G3164" s="12">
        <v>9</v>
      </c>
      <c r="H3164" s="12">
        <v>7</v>
      </c>
    </row>
    <row r="3165" spans="3:8" ht="9.75" customHeight="1" x14ac:dyDescent="0.4">
      <c r="C3165" s="11" t="s">
        <v>2638</v>
      </c>
      <c r="E3165" s="20">
        <v>7</v>
      </c>
      <c r="F3165" s="12">
        <v>17</v>
      </c>
      <c r="G3165" s="12">
        <v>8</v>
      </c>
      <c r="H3165" s="12">
        <v>9</v>
      </c>
    </row>
    <row r="3166" spans="3:8" ht="9.75" customHeight="1" x14ac:dyDescent="0.4">
      <c r="C3166" s="11" t="s">
        <v>2639</v>
      </c>
      <c r="E3166" s="20">
        <v>11</v>
      </c>
      <c r="F3166" s="12">
        <v>28</v>
      </c>
      <c r="G3166" s="12">
        <v>18</v>
      </c>
      <c r="H3166" s="12">
        <v>10</v>
      </c>
    </row>
    <row r="3167" spans="3:8" ht="9.75" customHeight="1" x14ac:dyDescent="0.4">
      <c r="C3167" s="11" t="s">
        <v>2640</v>
      </c>
      <c r="E3167" s="20"/>
      <c r="F3167" s="12"/>
      <c r="G3167" s="12"/>
      <c r="H3167" s="12"/>
    </row>
    <row r="3168" spans="3:8" ht="9.75" customHeight="1" x14ac:dyDescent="0.4">
      <c r="C3168" s="11" t="s">
        <v>2641</v>
      </c>
      <c r="E3168" s="20">
        <v>8</v>
      </c>
      <c r="F3168" s="12">
        <v>17</v>
      </c>
      <c r="G3168" s="12">
        <v>8</v>
      </c>
      <c r="H3168" s="12">
        <v>9</v>
      </c>
    </row>
    <row r="3169" spans="2:8" ht="9.75" customHeight="1" x14ac:dyDescent="0.4">
      <c r="C3169" s="11" t="s">
        <v>2642</v>
      </c>
      <c r="E3169" s="20">
        <v>12</v>
      </c>
      <c r="F3169" s="12">
        <v>32</v>
      </c>
      <c r="G3169" s="12">
        <v>15</v>
      </c>
      <c r="H3169" s="12">
        <v>17</v>
      </c>
    </row>
    <row r="3170" spans="2:8" ht="9.75" customHeight="1" x14ac:dyDescent="0.4">
      <c r="E3170" s="20"/>
      <c r="F3170" s="12"/>
      <c r="G3170" s="12"/>
      <c r="H3170" s="12"/>
    </row>
    <row r="3171" spans="2:8" ht="9.75" customHeight="1" x14ac:dyDescent="0.4">
      <c r="C3171" s="11" t="s">
        <v>3480</v>
      </c>
      <c r="E3171" s="19">
        <f>SUM(E3172:E3183)</f>
        <v>167</v>
      </c>
      <c r="F3171" s="13">
        <f>SUM(F3172:F3183)</f>
        <v>406</v>
      </c>
      <c r="G3171" s="13">
        <f>SUM(G3172:G3183)</f>
        <v>189</v>
      </c>
      <c r="H3171" s="13">
        <f>SUM(H3172:H3183)</f>
        <v>217</v>
      </c>
    </row>
    <row r="3172" spans="2:8" ht="9.75" customHeight="1" x14ac:dyDescent="0.4">
      <c r="C3172" s="11" t="s">
        <v>2643</v>
      </c>
      <c r="E3172" s="20">
        <v>10</v>
      </c>
      <c r="F3172" s="12">
        <v>19</v>
      </c>
      <c r="G3172" s="12">
        <v>8</v>
      </c>
      <c r="H3172" s="12">
        <v>11</v>
      </c>
    </row>
    <row r="3173" spans="2:8" ht="9.75" customHeight="1" x14ac:dyDescent="0.4">
      <c r="C3173" s="11" t="s">
        <v>2644</v>
      </c>
      <c r="E3173" s="20"/>
      <c r="F3173" s="12"/>
      <c r="G3173" s="12"/>
      <c r="H3173" s="12"/>
    </row>
    <row r="3174" spans="2:8" ht="9.75" customHeight="1" x14ac:dyDescent="0.4">
      <c r="C3174" s="11" t="s">
        <v>2645</v>
      </c>
      <c r="E3174" s="20">
        <v>8</v>
      </c>
      <c r="F3174" s="12">
        <v>22</v>
      </c>
      <c r="G3174" s="12">
        <v>11</v>
      </c>
      <c r="H3174" s="12">
        <v>11</v>
      </c>
    </row>
    <row r="3175" spans="2:8" ht="9.75" customHeight="1" x14ac:dyDescent="0.4">
      <c r="C3175" s="11" t="s">
        <v>2646</v>
      </c>
      <c r="E3175" s="20">
        <v>10</v>
      </c>
      <c r="F3175" s="12">
        <v>28</v>
      </c>
      <c r="G3175" s="12">
        <v>11</v>
      </c>
      <c r="H3175" s="12">
        <v>17</v>
      </c>
    </row>
    <row r="3176" spans="2:8" ht="9.75" customHeight="1" x14ac:dyDescent="0.4">
      <c r="C3176" s="11" t="s">
        <v>2647</v>
      </c>
      <c r="E3176" s="20">
        <v>11</v>
      </c>
      <c r="F3176" s="12">
        <v>25</v>
      </c>
      <c r="G3176" s="12">
        <v>11</v>
      </c>
      <c r="H3176" s="12">
        <v>14</v>
      </c>
    </row>
    <row r="3177" spans="2:8" ht="9.75" customHeight="1" x14ac:dyDescent="0.4">
      <c r="C3177" s="11" t="s">
        <v>2648</v>
      </c>
      <c r="E3177" s="20">
        <v>53</v>
      </c>
      <c r="F3177" s="12">
        <v>131</v>
      </c>
      <c r="G3177" s="12">
        <v>58</v>
      </c>
      <c r="H3177" s="12">
        <v>73</v>
      </c>
    </row>
    <row r="3178" spans="2:8" ht="9.75" customHeight="1" x14ac:dyDescent="0.4">
      <c r="C3178" s="11" t="s">
        <v>2649</v>
      </c>
      <c r="E3178" s="20">
        <v>4</v>
      </c>
      <c r="F3178" s="12">
        <v>9</v>
      </c>
      <c r="G3178" s="12">
        <v>5</v>
      </c>
      <c r="H3178" s="12">
        <v>4</v>
      </c>
    </row>
    <row r="3179" spans="2:8" ht="9.75" customHeight="1" x14ac:dyDescent="0.4">
      <c r="B3179" s="35"/>
      <c r="C3179" s="35" t="s">
        <v>2650</v>
      </c>
      <c r="D3179" s="35"/>
      <c r="E3179" s="65">
        <v>14</v>
      </c>
      <c r="F3179" s="66">
        <v>36</v>
      </c>
      <c r="G3179" s="66">
        <v>18</v>
      </c>
      <c r="H3179" s="66">
        <v>18</v>
      </c>
    </row>
    <row r="3180" spans="2:8" ht="9.75" customHeight="1" x14ac:dyDescent="0.4">
      <c r="C3180" s="11" t="s">
        <v>2651</v>
      </c>
      <c r="E3180" s="20">
        <v>14</v>
      </c>
      <c r="F3180" s="12">
        <v>36</v>
      </c>
      <c r="G3180" s="12">
        <v>17</v>
      </c>
      <c r="H3180" s="12">
        <v>19</v>
      </c>
    </row>
    <row r="3181" spans="2:8" ht="9.75" customHeight="1" x14ac:dyDescent="0.4">
      <c r="C3181" s="11" t="s">
        <v>2652</v>
      </c>
      <c r="E3181" s="20">
        <v>36</v>
      </c>
      <c r="F3181" s="12">
        <v>79</v>
      </c>
      <c r="G3181" s="12">
        <v>39</v>
      </c>
      <c r="H3181" s="12">
        <v>40</v>
      </c>
    </row>
    <row r="3182" spans="2:8" ht="9.75" customHeight="1" x14ac:dyDescent="0.4">
      <c r="C3182" s="11" t="s">
        <v>2653</v>
      </c>
      <c r="E3182" s="20">
        <v>7</v>
      </c>
      <c r="F3182" s="12">
        <v>21</v>
      </c>
      <c r="G3182" s="12">
        <v>11</v>
      </c>
      <c r="H3182" s="12">
        <v>10</v>
      </c>
    </row>
    <row r="3183" spans="2:8" ht="9.75" customHeight="1" x14ac:dyDescent="0.4">
      <c r="C3183" s="11" t="s">
        <v>2654</v>
      </c>
      <c r="E3183" s="20"/>
      <c r="F3183" s="12"/>
      <c r="G3183" s="12"/>
      <c r="H3183" s="12"/>
    </row>
    <row r="3184" spans="2:8" ht="9.75" customHeight="1" x14ac:dyDescent="0.4">
      <c r="E3184" s="20"/>
      <c r="F3184" s="12"/>
      <c r="G3184" s="12"/>
      <c r="H3184" s="12"/>
    </row>
    <row r="3185" spans="3:8" ht="9.75" customHeight="1" x14ac:dyDescent="0.4">
      <c r="E3185" s="20"/>
      <c r="F3185" s="12"/>
      <c r="G3185" s="12"/>
      <c r="H3185" s="12"/>
    </row>
    <row r="3186" spans="3:8" ht="9.75" customHeight="1" x14ac:dyDescent="0.4">
      <c r="C3186" s="11" t="s">
        <v>3481</v>
      </c>
      <c r="E3186" s="19">
        <f>SUM(E3187:E3221)</f>
        <v>1022</v>
      </c>
      <c r="F3186" s="13">
        <f>SUM(F3187:F3221)</f>
        <v>2049</v>
      </c>
      <c r="G3186" s="13">
        <f>SUM(G3187:G3221)</f>
        <v>991</v>
      </c>
      <c r="H3186" s="13">
        <f>SUM(H3187:H3221)</f>
        <v>1058</v>
      </c>
    </row>
    <row r="3187" spans="3:8" ht="9.75" customHeight="1" x14ac:dyDescent="0.4">
      <c r="C3187" s="11" t="s">
        <v>2655</v>
      </c>
      <c r="E3187" s="20">
        <v>43</v>
      </c>
      <c r="F3187" s="12">
        <v>85</v>
      </c>
      <c r="G3187" s="12">
        <v>47</v>
      </c>
      <c r="H3187" s="12">
        <v>38</v>
      </c>
    </row>
    <row r="3188" spans="3:8" ht="9.75" customHeight="1" x14ac:dyDescent="0.4">
      <c r="C3188" s="11" t="s">
        <v>2656</v>
      </c>
      <c r="E3188" s="20">
        <v>32</v>
      </c>
      <c r="F3188" s="12">
        <v>58</v>
      </c>
      <c r="G3188" s="12">
        <v>26</v>
      </c>
      <c r="H3188" s="12">
        <v>32</v>
      </c>
    </row>
    <row r="3189" spans="3:8" ht="9.75" customHeight="1" x14ac:dyDescent="0.4">
      <c r="C3189" s="11" t="s">
        <v>2657</v>
      </c>
      <c r="E3189" s="20">
        <v>9</v>
      </c>
      <c r="F3189" s="12">
        <v>13</v>
      </c>
      <c r="G3189" s="12">
        <v>5</v>
      </c>
      <c r="H3189" s="12">
        <v>8</v>
      </c>
    </row>
    <row r="3190" spans="3:8" ht="9.75" customHeight="1" x14ac:dyDescent="0.4">
      <c r="C3190" s="11" t="s">
        <v>3482</v>
      </c>
      <c r="E3190" s="20">
        <v>13</v>
      </c>
      <c r="F3190" s="12">
        <v>23</v>
      </c>
      <c r="G3190" s="12">
        <v>11</v>
      </c>
      <c r="H3190" s="12">
        <v>12</v>
      </c>
    </row>
    <row r="3191" spans="3:8" ht="9.75" customHeight="1" x14ac:dyDescent="0.4">
      <c r="C3191" s="11" t="s">
        <v>2658</v>
      </c>
      <c r="E3191" s="20">
        <v>14</v>
      </c>
      <c r="F3191" s="12">
        <v>20</v>
      </c>
      <c r="G3191" s="12">
        <v>12</v>
      </c>
      <c r="H3191" s="12">
        <v>8</v>
      </c>
    </row>
    <row r="3192" spans="3:8" ht="9.75" customHeight="1" x14ac:dyDescent="0.4">
      <c r="C3192" s="11" t="s">
        <v>2659</v>
      </c>
      <c r="E3192" s="20"/>
      <c r="F3192" s="12"/>
      <c r="G3192" s="12"/>
      <c r="H3192" s="12"/>
    </row>
    <row r="3193" spans="3:8" ht="9.75" customHeight="1" x14ac:dyDescent="0.4">
      <c r="C3193" s="11" t="s">
        <v>2660</v>
      </c>
      <c r="E3193" s="20">
        <v>87</v>
      </c>
      <c r="F3193" s="12">
        <v>161</v>
      </c>
      <c r="G3193" s="12">
        <v>86</v>
      </c>
      <c r="H3193" s="12">
        <v>75</v>
      </c>
    </row>
    <row r="3194" spans="3:8" ht="9.75" customHeight="1" x14ac:dyDescent="0.4">
      <c r="C3194" s="11" t="s">
        <v>2661</v>
      </c>
      <c r="E3194" s="20">
        <v>55</v>
      </c>
      <c r="F3194" s="12">
        <v>104</v>
      </c>
      <c r="G3194" s="12">
        <v>54</v>
      </c>
      <c r="H3194" s="12">
        <v>50</v>
      </c>
    </row>
    <row r="3195" spans="3:8" ht="9.75" customHeight="1" x14ac:dyDescent="0.4">
      <c r="C3195" s="11" t="s">
        <v>2662</v>
      </c>
      <c r="E3195" s="20">
        <v>30</v>
      </c>
      <c r="F3195" s="12">
        <v>56</v>
      </c>
      <c r="G3195" s="12">
        <v>28</v>
      </c>
      <c r="H3195" s="12">
        <v>28</v>
      </c>
    </row>
    <row r="3196" spans="3:8" ht="9.75" customHeight="1" x14ac:dyDescent="0.4">
      <c r="C3196" s="11" t="s">
        <v>2663</v>
      </c>
      <c r="E3196" s="20">
        <v>12</v>
      </c>
      <c r="F3196" s="12">
        <v>27</v>
      </c>
      <c r="G3196" s="12">
        <v>10</v>
      </c>
      <c r="H3196" s="12">
        <v>17</v>
      </c>
    </row>
    <row r="3197" spans="3:8" ht="9.75" customHeight="1" x14ac:dyDescent="0.4">
      <c r="C3197" s="11" t="s">
        <v>2664</v>
      </c>
      <c r="E3197" s="20">
        <v>12</v>
      </c>
      <c r="F3197" s="12">
        <v>22</v>
      </c>
      <c r="G3197" s="12">
        <v>13</v>
      </c>
      <c r="H3197" s="12">
        <v>9</v>
      </c>
    </row>
    <row r="3198" spans="3:8" ht="9.75" customHeight="1" x14ac:dyDescent="0.4">
      <c r="C3198" s="11" t="s">
        <v>2665</v>
      </c>
      <c r="E3198" s="20">
        <v>17</v>
      </c>
      <c r="F3198" s="12">
        <v>42</v>
      </c>
      <c r="G3198" s="12">
        <v>20</v>
      </c>
      <c r="H3198" s="12">
        <v>22</v>
      </c>
    </row>
    <row r="3199" spans="3:8" ht="9.75" customHeight="1" x14ac:dyDescent="0.4">
      <c r="C3199" s="11" t="s">
        <v>2666</v>
      </c>
      <c r="E3199" s="20">
        <v>6</v>
      </c>
      <c r="F3199" s="12">
        <v>10</v>
      </c>
      <c r="G3199" s="12">
        <v>5</v>
      </c>
      <c r="H3199" s="12">
        <v>5</v>
      </c>
    </row>
    <row r="3200" spans="3:8" ht="9.75" customHeight="1" x14ac:dyDescent="0.4">
      <c r="C3200" s="11" t="s">
        <v>2667</v>
      </c>
      <c r="E3200" s="20">
        <v>11</v>
      </c>
      <c r="F3200" s="12">
        <v>31</v>
      </c>
      <c r="G3200" s="12">
        <v>14</v>
      </c>
      <c r="H3200" s="12">
        <v>17</v>
      </c>
    </row>
    <row r="3201" spans="3:8" ht="9.75" customHeight="1" x14ac:dyDescent="0.4">
      <c r="C3201" s="11" t="s">
        <v>2668</v>
      </c>
      <c r="E3201" s="20"/>
      <c r="F3201" s="12"/>
      <c r="G3201" s="12"/>
      <c r="H3201" s="12"/>
    </row>
    <row r="3202" spans="3:8" ht="9.75" customHeight="1" x14ac:dyDescent="0.4">
      <c r="C3202" s="11" t="s">
        <v>2669</v>
      </c>
      <c r="E3202" s="20">
        <v>4</v>
      </c>
      <c r="F3202" s="12">
        <v>18</v>
      </c>
      <c r="G3202" s="12">
        <v>9</v>
      </c>
      <c r="H3202" s="12">
        <v>9</v>
      </c>
    </row>
    <row r="3203" spans="3:8" ht="9.75" customHeight="1" x14ac:dyDescent="0.4">
      <c r="C3203" s="11" t="s">
        <v>2670</v>
      </c>
      <c r="E3203" s="20"/>
      <c r="F3203" s="12"/>
      <c r="G3203" s="12"/>
      <c r="H3203" s="12"/>
    </row>
    <row r="3204" spans="3:8" ht="9.75" customHeight="1" x14ac:dyDescent="0.4">
      <c r="C3204" s="11" t="s">
        <v>2671</v>
      </c>
      <c r="E3204" s="20">
        <v>10</v>
      </c>
      <c r="F3204" s="12">
        <v>23</v>
      </c>
      <c r="G3204" s="12">
        <v>13</v>
      </c>
      <c r="H3204" s="12">
        <v>10</v>
      </c>
    </row>
    <row r="3205" spans="3:8" ht="9.75" customHeight="1" x14ac:dyDescent="0.4">
      <c r="C3205" s="11" t="s">
        <v>2672</v>
      </c>
      <c r="E3205" s="20">
        <v>37</v>
      </c>
      <c r="F3205" s="12">
        <v>68</v>
      </c>
      <c r="G3205" s="12">
        <v>39</v>
      </c>
      <c r="H3205" s="12">
        <v>29</v>
      </c>
    </row>
    <row r="3206" spans="3:8" ht="9.75" customHeight="1" x14ac:dyDescent="0.4">
      <c r="C3206" s="11" t="s">
        <v>2673</v>
      </c>
      <c r="E3206" s="20">
        <v>31</v>
      </c>
      <c r="F3206" s="12">
        <v>71</v>
      </c>
      <c r="G3206" s="12">
        <v>33</v>
      </c>
      <c r="H3206" s="12">
        <v>38</v>
      </c>
    </row>
    <row r="3207" spans="3:8" ht="9.75" customHeight="1" x14ac:dyDescent="0.4">
      <c r="C3207" s="11" t="s">
        <v>2674</v>
      </c>
      <c r="E3207" s="20">
        <v>5</v>
      </c>
      <c r="F3207" s="12">
        <v>17</v>
      </c>
      <c r="G3207" s="12">
        <v>8</v>
      </c>
      <c r="H3207" s="12">
        <v>9</v>
      </c>
    </row>
    <row r="3208" spans="3:8" ht="9.75" customHeight="1" x14ac:dyDescent="0.4">
      <c r="C3208" s="11" t="s">
        <v>2675</v>
      </c>
      <c r="E3208" s="20">
        <v>15</v>
      </c>
      <c r="F3208" s="12">
        <v>34</v>
      </c>
      <c r="G3208" s="12">
        <v>17</v>
      </c>
      <c r="H3208" s="12">
        <v>17</v>
      </c>
    </row>
    <row r="3209" spans="3:8" ht="9.75" customHeight="1" x14ac:dyDescent="0.4">
      <c r="C3209" s="11" t="s">
        <v>2676</v>
      </c>
      <c r="E3209" s="20">
        <v>124</v>
      </c>
      <c r="F3209" s="12">
        <v>285</v>
      </c>
      <c r="G3209" s="12">
        <v>143</v>
      </c>
      <c r="H3209" s="12">
        <v>142</v>
      </c>
    </row>
    <row r="3210" spans="3:8" ht="9.75" customHeight="1" x14ac:dyDescent="0.4">
      <c r="C3210" s="11" t="s">
        <v>2677</v>
      </c>
      <c r="E3210" s="20">
        <v>15</v>
      </c>
      <c r="F3210" s="12">
        <v>32</v>
      </c>
      <c r="G3210" s="12">
        <v>19</v>
      </c>
      <c r="H3210" s="12">
        <v>13</v>
      </c>
    </row>
    <row r="3211" spans="3:8" ht="9.75" customHeight="1" x14ac:dyDescent="0.4">
      <c r="C3211" s="11" t="s">
        <v>2678</v>
      </c>
      <c r="E3211" s="20">
        <v>180</v>
      </c>
      <c r="F3211" s="12">
        <v>274</v>
      </c>
      <c r="G3211" s="12">
        <v>117</v>
      </c>
      <c r="H3211" s="12">
        <v>157</v>
      </c>
    </row>
    <row r="3212" spans="3:8" ht="9.75" customHeight="1" x14ac:dyDescent="0.4">
      <c r="C3212" s="11" t="s">
        <v>2679</v>
      </c>
      <c r="E3212" s="20">
        <v>64</v>
      </c>
      <c r="F3212" s="12">
        <v>144</v>
      </c>
      <c r="G3212" s="12">
        <v>56</v>
      </c>
      <c r="H3212" s="12">
        <v>88</v>
      </c>
    </row>
    <row r="3213" spans="3:8" ht="9.75" customHeight="1" x14ac:dyDescent="0.4">
      <c r="C3213" s="11" t="s">
        <v>2680</v>
      </c>
      <c r="E3213" s="20">
        <v>90</v>
      </c>
      <c r="F3213" s="12">
        <v>156</v>
      </c>
      <c r="G3213" s="12">
        <v>72</v>
      </c>
      <c r="H3213" s="12">
        <v>84</v>
      </c>
    </row>
    <row r="3214" spans="3:8" ht="9.75" customHeight="1" x14ac:dyDescent="0.4">
      <c r="C3214" s="11" t="s">
        <v>2681</v>
      </c>
      <c r="E3214" s="20">
        <v>45</v>
      </c>
      <c r="F3214" s="12">
        <v>122</v>
      </c>
      <c r="G3214" s="12">
        <v>56</v>
      </c>
      <c r="H3214" s="12">
        <v>66</v>
      </c>
    </row>
    <row r="3215" spans="3:8" ht="9.75" customHeight="1" x14ac:dyDescent="0.4">
      <c r="C3215" s="11" t="s">
        <v>2682</v>
      </c>
      <c r="E3215" s="20">
        <v>11</v>
      </c>
      <c r="F3215" s="12">
        <v>23</v>
      </c>
      <c r="G3215" s="12">
        <v>10</v>
      </c>
      <c r="H3215" s="12">
        <v>13</v>
      </c>
    </row>
    <row r="3216" spans="3:8" ht="9.75" customHeight="1" x14ac:dyDescent="0.4">
      <c r="C3216" s="11" t="s">
        <v>2683</v>
      </c>
      <c r="E3216" s="20"/>
      <c r="F3216" s="12"/>
      <c r="G3216" s="12"/>
      <c r="H3216" s="12"/>
    </row>
    <row r="3217" spans="3:8" ht="9.75" customHeight="1" x14ac:dyDescent="0.4">
      <c r="C3217" s="11" t="s">
        <v>2684</v>
      </c>
      <c r="E3217" s="20">
        <v>16</v>
      </c>
      <c r="F3217" s="12">
        <v>39</v>
      </c>
      <c r="G3217" s="12">
        <v>19</v>
      </c>
      <c r="H3217" s="12">
        <v>20</v>
      </c>
    </row>
    <row r="3218" spans="3:8" ht="9.75" customHeight="1" x14ac:dyDescent="0.4">
      <c r="C3218" s="11" t="s">
        <v>2685</v>
      </c>
      <c r="E3218" s="20">
        <v>4</v>
      </c>
      <c r="F3218" s="12">
        <v>11</v>
      </c>
      <c r="G3218" s="12">
        <v>5</v>
      </c>
      <c r="H3218" s="12">
        <v>6</v>
      </c>
    </row>
    <row r="3219" spans="3:8" ht="9.75" customHeight="1" x14ac:dyDescent="0.4">
      <c r="C3219" s="11" t="s">
        <v>2686</v>
      </c>
      <c r="E3219" s="20">
        <v>3</v>
      </c>
      <c r="F3219" s="12">
        <v>4</v>
      </c>
      <c r="G3219" s="12">
        <v>1</v>
      </c>
      <c r="H3219" s="12">
        <v>3</v>
      </c>
    </row>
    <row r="3220" spans="3:8" ht="9.75" customHeight="1" x14ac:dyDescent="0.4">
      <c r="C3220" s="11" t="s">
        <v>2687</v>
      </c>
      <c r="E3220" s="20">
        <v>11</v>
      </c>
      <c r="F3220" s="12">
        <v>38</v>
      </c>
      <c r="G3220" s="12">
        <v>20</v>
      </c>
      <c r="H3220" s="12">
        <v>18</v>
      </c>
    </row>
    <row r="3221" spans="3:8" ht="9.75" customHeight="1" x14ac:dyDescent="0.4">
      <c r="C3221" s="11" t="s">
        <v>2688</v>
      </c>
      <c r="E3221" s="20">
        <v>16</v>
      </c>
      <c r="F3221" s="12">
        <v>38</v>
      </c>
      <c r="G3221" s="12">
        <v>23</v>
      </c>
      <c r="H3221" s="12">
        <v>15</v>
      </c>
    </row>
    <row r="3222" spans="3:8" ht="9.75" customHeight="1" x14ac:dyDescent="0.4">
      <c r="E3222" s="20"/>
      <c r="F3222" s="12"/>
      <c r="G3222" s="12"/>
      <c r="H3222" s="12"/>
    </row>
    <row r="3223" spans="3:8" ht="9.75" customHeight="1" x14ac:dyDescent="0.4">
      <c r="C3223" s="11" t="s">
        <v>3483</v>
      </c>
      <c r="E3223" s="19">
        <f>SUM(E3224:E3257)</f>
        <v>1017</v>
      </c>
      <c r="F3223" s="13">
        <f>SUM(F3224:F3257)</f>
        <v>2505</v>
      </c>
      <c r="G3223" s="13">
        <f>SUM(G3224:G3257)</f>
        <v>1213</v>
      </c>
      <c r="H3223" s="13">
        <f>SUM(H3224:H3257)</f>
        <v>1292</v>
      </c>
    </row>
    <row r="3224" spans="3:8" ht="9.75" customHeight="1" x14ac:dyDescent="0.4">
      <c r="C3224" s="11" t="s">
        <v>2689</v>
      </c>
      <c r="E3224" s="20">
        <v>46</v>
      </c>
      <c r="F3224" s="12">
        <v>174</v>
      </c>
      <c r="G3224" s="12">
        <v>70</v>
      </c>
      <c r="H3224" s="12">
        <v>104</v>
      </c>
    </row>
    <row r="3225" spans="3:8" ht="9.75" customHeight="1" x14ac:dyDescent="0.4">
      <c r="C3225" s="11" t="s">
        <v>2690</v>
      </c>
      <c r="E3225" s="20">
        <v>32</v>
      </c>
      <c r="F3225" s="12">
        <v>79</v>
      </c>
      <c r="G3225" s="12">
        <v>41</v>
      </c>
      <c r="H3225" s="12">
        <v>38</v>
      </c>
    </row>
    <row r="3226" spans="3:8" ht="9.75" customHeight="1" x14ac:dyDescent="0.4">
      <c r="C3226" s="11" t="s">
        <v>2691</v>
      </c>
      <c r="E3226" s="20">
        <v>3</v>
      </c>
      <c r="F3226" s="12">
        <v>12</v>
      </c>
      <c r="G3226" s="12">
        <v>4</v>
      </c>
      <c r="H3226" s="12">
        <v>8</v>
      </c>
    </row>
    <row r="3227" spans="3:8" ht="9.75" customHeight="1" x14ac:dyDescent="0.4">
      <c r="C3227" s="11" t="s">
        <v>2692</v>
      </c>
      <c r="E3227" s="20">
        <v>25</v>
      </c>
      <c r="F3227" s="12">
        <v>72</v>
      </c>
      <c r="G3227" s="12">
        <v>38</v>
      </c>
      <c r="H3227" s="12">
        <v>34</v>
      </c>
    </row>
    <row r="3228" spans="3:8" ht="9.75" customHeight="1" x14ac:dyDescent="0.4">
      <c r="C3228" s="11" t="s">
        <v>2693</v>
      </c>
      <c r="E3228" s="20">
        <v>21</v>
      </c>
      <c r="F3228" s="12">
        <v>60</v>
      </c>
      <c r="G3228" s="12">
        <v>26</v>
      </c>
      <c r="H3228" s="12">
        <v>34</v>
      </c>
    </row>
    <row r="3229" spans="3:8" ht="9.75" customHeight="1" x14ac:dyDescent="0.4">
      <c r="C3229" s="11" t="s">
        <v>2694</v>
      </c>
      <c r="E3229" s="20">
        <v>3</v>
      </c>
      <c r="F3229" s="12">
        <v>6</v>
      </c>
      <c r="G3229" s="12">
        <v>4</v>
      </c>
      <c r="H3229" s="12">
        <v>2</v>
      </c>
    </row>
    <row r="3230" spans="3:8" ht="9.75" customHeight="1" x14ac:dyDescent="0.4">
      <c r="C3230" s="11" t="s">
        <v>2695</v>
      </c>
      <c r="E3230" s="20">
        <v>11</v>
      </c>
      <c r="F3230" s="12">
        <v>28</v>
      </c>
      <c r="G3230" s="12">
        <v>11</v>
      </c>
      <c r="H3230" s="12">
        <v>17</v>
      </c>
    </row>
    <row r="3231" spans="3:8" ht="9.75" customHeight="1" x14ac:dyDescent="0.4">
      <c r="C3231" s="11" t="s">
        <v>2696</v>
      </c>
      <c r="E3231" s="20">
        <v>5</v>
      </c>
      <c r="F3231" s="12">
        <v>16</v>
      </c>
      <c r="G3231" s="12">
        <v>10</v>
      </c>
      <c r="H3231" s="12">
        <v>6</v>
      </c>
    </row>
    <row r="3232" spans="3:8" ht="9.75" customHeight="1" x14ac:dyDescent="0.4">
      <c r="C3232" s="11" t="s">
        <v>2697</v>
      </c>
      <c r="E3232" s="20">
        <v>38</v>
      </c>
      <c r="F3232" s="12">
        <v>70</v>
      </c>
      <c r="G3232" s="12">
        <v>32</v>
      </c>
      <c r="H3232" s="12">
        <v>38</v>
      </c>
    </row>
    <row r="3233" spans="2:8" ht="9.75" customHeight="1" x14ac:dyDescent="0.4">
      <c r="C3233" s="11" t="s">
        <v>2698</v>
      </c>
      <c r="E3233" s="20"/>
      <c r="F3233" s="12"/>
      <c r="G3233" s="12"/>
      <c r="H3233" s="12"/>
    </row>
    <row r="3234" spans="2:8" ht="9.75" customHeight="1" x14ac:dyDescent="0.4">
      <c r="C3234" s="11" t="s">
        <v>2699</v>
      </c>
      <c r="E3234" s="20">
        <v>6</v>
      </c>
      <c r="F3234" s="12">
        <v>7</v>
      </c>
      <c r="G3234" s="12">
        <v>5</v>
      </c>
      <c r="H3234" s="12">
        <v>2</v>
      </c>
    </row>
    <row r="3235" spans="2:8" ht="9.75" customHeight="1" x14ac:dyDescent="0.4">
      <c r="C3235" s="11" t="s">
        <v>2700</v>
      </c>
      <c r="E3235" s="20"/>
      <c r="F3235" s="12"/>
      <c r="G3235" s="12"/>
      <c r="H3235" s="12"/>
    </row>
    <row r="3236" spans="2:8" ht="9.75" customHeight="1" x14ac:dyDescent="0.4">
      <c r="C3236" s="11" t="s">
        <v>2701</v>
      </c>
      <c r="E3236" s="20">
        <v>62</v>
      </c>
      <c r="F3236" s="12">
        <v>149</v>
      </c>
      <c r="G3236" s="12">
        <v>79</v>
      </c>
      <c r="H3236" s="12">
        <v>70</v>
      </c>
    </row>
    <row r="3237" spans="2:8" ht="9.75" customHeight="1" x14ac:dyDescent="0.4">
      <c r="C3237" s="11" t="s">
        <v>2702</v>
      </c>
      <c r="E3237" s="20">
        <v>188</v>
      </c>
      <c r="F3237" s="12">
        <v>435</v>
      </c>
      <c r="G3237" s="12">
        <v>226</v>
      </c>
      <c r="H3237" s="12">
        <v>209</v>
      </c>
    </row>
    <row r="3238" spans="2:8" ht="9.75" customHeight="1" x14ac:dyDescent="0.4">
      <c r="C3238" s="11" t="s">
        <v>2703</v>
      </c>
      <c r="E3238" s="20">
        <v>21</v>
      </c>
      <c r="F3238" s="12">
        <v>33</v>
      </c>
      <c r="G3238" s="12">
        <v>20</v>
      </c>
      <c r="H3238" s="12">
        <v>13</v>
      </c>
    </row>
    <row r="3239" spans="2:8" ht="9.75" customHeight="1" x14ac:dyDescent="0.4">
      <c r="C3239" s="11" t="s">
        <v>2704</v>
      </c>
      <c r="E3239" s="20">
        <v>3</v>
      </c>
      <c r="F3239" s="12">
        <v>8</v>
      </c>
      <c r="G3239" s="12">
        <v>2</v>
      </c>
      <c r="H3239" s="12">
        <v>6</v>
      </c>
    </row>
    <row r="3240" spans="2:8" ht="9.75" customHeight="1" x14ac:dyDescent="0.4">
      <c r="C3240" s="11" t="s">
        <v>2705</v>
      </c>
      <c r="E3240" s="20">
        <v>45</v>
      </c>
      <c r="F3240" s="12">
        <v>101</v>
      </c>
      <c r="G3240" s="12">
        <v>51</v>
      </c>
      <c r="H3240" s="12">
        <v>50</v>
      </c>
    </row>
    <row r="3241" spans="2:8" ht="9.75" customHeight="1" x14ac:dyDescent="0.4">
      <c r="C3241" s="11" t="s">
        <v>2706</v>
      </c>
      <c r="E3241" s="20">
        <v>17</v>
      </c>
      <c r="F3241" s="12">
        <v>45</v>
      </c>
      <c r="G3241" s="12">
        <v>24</v>
      </c>
      <c r="H3241" s="12">
        <v>21</v>
      </c>
    </row>
    <row r="3242" spans="2:8" ht="9.75" customHeight="1" x14ac:dyDescent="0.4">
      <c r="C3242" s="11" t="s">
        <v>2707</v>
      </c>
      <c r="E3242" s="20">
        <v>6</v>
      </c>
      <c r="F3242" s="12">
        <v>14</v>
      </c>
      <c r="G3242" s="12">
        <v>8</v>
      </c>
      <c r="H3242" s="12">
        <v>6</v>
      </c>
    </row>
    <row r="3243" spans="2:8" ht="9.75" customHeight="1" x14ac:dyDescent="0.4">
      <c r="C3243" s="11" t="s">
        <v>2708</v>
      </c>
      <c r="E3243" s="20">
        <v>36</v>
      </c>
      <c r="F3243" s="12">
        <v>76</v>
      </c>
      <c r="G3243" s="12">
        <v>37</v>
      </c>
      <c r="H3243" s="12">
        <v>39</v>
      </c>
    </row>
    <row r="3244" spans="2:8" ht="9.75" customHeight="1" x14ac:dyDescent="0.4">
      <c r="C3244" s="11" t="s">
        <v>2709</v>
      </c>
      <c r="E3244" s="20">
        <v>14</v>
      </c>
      <c r="F3244" s="12">
        <v>36</v>
      </c>
      <c r="G3244" s="12">
        <v>17</v>
      </c>
      <c r="H3244" s="12">
        <v>19</v>
      </c>
    </row>
    <row r="3245" spans="2:8" ht="9.75" customHeight="1" x14ac:dyDescent="0.4">
      <c r="C3245" s="11" t="s">
        <v>2710</v>
      </c>
      <c r="E3245" s="20">
        <v>30</v>
      </c>
      <c r="F3245" s="12">
        <v>75</v>
      </c>
      <c r="G3245" s="12">
        <v>41</v>
      </c>
      <c r="H3245" s="12">
        <v>34</v>
      </c>
    </row>
    <row r="3246" spans="2:8" ht="9.75" customHeight="1" x14ac:dyDescent="0.4">
      <c r="C3246" s="11" t="s">
        <v>2711</v>
      </c>
      <c r="E3246" s="20">
        <v>41</v>
      </c>
      <c r="F3246" s="12">
        <v>115</v>
      </c>
      <c r="G3246" s="12">
        <v>59</v>
      </c>
      <c r="H3246" s="12">
        <v>56</v>
      </c>
    </row>
    <row r="3247" spans="2:8" ht="9.75" customHeight="1" x14ac:dyDescent="0.4">
      <c r="C3247" s="11" t="s">
        <v>2712</v>
      </c>
      <c r="E3247" s="20">
        <v>40</v>
      </c>
      <c r="F3247" s="12">
        <v>80</v>
      </c>
      <c r="G3247" s="12">
        <v>30</v>
      </c>
      <c r="H3247" s="12">
        <v>50</v>
      </c>
    </row>
    <row r="3248" spans="2:8" ht="9.75" customHeight="1" x14ac:dyDescent="0.4">
      <c r="B3248" s="35"/>
      <c r="C3248" s="35" t="s">
        <v>2713</v>
      </c>
      <c r="D3248" s="35"/>
      <c r="E3248" s="65">
        <v>52</v>
      </c>
      <c r="F3248" s="66">
        <v>111</v>
      </c>
      <c r="G3248" s="66">
        <v>54</v>
      </c>
      <c r="H3248" s="66">
        <v>57</v>
      </c>
    </row>
    <row r="3249" spans="3:8" ht="9.75" customHeight="1" x14ac:dyDescent="0.4">
      <c r="C3249" s="11" t="s">
        <v>2714</v>
      </c>
      <c r="E3249" s="20">
        <v>51</v>
      </c>
      <c r="F3249" s="12">
        <v>142</v>
      </c>
      <c r="G3249" s="12">
        <v>71</v>
      </c>
      <c r="H3249" s="12">
        <v>71</v>
      </c>
    </row>
    <row r="3250" spans="3:8" ht="9.75" customHeight="1" x14ac:dyDescent="0.4">
      <c r="C3250" s="11" t="s">
        <v>2715</v>
      </c>
      <c r="E3250" s="20">
        <v>44</v>
      </c>
      <c r="F3250" s="12">
        <v>101</v>
      </c>
      <c r="G3250" s="12">
        <v>48</v>
      </c>
      <c r="H3250" s="12">
        <v>53</v>
      </c>
    </row>
    <row r="3251" spans="3:8" ht="9.75" customHeight="1" x14ac:dyDescent="0.4">
      <c r="C3251" s="11" t="s">
        <v>2716</v>
      </c>
      <c r="E3251" s="20">
        <v>4</v>
      </c>
      <c r="F3251" s="12">
        <v>8</v>
      </c>
      <c r="G3251" s="12">
        <v>4</v>
      </c>
      <c r="H3251" s="12">
        <v>4</v>
      </c>
    </row>
    <row r="3252" spans="3:8" ht="9.75" customHeight="1" x14ac:dyDescent="0.4">
      <c r="C3252" s="11" t="s">
        <v>2717</v>
      </c>
      <c r="E3252" s="20">
        <v>7</v>
      </c>
      <c r="F3252" s="12">
        <v>17</v>
      </c>
      <c r="G3252" s="12">
        <v>7</v>
      </c>
      <c r="H3252" s="12">
        <v>10</v>
      </c>
    </row>
    <row r="3253" spans="3:8" ht="9.75" customHeight="1" x14ac:dyDescent="0.4">
      <c r="C3253" s="11" t="s">
        <v>2718</v>
      </c>
      <c r="E3253" s="20">
        <v>45</v>
      </c>
      <c r="F3253" s="12">
        <v>148</v>
      </c>
      <c r="G3253" s="12">
        <v>60</v>
      </c>
      <c r="H3253" s="12">
        <v>88</v>
      </c>
    </row>
    <row r="3254" spans="3:8" ht="9.75" customHeight="1" x14ac:dyDescent="0.4">
      <c r="C3254" s="11" t="s">
        <v>2719</v>
      </c>
      <c r="E3254" s="20">
        <v>21</v>
      </c>
      <c r="F3254" s="12">
        <v>59</v>
      </c>
      <c r="G3254" s="12">
        <v>31</v>
      </c>
      <c r="H3254" s="12">
        <v>28</v>
      </c>
    </row>
    <row r="3255" spans="3:8" ht="9.75" customHeight="1" x14ac:dyDescent="0.4">
      <c r="C3255" s="11" t="s">
        <v>2720</v>
      </c>
      <c r="E3255" s="20">
        <v>88</v>
      </c>
      <c r="F3255" s="12">
        <v>194</v>
      </c>
      <c r="G3255" s="12">
        <v>86</v>
      </c>
      <c r="H3255" s="12">
        <v>108</v>
      </c>
    </row>
    <row r="3256" spans="3:8" ht="9.75" customHeight="1" x14ac:dyDescent="0.4">
      <c r="C3256" s="11" t="s">
        <v>2721</v>
      </c>
      <c r="E3256" s="20">
        <v>7</v>
      </c>
      <c r="F3256" s="12">
        <v>21</v>
      </c>
      <c r="G3256" s="12">
        <v>11</v>
      </c>
      <c r="H3256" s="12">
        <v>10</v>
      </c>
    </row>
    <row r="3257" spans="3:8" ht="9.75" customHeight="1" x14ac:dyDescent="0.4">
      <c r="C3257" s="11" t="s">
        <v>2722</v>
      </c>
      <c r="E3257" s="20">
        <v>5</v>
      </c>
      <c r="F3257" s="12">
        <v>13</v>
      </c>
      <c r="G3257" s="12">
        <v>6</v>
      </c>
      <c r="H3257" s="12">
        <v>7</v>
      </c>
    </row>
    <row r="3258" spans="3:8" ht="9.75" customHeight="1" x14ac:dyDescent="0.4">
      <c r="E3258" s="20"/>
      <c r="F3258" s="12"/>
      <c r="G3258" s="12"/>
      <c r="H3258" s="12"/>
    </row>
    <row r="3259" spans="3:8" ht="9.75" customHeight="1" x14ac:dyDescent="0.4">
      <c r="C3259" s="11" t="s">
        <v>3484</v>
      </c>
      <c r="E3259" s="19">
        <f>SUM(E3260:E3274)</f>
        <v>672</v>
      </c>
      <c r="F3259" s="13">
        <f>SUM(F3260:F3274)</f>
        <v>1373</v>
      </c>
      <c r="G3259" s="13">
        <f>SUM(G3260:G3274)</f>
        <v>707</v>
      </c>
      <c r="H3259" s="13">
        <f>SUM(H3260:H3274)</f>
        <v>666</v>
      </c>
    </row>
    <row r="3260" spans="3:8" ht="9.75" customHeight="1" x14ac:dyDescent="0.4">
      <c r="C3260" s="11" t="s">
        <v>2723</v>
      </c>
      <c r="E3260" s="20">
        <v>16</v>
      </c>
      <c r="F3260" s="12">
        <v>38</v>
      </c>
      <c r="G3260" s="12">
        <v>18</v>
      </c>
      <c r="H3260" s="12">
        <v>20</v>
      </c>
    </row>
    <row r="3261" spans="3:8" ht="9.75" customHeight="1" x14ac:dyDescent="0.4">
      <c r="C3261" s="11" t="s">
        <v>2724</v>
      </c>
      <c r="E3261" s="20">
        <v>5</v>
      </c>
      <c r="F3261" s="12">
        <v>9</v>
      </c>
      <c r="G3261" s="12">
        <v>5</v>
      </c>
      <c r="H3261" s="12">
        <v>4</v>
      </c>
    </row>
    <row r="3262" spans="3:8" ht="9.75" customHeight="1" x14ac:dyDescent="0.4">
      <c r="C3262" s="11" t="s">
        <v>2725</v>
      </c>
      <c r="E3262" s="20"/>
      <c r="F3262" s="12"/>
      <c r="G3262" s="12"/>
      <c r="H3262" s="12"/>
    </row>
    <row r="3263" spans="3:8" ht="9.75" customHeight="1" x14ac:dyDescent="0.4">
      <c r="C3263" s="11" t="s">
        <v>2726</v>
      </c>
      <c r="E3263" s="20">
        <v>25</v>
      </c>
      <c r="F3263" s="12">
        <v>55</v>
      </c>
      <c r="G3263" s="12">
        <v>26</v>
      </c>
      <c r="H3263" s="12">
        <v>29</v>
      </c>
    </row>
    <row r="3264" spans="3:8" ht="9.75" customHeight="1" x14ac:dyDescent="0.4">
      <c r="C3264" s="11" t="s">
        <v>2727</v>
      </c>
      <c r="E3264" s="20">
        <v>8</v>
      </c>
      <c r="F3264" s="12">
        <v>16</v>
      </c>
      <c r="G3264" s="12">
        <v>8</v>
      </c>
      <c r="H3264" s="12">
        <v>8</v>
      </c>
    </row>
    <row r="3265" spans="3:8" ht="9.75" customHeight="1" x14ac:dyDescent="0.4">
      <c r="C3265" s="11" t="s">
        <v>2728</v>
      </c>
      <c r="E3265" s="20">
        <v>50</v>
      </c>
      <c r="F3265" s="12">
        <v>63</v>
      </c>
      <c r="G3265" s="12">
        <v>34</v>
      </c>
      <c r="H3265" s="12">
        <v>29</v>
      </c>
    </row>
    <row r="3266" spans="3:8" ht="9.75" customHeight="1" x14ac:dyDescent="0.4">
      <c r="C3266" s="11" t="s">
        <v>2729</v>
      </c>
      <c r="E3266" s="20">
        <v>59</v>
      </c>
      <c r="F3266" s="12">
        <v>116</v>
      </c>
      <c r="G3266" s="12">
        <v>61</v>
      </c>
      <c r="H3266" s="12">
        <v>55</v>
      </c>
    </row>
    <row r="3267" spans="3:8" ht="9.75" customHeight="1" x14ac:dyDescent="0.4">
      <c r="C3267" s="11" t="s">
        <v>2730</v>
      </c>
      <c r="E3267" s="20">
        <v>18</v>
      </c>
      <c r="F3267" s="12">
        <v>30</v>
      </c>
      <c r="G3267" s="12">
        <v>15</v>
      </c>
      <c r="H3267" s="12">
        <v>15</v>
      </c>
    </row>
    <row r="3268" spans="3:8" ht="9.75" customHeight="1" x14ac:dyDescent="0.4">
      <c r="C3268" s="11" t="s">
        <v>2731</v>
      </c>
      <c r="E3268" s="20">
        <v>107</v>
      </c>
      <c r="F3268" s="12">
        <v>202</v>
      </c>
      <c r="G3268" s="12">
        <v>108</v>
      </c>
      <c r="H3268" s="12">
        <v>94</v>
      </c>
    </row>
    <row r="3269" spans="3:8" ht="9.75" customHeight="1" x14ac:dyDescent="0.4">
      <c r="C3269" s="11" t="s">
        <v>2732</v>
      </c>
      <c r="E3269" s="20">
        <v>70</v>
      </c>
      <c r="F3269" s="12">
        <v>141</v>
      </c>
      <c r="G3269" s="12">
        <v>77</v>
      </c>
      <c r="H3269" s="12">
        <v>64</v>
      </c>
    </row>
    <row r="3270" spans="3:8" ht="9.75" customHeight="1" x14ac:dyDescent="0.4">
      <c r="C3270" s="11" t="s">
        <v>2733</v>
      </c>
      <c r="E3270" s="20">
        <v>33</v>
      </c>
      <c r="F3270" s="12">
        <v>55</v>
      </c>
      <c r="G3270" s="12">
        <v>25</v>
      </c>
      <c r="H3270" s="12">
        <v>30</v>
      </c>
    </row>
    <row r="3271" spans="3:8" ht="9.75" customHeight="1" x14ac:dyDescent="0.4">
      <c r="C3271" s="11" t="s">
        <v>2734</v>
      </c>
      <c r="E3271" s="20">
        <v>148</v>
      </c>
      <c r="F3271" s="12">
        <v>310</v>
      </c>
      <c r="G3271" s="12">
        <v>161</v>
      </c>
      <c r="H3271" s="12">
        <v>149</v>
      </c>
    </row>
    <row r="3272" spans="3:8" ht="9.75" customHeight="1" x14ac:dyDescent="0.4">
      <c r="C3272" s="11" t="s">
        <v>2735</v>
      </c>
      <c r="E3272" s="20">
        <v>56</v>
      </c>
      <c r="F3272" s="12">
        <v>152</v>
      </c>
      <c r="G3272" s="12">
        <v>72</v>
      </c>
      <c r="H3272" s="12">
        <v>80</v>
      </c>
    </row>
    <row r="3273" spans="3:8" ht="9.75" customHeight="1" x14ac:dyDescent="0.4">
      <c r="C3273" s="11" t="s">
        <v>2736</v>
      </c>
      <c r="E3273" s="20">
        <v>40</v>
      </c>
      <c r="F3273" s="12">
        <v>79</v>
      </c>
      <c r="G3273" s="12">
        <v>48</v>
      </c>
      <c r="H3273" s="12">
        <v>31</v>
      </c>
    </row>
    <row r="3274" spans="3:8" ht="9.75" customHeight="1" x14ac:dyDescent="0.4">
      <c r="C3274" s="11" t="s">
        <v>2737</v>
      </c>
      <c r="E3274" s="20">
        <v>37</v>
      </c>
      <c r="F3274" s="12">
        <v>107</v>
      </c>
      <c r="G3274" s="12">
        <v>49</v>
      </c>
      <c r="H3274" s="12">
        <v>58</v>
      </c>
    </row>
    <row r="3275" spans="3:8" ht="9.75" customHeight="1" x14ac:dyDescent="0.4">
      <c r="E3275" s="20"/>
      <c r="F3275" s="12"/>
      <c r="G3275" s="12"/>
      <c r="H3275" s="12"/>
    </row>
    <row r="3276" spans="3:8" ht="9.75" customHeight="1" x14ac:dyDescent="0.4">
      <c r="C3276" s="11" t="s">
        <v>3485</v>
      </c>
      <c r="E3276" s="19">
        <f>SUM(E3277:E3286)</f>
        <v>1994</v>
      </c>
      <c r="F3276" s="13">
        <f>SUM(F3277:F3286)</f>
        <v>4171</v>
      </c>
      <c r="G3276" s="13">
        <f>SUM(G3277:G3286)</f>
        <v>2089</v>
      </c>
      <c r="H3276" s="13">
        <f>SUM(H3277:H3286)</f>
        <v>2082</v>
      </c>
    </row>
    <row r="3277" spans="3:8" ht="9.75" customHeight="1" x14ac:dyDescent="0.4">
      <c r="C3277" s="11" t="s">
        <v>2738</v>
      </c>
      <c r="E3277" s="20">
        <v>157</v>
      </c>
      <c r="F3277" s="12">
        <v>280</v>
      </c>
      <c r="G3277" s="12">
        <v>130</v>
      </c>
      <c r="H3277" s="12">
        <v>150</v>
      </c>
    </row>
    <row r="3278" spans="3:8" ht="9.75" customHeight="1" x14ac:dyDescent="0.4">
      <c r="C3278" s="11" t="s">
        <v>2739</v>
      </c>
      <c r="E3278" s="20">
        <v>208</v>
      </c>
      <c r="F3278" s="12">
        <v>429</v>
      </c>
      <c r="G3278" s="12">
        <v>200</v>
      </c>
      <c r="H3278" s="12">
        <v>229</v>
      </c>
    </row>
    <row r="3279" spans="3:8" ht="9.75" customHeight="1" x14ac:dyDescent="0.4">
      <c r="C3279" s="11" t="s">
        <v>2740</v>
      </c>
      <c r="E3279" s="20">
        <v>312</v>
      </c>
      <c r="F3279" s="12">
        <v>602</v>
      </c>
      <c r="G3279" s="12">
        <v>343</v>
      </c>
      <c r="H3279" s="12">
        <v>259</v>
      </c>
    </row>
    <row r="3280" spans="3:8" ht="9.75" customHeight="1" x14ac:dyDescent="0.4">
      <c r="C3280" s="11" t="s">
        <v>2741</v>
      </c>
      <c r="E3280" s="20">
        <v>162</v>
      </c>
      <c r="F3280" s="12">
        <v>375</v>
      </c>
      <c r="G3280" s="12">
        <v>196</v>
      </c>
      <c r="H3280" s="12">
        <v>179</v>
      </c>
    </row>
    <row r="3281" spans="3:8" ht="9.75" customHeight="1" x14ac:dyDescent="0.4">
      <c r="C3281" s="11" t="s">
        <v>2742</v>
      </c>
      <c r="E3281" s="20">
        <v>232</v>
      </c>
      <c r="F3281" s="12">
        <v>465</v>
      </c>
      <c r="G3281" s="12">
        <v>232</v>
      </c>
      <c r="H3281" s="12">
        <v>233</v>
      </c>
    </row>
    <row r="3282" spans="3:8" ht="9.75" customHeight="1" x14ac:dyDescent="0.4">
      <c r="C3282" s="11" t="s">
        <v>2743</v>
      </c>
      <c r="E3282" s="20">
        <v>265</v>
      </c>
      <c r="F3282" s="12">
        <v>576</v>
      </c>
      <c r="G3282" s="12">
        <v>271</v>
      </c>
      <c r="H3282" s="12">
        <v>305</v>
      </c>
    </row>
    <row r="3283" spans="3:8" ht="9.75" customHeight="1" x14ac:dyDescent="0.4">
      <c r="C3283" s="11" t="s">
        <v>2744</v>
      </c>
      <c r="E3283" s="20">
        <v>217</v>
      </c>
      <c r="F3283" s="12">
        <v>463</v>
      </c>
      <c r="G3283" s="12">
        <v>238</v>
      </c>
      <c r="H3283" s="12">
        <v>225</v>
      </c>
    </row>
    <row r="3284" spans="3:8" ht="9.75" customHeight="1" x14ac:dyDescent="0.4">
      <c r="C3284" s="11" t="s">
        <v>2745</v>
      </c>
      <c r="E3284" s="20">
        <v>83</v>
      </c>
      <c r="F3284" s="12">
        <v>183</v>
      </c>
      <c r="G3284" s="12">
        <v>96</v>
      </c>
      <c r="H3284" s="12">
        <v>87</v>
      </c>
    </row>
    <row r="3285" spans="3:8" ht="9.75" customHeight="1" x14ac:dyDescent="0.4">
      <c r="C3285" s="11" t="s">
        <v>2746</v>
      </c>
      <c r="E3285" s="20">
        <v>150</v>
      </c>
      <c r="F3285" s="12">
        <v>336</v>
      </c>
      <c r="G3285" s="12">
        <v>163</v>
      </c>
      <c r="H3285" s="12">
        <v>173</v>
      </c>
    </row>
    <row r="3286" spans="3:8" ht="9.75" customHeight="1" x14ac:dyDescent="0.4">
      <c r="C3286" s="11" t="s">
        <v>2747</v>
      </c>
      <c r="E3286" s="20">
        <v>208</v>
      </c>
      <c r="F3286" s="12">
        <v>462</v>
      </c>
      <c r="G3286" s="12">
        <v>220</v>
      </c>
      <c r="H3286" s="12">
        <v>242</v>
      </c>
    </row>
    <row r="3287" spans="3:8" ht="9.75" customHeight="1" x14ac:dyDescent="0.4">
      <c r="E3287" s="20"/>
      <c r="F3287" s="12"/>
      <c r="G3287" s="12"/>
      <c r="H3287" s="12"/>
    </row>
    <row r="3288" spans="3:8" ht="9.75" customHeight="1" x14ac:dyDescent="0.4">
      <c r="C3288" s="11" t="s">
        <v>3486</v>
      </c>
      <c r="E3288" s="19">
        <f>SUM(E3289:E3296)</f>
        <v>462</v>
      </c>
      <c r="F3288" s="13">
        <f>SUM(F3289:F3296)</f>
        <v>907</v>
      </c>
      <c r="G3288" s="13">
        <f>SUM(G3289:G3296)</f>
        <v>417</v>
      </c>
      <c r="H3288" s="13">
        <f>SUM(H3289:H3296)</f>
        <v>490</v>
      </c>
    </row>
    <row r="3289" spans="3:8" ht="9.75" customHeight="1" x14ac:dyDescent="0.4">
      <c r="C3289" s="11" t="s">
        <v>2748</v>
      </c>
      <c r="E3289" s="20">
        <v>29</v>
      </c>
      <c r="F3289" s="12">
        <v>72</v>
      </c>
      <c r="G3289" s="12">
        <v>31</v>
      </c>
      <c r="H3289" s="12">
        <v>41</v>
      </c>
    </row>
    <row r="3290" spans="3:8" ht="9.75" customHeight="1" x14ac:dyDescent="0.4">
      <c r="C3290" s="11" t="s">
        <v>2749</v>
      </c>
      <c r="E3290" s="20">
        <v>247</v>
      </c>
      <c r="F3290" s="12">
        <v>452</v>
      </c>
      <c r="G3290" s="12">
        <v>192</v>
      </c>
      <c r="H3290" s="12">
        <v>260</v>
      </c>
    </row>
    <row r="3291" spans="3:8" ht="9.75" customHeight="1" x14ac:dyDescent="0.4">
      <c r="C3291" s="11" t="s">
        <v>2750</v>
      </c>
      <c r="E3291" s="20">
        <v>120</v>
      </c>
      <c r="F3291" s="12">
        <v>237</v>
      </c>
      <c r="G3291" s="12">
        <v>120</v>
      </c>
      <c r="H3291" s="12">
        <v>117</v>
      </c>
    </row>
    <row r="3292" spans="3:8" ht="9.75" customHeight="1" x14ac:dyDescent="0.4">
      <c r="C3292" s="11" t="s">
        <v>2751</v>
      </c>
      <c r="E3292" s="20">
        <v>59</v>
      </c>
      <c r="F3292" s="12">
        <v>130</v>
      </c>
      <c r="G3292" s="12">
        <v>70</v>
      </c>
      <c r="H3292" s="12">
        <v>60</v>
      </c>
    </row>
    <row r="3293" spans="3:8" ht="9.75" customHeight="1" x14ac:dyDescent="0.4">
      <c r="C3293" s="11" t="s">
        <v>2752</v>
      </c>
      <c r="E3293" s="20"/>
      <c r="F3293" s="12"/>
      <c r="G3293" s="12"/>
      <c r="H3293" s="12"/>
    </row>
    <row r="3294" spans="3:8" ht="9.75" customHeight="1" x14ac:dyDescent="0.4">
      <c r="C3294" s="11" t="s">
        <v>2753</v>
      </c>
      <c r="E3294" s="20"/>
      <c r="F3294" s="12"/>
      <c r="G3294" s="12"/>
      <c r="H3294" s="12"/>
    </row>
    <row r="3295" spans="3:8" ht="9.75" customHeight="1" x14ac:dyDescent="0.4">
      <c r="C3295" s="11" t="s">
        <v>2754</v>
      </c>
      <c r="E3295" s="20">
        <v>7</v>
      </c>
      <c r="F3295" s="12">
        <v>16</v>
      </c>
      <c r="G3295" s="12">
        <v>4</v>
      </c>
      <c r="H3295" s="12">
        <v>12</v>
      </c>
    </row>
    <row r="3296" spans="3:8" ht="9.75" customHeight="1" x14ac:dyDescent="0.4">
      <c r="C3296" s="11" t="s">
        <v>2755</v>
      </c>
      <c r="E3296" s="20"/>
      <c r="F3296" s="12"/>
      <c r="G3296" s="12"/>
      <c r="H3296" s="12"/>
    </row>
    <row r="3297" spans="3:8" ht="9.75" customHeight="1" x14ac:dyDescent="0.4">
      <c r="E3297" s="20"/>
      <c r="F3297" s="12"/>
      <c r="G3297" s="12"/>
      <c r="H3297" s="12"/>
    </row>
    <row r="3298" spans="3:8" ht="9.75" customHeight="1" x14ac:dyDescent="0.4">
      <c r="C3298" s="11" t="s">
        <v>3487</v>
      </c>
      <c r="E3298" s="19">
        <f>SUM(E3299:E3307)</f>
        <v>78</v>
      </c>
      <c r="F3298" s="13">
        <f>SUM(F3299:F3307)</f>
        <v>161</v>
      </c>
      <c r="G3298" s="13">
        <f>SUM(G3299:G3307)</f>
        <v>82</v>
      </c>
      <c r="H3298" s="13">
        <f>SUM(H3299:H3307)</f>
        <v>79</v>
      </c>
    </row>
    <row r="3299" spans="3:8" ht="9.75" customHeight="1" x14ac:dyDescent="0.4">
      <c r="C3299" s="11" t="s">
        <v>2756</v>
      </c>
      <c r="E3299" s="20">
        <v>6</v>
      </c>
      <c r="F3299" s="12">
        <v>13</v>
      </c>
      <c r="G3299" s="12">
        <v>7</v>
      </c>
      <c r="H3299" s="12">
        <v>6</v>
      </c>
    </row>
    <row r="3300" spans="3:8" ht="9.75" customHeight="1" x14ac:dyDescent="0.4">
      <c r="C3300" s="11" t="s">
        <v>2757</v>
      </c>
      <c r="E3300" s="20">
        <v>16</v>
      </c>
      <c r="F3300" s="12">
        <v>32</v>
      </c>
      <c r="G3300" s="12">
        <v>17</v>
      </c>
      <c r="H3300" s="12">
        <v>15</v>
      </c>
    </row>
    <row r="3301" spans="3:8" ht="9.75" customHeight="1" x14ac:dyDescent="0.4">
      <c r="C3301" s="11" t="s">
        <v>2758</v>
      </c>
      <c r="E3301" s="20">
        <v>18</v>
      </c>
      <c r="F3301" s="12">
        <v>39</v>
      </c>
      <c r="G3301" s="12">
        <v>19</v>
      </c>
      <c r="H3301" s="12">
        <v>20</v>
      </c>
    </row>
    <row r="3302" spans="3:8" ht="9.75" customHeight="1" x14ac:dyDescent="0.4">
      <c r="C3302" s="11" t="s">
        <v>2759</v>
      </c>
      <c r="E3302" s="20">
        <v>9</v>
      </c>
      <c r="F3302" s="12">
        <v>22</v>
      </c>
      <c r="G3302" s="12">
        <v>11</v>
      </c>
      <c r="H3302" s="12">
        <v>11</v>
      </c>
    </row>
    <row r="3303" spans="3:8" ht="9.75" customHeight="1" x14ac:dyDescent="0.4">
      <c r="C3303" s="11" t="s">
        <v>2760</v>
      </c>
      <c r="E3303" s="20"/>
      <c r="F3303" s="12"/>
      <c r="G3303" s="12"/>
      <c r="H3303" s="12"/>
    </row>
    <row r="3304" spans="3:8" ht="9.75" customHeight="1" x14ac:dyDescent="0.4">
      <c r="C3304" s="11" t="s">
        <v>2761</v>
      </c>
      <c r="E3304" s="20">
        <v>7</v>
      </c>
      <c r="F3304" s="12">
        <v>15</v>
      </c>
      <c r="G3304" s="12">
        <v>7</v>
      </c>
      <c r="H3304" s="12">
        <v>8</v>
      </c>
    </row>
    <row r="3305" spans="3:8" ht="9.75" customHeight="1" x14ac:dyDescent="0.4">
      <c r="C3305" s="11" t="s">
        <v>2762</v>
      </c>
      <c r="E3305" s="20">
        <v>8</v>
      </c>
      <c r="F3305" s="12">
        <v>15</v>
      </c>
      <c r="G3305" s="12">
        <v>8</v>
      </c>
      <c r="H3305" s="12">
        <v>7</v>
      </c>
    </row>
    <row r="3306" spans="3:8" ht="9.75" customHeight="1" x14ac:dyDescent="0.4">
      <c r="C3306" s="11" t="s">
        <v>2763</v>
      </c>
      <c r="E3306" s="20">
        <v>10</v>
      </c>
      <c r="F3306" s="12">
        <v>16</v>
      </c>
      <c r="G3306" s="12">
        <v>7</v>
      </c>
      <c r="H3306" s="12">
        <v>9</v>
      </c>
    </row>
    <row r="3307" spans="3:8" ht="9.75" customHeight="1" x14ac:dyDescent="0.4">
      <c r="C3307" s="11" t="s">
        <v>3488</v>
      </c>
      <c r="E3307" s="20">
        <v>4</v>
      </c>
      <c r="F3307" s="12">
        <v>9</v>
      </c>
      <c r="G3307" s="12">
        <v>6</v>
      </c>
      <c r="H3307" s="12">
        <v>3</v>
      </c>
    </row>
    <row r="3308" spans="3:8" ht="9.75" customHeight="1" x14ac:dyDescent="0.4">
      <c r="E3308" s="20"/>
      <c r="F3308" s="12"/>
      <c r="G3308" s="12"/>
      <c r="H3308" s="12"/>
    </row>
    <row r="3309" spans="3:8" ht="9.75" customHeight="1" x14ac:dyDescent="0.4">
      <c r="C3309" s="11" t="s">
        <v>3489</v>
      </c>
      <c r="E3309" s="19">
        <f>SUM(E3310:E3322)</f>
        <v>97</v>
      </c>
      <c r="F3309" s="13">
        <f>SUM(F3310:F3322)</f>
        <v>249</v>
      </c>
      <c r="G3309" s="13">
        <f>SUM(G3310:G3322)</f>
        <v>125</v>
      </c>
      <c r="H3309" s="13">
        <f>SUM(H3310:H3322)</f>
        <v>124</v>
      </c>
    </row>
    <row r="3310" spans="3:8" ht="9.75" customHeight="1" x14ac:dyDescent="0.4">
      <c r="C3310" s="11" t="s">
        <v>2764</v>
      </c>
      <c r="E3310" s="20">
        <v>11</v>
      </c>
      <c r="F3310" s="12">
        <v>39</v>
      </c>
      <c r="G3310" s="12">
        <v>20</v>
      </c>
      <c r="H3310" s="12">
        <v>19</v>
      </c>
    </row>
    <row r="3311" spans="3:8" ht="9.75" customHeight="1" x14ac:dyDescent="0.4">
      <c r="C3311" s="11" t="s">
        <v>2765</v>
      </c>
      <c r="E3311" s="20">
        <v>3</v>
      </c>
      <c r="F3311" s="12">
        <v>8</v>
      </c>
      <c r="G3311" s="12">
        <v>5</v>
      </c>
      <c r="H3311" s="12">
        <v>3</v>
      </c>
    </row>
    <row r="3312" spans="3:8" ht="9.75" customHeight="1" x14ac:dyDescent="0.4">
      <c r="C3312" s="11" t="s">
        <v>2766</v>
      </c>
      <c r="E3312" s="20">
        <v>8</v>
      </c>
      <c r="F3312" s="12">
        <v>23</v>
      </c>
      <c r="G3312" s="12">
        <v>14</v>
      </c>
      <c r="H3312" s="12">
        <v>9</v>
      </c>
    </row>
    <row r="3313" spans="2:8" ht="9.75" customHeight="1" x14ac:dyDescent="0.4">
      <c r="C3313" s="11" t="s">
        <v>2767</v>
      </c>
      <c r="E3313" s="20">
        <v>8</v>
      </c>
      <c r="F3313" s="12">
        <v>13</v>
      </c>
      <c r="G3313" s="12">
        <v>7</v>
      </c>
      <c r="H3313" s="12">
        <v>6</v>
      </c>
    </row>
    <row r="3314" spans="2:8" ht="9.75" customHeight="1" x14ac:dyDescent="0.4">
      <c r="C3314" s="11" t="s">
        <v>2768</v>
      </c>
      <c r="E3314" s="20">
        <v>6</v>
      </c>
      <c r="F3314" s="12">
        <v>24</v>
      </c>
      <c r="G3314" s="12">
        <v>12</v>
      </c>
      <c r="H3314" s="12">
        <v>12</v>
      </c>
    </row>
    <row r="3315" spans="2:8" ht="9.75" customHeight="1" x14ac:dyDescent="0.4">
      <c r="C3315" s="11" t="s">
        <v>2769</v>
      </c>
      <c r="E3315" s="20">
        <v>5</v>
      </c>
      <c r="F3315" s="12">
        <v>13</v>
      </c>
      <c r="G3315" s="12">
        <v>6</v>
      </c>
      <c r="H3315" s="12">
        <v>7</v>
      </c>
    </row>
    <row r="3316" spans="2:8" ht="9.75" customHeight="1" x14ac:dyDescent="0.4">
      <c r="C3316" s="11" t="s">
        <v>2770</v>
      </c>
      <c r="E3316" s="20">
        <v>17</v>
      </c>
      <c r="F3316" s="12">
        <v>49</v>
      </c>
      <c r="G3316" s="12">
        <v>22</v>
      </c>
      <c r="H3316" s="12">
        <v>27</v>
      </c>
    </row>
    <row r="3317" spans="2:8" ht="9.75" customHeight="1" x14ac:dyDescent="0.4">
      <c r="B3317" s="35"/>
      <c r="C3317" s="35" t="s">
        <v>2771</v>
      </c>
      <c r="D3317" s="35"/>
      <c r="E3317" s="65">
        <v>13</v>
      </c>
      <c r="F3317" s="66">
        <v>21</v>
      </c>
      <c r="G3317" s="66">
        <v>11</v>
      </c>
      <c r="H3317" s="66">
        <v>10</v>
      </c>
    </row>
    <row r="3318" spans="2:8" ht="9.75" customHeight="1" x14ac:dyDescent="0.4">
      <c r="C3318" s="11" t="s">
        <v>2772</v>
      </c>
      <c r="E3318" s="20">
        <v>7</v>
      </c>
      <c r="F3318" s="12">
        <v>14</v>
      </c>
      <c r="G3318" s="12">
        <v>7</v>
      </c>
      <c r="H3318" s="12">
        <v>7</v>
      </c>
    </row>
    <row r="3319" spans="2:8" ht="9.75" customHeight="1" x14ac:dyDescent="0.4">
      <c r="C3319" s="11" t="s">
        <v>2773</v>
      </c>
      <c r="E3319" s="20">
        <v>11</v>
      </c>
      <c r="F3319" s="12">
        <v>27</v>
      </c>
      <c r="G3319" s="12">
        <v>13</v>
      </c>
      <c r="H3319" s="12">
        <v>14</v>
      </c>
    </row>
    <row r="3320" spans="2:8" ht="9.75" customHeight="1" x14ac:dyDescent="0.4">
      <c r="C3320" s="11" t="s">
        <v>2774</v>
      </c>
      <c r="E3320" s="20">
        <v>3</v>
      </c>
      <c r="F3320" s="12">
        <v>6</v>
      </c>
      <c r="G3320" s="12">
        <v>1</v>
      </c>
      <c r="H3320" s="12">
        <v>5</v>
      </c>
    </row>
    <row r="3321" spans="2:8" ht="9.75" customHeight="1" x14ac:dyDescent="0.4">
      <c r="C3321" s="11" t="s">
        <v>2775</v>
      </c>
      <c r="E3321" s="20"/>
      <c r="F3321" s="12"/>
      <c r="G3321" s="12"/>
      <c r="H3321" s="12"/>
    </row>
    <row r="3322" spans="2:8" ht="9.75" customHeight="1" x14ac:dyDescent="0.4">
      <c r="C3322" s="11" t="s">
        <v>2776</v>
      </c>
      <c r="E3322" s="20">
        <v>5</v>
      </c>
      <c r="F3322" s="12">
        <v>12</v>
      </c>
      <c r="G3322" s="12">
        <v>7</v>
      </c>
      <c r="H3322" s="12">
        <v>5</v>
      </c>
    </row>
    <row r="3323" spans="2:8" ht="9.75" customHeight="1" x14ac:dyDescent="0.4">
      <c r="E3323" s="20"/>
      <c r="F3323" s="12"/>
      <c r="G3323" s="12"/>
      <c r="H3323" s="12"/>
    </row>
    <row r="3324" spans="2:8" ht="9.75" customHeight="1" x14ac:dyDescent="0.4">
      <c r="C3324" s="11" t="s">
        <v>3490</v>
      </c>
      <c r="E3324" s="19">
        <f>SUM(E3325:E3336)</f>
        <v>109</v>
      </c>
      <c r="F3324" s="13">
        <f>SUM(F3325:F3336)</f>
        <v>267</v>
      </c>
      <c r="G3324" s="13">
        <f>SUM(G3325:G3336)</f>
        <v>129</v>
      </c>
      <c r="H3324" s="13">
        <f>SUM(H3325:H3336)</f>
        <v>138</v>
      </c>
    </row>
    <row r="3325" spans="2:8" ht="9.75" customHeight="1" x14ac:dyDescent="0.4">
      <c r="C3325" s="11" t="s">
        <v>2777</v>
      </c>
      <c r="E3325" s="20">
        <v>19</v>
      </c>
      <c r="F3325" s="12">
        <v>55</v>
      </c>
      <c r="G3325" s="12">
        <v>26</v>
      </c>
      <c r="H3325" s="12">
        <v>29</v>
      </c>
    </row>
    <row r="3326" spans="2:8" ht="9.75" customHeight="1" x14ac:dyDescent="0.4">
      <c r="C3326" s="11" t="s">
        <v>2778</v>
      </c>
      <c r="E3326" s="20">
        <v>38</v>
      </c>
      <c r="F3326" s="12">
        <v>85</v>
      </c>
      <c r="G3326" s="12">
        <v>38</v>
      </c>
      <c r="H3326" s="12">
        <v>47</v>
      </c>
    </row>
    <row r="3327" spans="2:8" ht="9.75" customHeight="1" x14ac:dyDescent="0.4">
      <c r="C3327" s="11" t="s">
        <v>2779</v>
      </c>
      <c r="E3327" s="20">
        <v>10</v>
      </c>
      <c r="F3327" s="12">
        <v>14</v>
      </c>
      <c r="G3327" s="12">
        <v>7</v>
      </c>
      <c r="H3327" s="12">
        <v>7</v>
      </c>
    </row>
    <row r="3328" spans="2:8" ht="9.75" customHeight="1" x14ac:dyDescent="0.4">
      <c r="C3328" s="11" t="s">
        <v>2780</v>
      </c>
      <c r="E3328" s="20">
        <v>7</v>
      </c>
      <c r="F3328" s="12">
        <v>12</v>
      </c>
      <c r="G3328" s="12">
        <v>8</v>
      </c>
      <c r="H3328" s="12">
        <v>4</v>
      </c>
    </row>
    <row r="3329" spans="3:8" ht="9.75" customHeight="1" x14ac:dyDescent="0.4">
      <c r="C3329" s="11" t="s">
        <v>2781</v>
      </c>
      <c r="E3329" s="20">
        <v>5</v>
      </c>
      <c r="F3329" s="12">
        <v>14</v>
      </c>
      <c r="G3329" s="12">
        <v>7</v>
      </c>
      <c r="H3329" s="12">
        <v>7</v>
      </c>
    </row>
    <row r="3330" spans="3:8" ht="9.75" customHeight="1" x14ac:dyDescent="0.4">
      <c r="C3330" s="11" t="s">
        <v>2782</v>
      </c>
      <c r="E3330" s="20">
        <v>3</v>
      </c>
      <c r="F3330" s="12">
        <v>10</v>
      </c>
      <c r="G3330" s="12">
        <v>4</v>
      </c>
      <c r="H3330" s="12">
        <v>6</v>
      </c>
    </row>
    <row r="3331" spans="3:8" ht="9.75" customHeight="1" x14ac:dyDescent="0.4">
      <c r="C3331" s="11" t="s">
        <v>2783</v>
      </c>
      <c r="E3331" s="20">
        <v>3</v>
      </c>
      <c r="F3331" s="12">
        <v>14</v>
      </c>
      <c r="G3331" s="12">
        <v>9</v>
      </c>
      <c r="H3331" s="12">
        <v>5</v>
      </c>
    </row>
    <row r="3332" spans="3:8" ht="9.75" customHeight="1" x14ac:dyDescent="0.4">
      <c r="C3332" s="11" t="s">
        <v>2784</v>
      </c>
      <c r="E3332" s="20"/>
      <c r="F3332" s="12"/>
      <c r="G3332" s="12"/>
      <c r="H3332" s="12"/>
    </row>
    <row r="3333" spans="3:8" ht="9.75" customHeight="1" x14ac:dyDescent="0.4">
      <c r="C3333" s="11" t="s">
        <v>2785</v>
      </c>
      <c r="E3333" s="20">
        <v>10</v>
      </c>
      <c r="F3333" s="12">
        <v>27</v>
      </c>
      <c r="G3333" s="12">
        <v>13</v>
      </c>
      <c r="H3333" s="12">
        <v>14</v>
      </c>
    </row>
    <row r="3334" spans="3:8" ht="9.75" customHeight="1" x14ac:dyDescent="0.4">
      <c r="C3334" s="11" t="s">
        <v>2786</v>
      </c>
      <c r="E3334" s="20">
        <v>10</v>
      </c>
      <c r="F3334" s="12">
        <v>30</v>
      </c>
      <c r="G3334" s="12">
        <v>15</v>
      </c>
      <c r="H3334" s="12">
        <v>15</v>
      </c>
    </row>
    <row r="3335" spans="3:8" ht="9.75" customHeight="1" x14ac:dyDescent="0.4">
      <c r="C3335" s="11" t="s">
        <v>2787</v>
      </c>
      <c r="E3335" s="20"/>
      <c r="F3335" s="12"/>
      <c r="G3335" s="12"/>
      <c r="H3335" s="12"/>
    </row>
    <row r="3336" spans="3:8" ht="9.75" customHeight="1" x14ac:dyDescent="0.4">
      <c r="C3336" s="11" t="s">
        <v>2788</v>
      </c>
      <c r="E3336" s="20">
        <v>4</v>
      </c>
      <c r="F3336" s="12">
        <v>6</v>
      </c>
      <c r="G3336" s="12">
        <v>2</v>
      </c>
      <c r="H3336" s="12">
        <v>4</v>
      </c>
    </row>
    <row r="3337" spans="3:8" ht="9.75" customHeight="1" x14ac:dyDescent="0.4">
      <c r="E3337" s="20"/>
      <c r="F3337" s="12"/>
      <c r="G3337" s="12"/>
      <c r="H3337" s="12"/>
    </row>
    <row r="3338" spans="3:8" ht="9.75" customHeight="1" x14ac:dyDescent="0.4">
      <c r="C3338" s="42" t="s">
        <v>3559</v>
      </c>
      <c r="D3338" s="42"/>
      <c r="E3338" s="43">
        <f>SUM(E3340,E3354,E3375,E3401,E3413,E3425,E3437,E3449,E3463,E3475,E3489)</f>
        <v>932</v>
      </c>
      <c r="F3338" s="44">
        <f>SUM(F3340,F3354,F3375,F3401,F3413,F3425,F3437,F3449,F3463,F3475,F3489)</f>
        <v>2352</v>
      </c>
      <c r="G3338" s="44">
        <f>SUM(G3340,G3354,G3375,G3401,G3413,G3425,G3437,G3449,G3463,G3475,G3489)</f>
        <v>1158</v>
      </c>
      <c r="H3338" s="44">
        <f>SUM(H3340,H3354,H3375,H3401,H3413,H3425,H3437,H3449,H3463,H3475,H3489)</f>
        <v>1194</v>
      </c>
    </row>
    <row r="3339" spans="3:8" ht="9.75" customHeight="1" x14ac:dyDescent="0.4">
      <c r="E3339" s="20"/>
      <c r="F3339" s="12"/>
      <c r="G3339" s="12"/>
      <c r="H3339" s="12"/>
    </row>
    <row r="3340" spans="3:8" ht="9.75" customHeight="1" x14ac:dyDescent="0.4">
      <c r="C3340" s="11" t="s">
        <v>3491</v>
      </c>
      <c r="E3340" s="19">
        <f>SUM(E3341:E3352)</f>
        <v>88</v>
      </c>
      <c r="F3340" s="13">
        <f>SUM(F3341:F3352)</f>
        <v>215</v>
      </c>
      <c r="G3340" s="13">
        <f>SUM(G3341:G3352)</f>
        <v>108</v>
      </c>
      <c r="H3340" s="13">
        <f>SUM(H3341:H3352)</f>
        <v>107</v>
      </c>
    </row>
    <row r="3341" spans="3:8" ht="9.75" customHeight="1" x14ac:dyDescent="0.4">
      <c r="C3341" s="11" t="s">
        <v>2789</v>
      </c>
      <c r="E3341" s="20">
        <v>15</v>
      </c>
      <c r="F3341" s="12">
        <v>40</v>
      </c>
      <c r="G3341" s="12">
        <v>17</v>
      </c>
      <c r="H3341" s="12">
        <v>23</v>
      </c>
    </row>
    <row r="3342" spans="3:8" ht="9.75" customHeight="1" x14ac:dyDescent="0.4">
      <c r="C3342" s="11" t="s">
        <v>2790</v>
      </c>
      <c r="E3342" s="20"/>
      <c r="F3342" s="12"/>
      <c r="G3342" s="12"/>
      <c r="H3342" s="12"/>
    </row>
    <row r="3343" spans="3:8" ht="9.75" customHeight="1" x14ac:dyDescent="0.4">
      <c r="C3343" s="11" t="s">
        <v>2791</v>
      </c>
      <c r="E3343" s="20">
        <v>10</v>
      </c>
      <c r="F3343" s="12">
        <v>20</v>
      </c>
      <c r="G3343" s="12">
        <v>14</v>
      </c>
      <c r="H3343" s="12">
        <v>6</v>
      </c>
    </row>
    <row r="3344" spans="3:8" ht="9.75" customHeight="1" x14ac:dyDescent="0.4">
      <c r="C3344" s="11" t="s">
        <v>2792</v>
      </c>
      <c r="E3344" s="20">
        <v>5</v>
      </c>
      <c r="F3344" s="12">
        <v>11</v>
      </c>
      <c r="G3344" s="12">
        <v>5</v>
      </c>
      <c r="H3344" s="12">
        <v>6</v>
      </c>
    </row>
    <row r="3345" spans="3:8" ht="9.75" customHeight="1" x14ac:dyDescent="0.4">
      <c r="C3345" s="11" t="s">
        <v>2793</v>
      </c>
      <c r="E3345" s="20"/>
      <c r="F3345" s="12"/>
      <c r="G3345" s="12"/>
      <c r="H3345" s="12"/>
    </row>
    <row r="3346" spans="3:8" ht="9.75" customHeight="1" x14ac:dyDescent="0.4">
      <c r="C3346" s="11" t="s">
        <v>2794</v>
      </c>
      <c r="E3346" s="20">
        <v>12</v>
      </c>
      <c r="F3346" s="12">
        <v>28</v>
      </c>
      <c r="G3346" s="12">
        <v>13</v>
      </c>
      <c r="H3346" s="12">
        <v>15</v>
      </c>
    </row>
    <row r="3347" spans="3:8" ht="9.75" customHeight="1" x14ac:dyDescent="0.4">
      <c r="C3347" s="11" t="s">
        <v>2795</v>
      </c>
      <c r="E3347" s="20">
        <v>17</v>
      </c>
      <c r="F3347" s="12">
        <v>44</v>
      </c>
      <c r="G3347" s="12">
        <v>21</v>
      </c>
      <c r="H3347" s="12">
        <v>23</v>
      </c>
    </row>
    <row r="3348" spans="3:8" ht="9.75" customHeight="1" x14ac:dyDescent="0.4">
      <c r="C3348" s="11" t="s">
        <v>2796</v>
      </c>
      <c r="E3348" s="20"/>
      <c r="F3348" s="12"/>
      <c r="G3348" s="12"/>
      <c r="H3348" s="12"/>
    </row>
    <row r="3349" spans="3:8" ht="9.75" customHeight="1" x14ac:dyDescent="0.4">
      <c r="C3349" s="11" t="s">
        <v>2797</v>
      </c>
      <c r="E3349" s="20">
        <v>3</v>
      </c>
      <c r="F3349" s="12">
        <v>5</v>
      </c>
      <c r="G3349" s="12">
        <v>2</v>
      </c>
      <c r="H3349" s="12">
        <v>3</v>
      </c>
    </row>
    <row r="3350" spans="3:8" ht="9.75" customHeight="1" x14ac:dyDescent="0.4">
      <c r="C3350" s="11" t="s">
        <v>2798</v>
      </c>
      <c r="E3350" s="20"/>
      <c r="F3350" s="12"/>
      <c r="G3350" s="12"/>
      <c r="H3350" s="12"/>
    </row>
    <row r="3351" spans="3:8" ht="9.75" customHeight="1" x14ac:dyDescent="0.4">
      <c r="C3351" s="11" t="s">
        <v>2799</v>
      </c>
      <c r="E3351" s="20">
        <v>11</v>
      </c>
      <c r="F3351" s="12">
        <v>33</v>
      </c>
      <c r="G3351" s="12">
        <v>19</v>
      </c>
      <c r="H3351" s="12">
        <v>14</v>
      </c>
    </row>
    <row r="3352" spans="3:8" ht="9.75" customHeight="1" x14ac:dyDescent="0.4">
      <c r="C3352" s="11" t="s">
        <v>2800</v>
      </c>
      <c r="E3352" s="20">
        <v>15</v>
      </c>
      <c r="F3352" s="12">
        <v>34</v>
      </c>
      <c r="G3352" s="12">
        <v>17</v>
      </c>
      <c r="H3352" s="12">
        <v>17</v>
      </c>
    </row>
    <row r="3353" spans="3:8" ht="9.75" customHeight="1" x14ac:dyDescent="0.4">
      <c r="E3353" s="20"/>
      <c r="F3353" s="12"/>
      <c r="G3353" s="12"/>
      <c r="H3353" s="12"/>
    </row>
    <row r="3354" spans="3:8" ht="9.75" customHeight="1" x14ac:dyDescent="0.4">
      <c r="C3354" s="11" t="s">
        <v>3492</v>
      </c>
      <c r="E3354" s="19">
        <f>SUM(E3355:E3373)</f>
        <v>95</v>
      </c>
      <c r="F3354" s="13">
        <f>SUM(F3355:F3373)</f>
        <v>276</v>
      </c>
      <c r="G3354" s="13">
        <f>SUM(G3355:G3373)</f>
        <v>126</v>
      </c>
      <c r="H3354" s="13">
        <f>SUM(H3355:H3373)</f>
        <v>150</v>
      </c>
    </row>
    <row r="3355" spans="3:8" ht="9.75" customHeight="1" x14ac:dyDescent="0.4">
      <c r="C3355" s="11" t="s">
        <v>2801</v>
      </c>
      <c r="E3355" s="20">
        <v>5</v>
      </c>
      <c r="F3355" s="12">
        <v>12</v>
      </c>
      <c r="G3355" s="12">
        <v>5</v>
      </c>
      <c r="H3355" s="12">
        <v>7</v>
      </c>
    </row>
    <row r="3356" spans="3:8" ht="9.75" customHeight="1" x14ac:dyDescent="0.4">
      <c r="C3356" s="11" t="s">
        <v>2802</v>
      </c>
      <c r="E3356" s="20">
        <v>5</v>
      </c>
      <c r="F3356" s="12">
        <v>11</v>
      </c>
      <c r="G3356" s="12">
        <v>4</v>
      </c>
      <c r="H3356" s="12">
        <v>7</v>
      </c>
    </row>
    <row r="3357" spans="3:8" ht="9.75" customHeight="1" x14ac:dyDescent="0.4">
      <c r="C3357" s="11" t="s">
        <v>2803</v>
      </c>
      <c r="E3357" s="20"/>
      <c r="F3357" s="12"/>
      <c r="G3357" s="12"/>
      <c r="H3357" s="12"/>
    </row>
    <row r="3358" spans="3:8" ht="9.75" customHeight="1" x14ac:dyDescent="0.4">
      <c r="C3358" s="11" t="s">
        <v>2804</v>
      </c>
      <c r="E3358" s="20">
        <v>8</v>
      </c>
      <c r="F3358" s="12">
        <v>21</v>
      </c>
      <c r="G3358" s="12">
        <v>8</v>
      </c>
      <c r="H3358" s="12">
        <v>13</v>
      </c>
    </row>
    <row r="3359" spans="3:8" ht="9.75" customHeight="1" x14ac:dyDescent="0.4">
      <c r="C3359" s="11" t="s">
        <v>2805</v>
      </c>
      <c r="E3359" s="20">
        <v>8</v>
      </c>
      <c r="F3359" s="12">
        <v>19</v>
      </c>
      <c r="G3359" s="12">
        <v>11</v>
      </c>
      <c r="H3359" s="12">
        <v>8</v>
      </c>
    </row>
    <row r="3360" spans="3:8" ht="9.75" customHeight="1" x14ac:dyDescent="0.4">
      <c r="C3360" s="11" t="s">
        <v>2806</v>
      </c>
      <c r="E3360" s="20">
        <v>11</v>
      </c>
      <c r="F3360" s="12">
        <v>40</v>
      </c>
      <c r="G3360" s="12">
        <v>19</v>
      </c>
      <c r="H3360" s="12">
        <v>21</v>
      </c>
    </row>
    <row r="3361" spans="3:8" ht="9.75" customHeight="1" x14ac:dyDescent="0.4">
      <c r="C3361" s="11" t="s">
        <v>2807</v>
      </c>
      <c r="E3361" s="20">
        <v>7</v>
      </c>
      <c r="F3361" s="12">
        <v>20</v>
      </c>
      <c r="G3361" s="12">
        <v>7</v>
      </c>
      <c r="H3361" s="12">
        <v>13</v>
      </c>
    </row>
    <row r="3362" spans="3:8" ht="9.75" customHeight="1" x14ac:dyDescent="0.4">
      <c r="C3362" s="11" t="s">
        <v>2808</v>
      </c>
      <c r="E3362" s="20">
        <v>6</v>
      </c>
      <c r="F3362" s="12">
        <v>16</v>
      </c>
      <c r="G3362" s="12">
        <v>10</v>
      </c>
      <c r="H3362" s="12">
        <v>6</v>
      </c>
    </row>
    <row r="3363" spans="3:8" ht="9.75" customHeight="1" x14ac:dyDescent="0.4">
      <c r="C3363" s="11" t="s">
        <v>2809</v>
      </c>
      <c r="E3363" s="20"/>
      <c r="F3363" s="12"/>
      <c r="G3363" s="12"/>
      <c r="H3363" s="12"/>
    </row>
    <row r="3364" spans="3:8" ht="9.75" customHeight="1" x14ac:dyDescent="0.4">
      <c r="C3364" s="11" t="s">
        <v>2810</v>
      </c>
      <c r="E3364" s="20"/>
      <c r="F3364" s="12"/>
      <c r="G3364" s="12"/>
      <c r="H3364" s="12"/>
    </row>
    <row r="3365" spans="3:8" ht="9.75" customHeight="1" x14ac:dyDescent="0.4">
      <c r="C3365" s="11" t="s">
        <v>2811</v>
      </c>
      <c r="E3365" s="20">
        <v>6</v>
      </c>
      <c r="F3365" s="12">
        <v>12</v>
      </c>
      <c r="G3365" s="12">
        <v>5</v>
      </c>
      <c r="H3365" s="12">
        <v>7</v>
      </c>
    </row>
    <row r="3366" spans="3:8" ht="9.75" customHeight="1" x14ac:dyDescent="0.4">
      <c r="C3366" s="11" t="s">
        <v>2812</v>
      </c>
      <c r="E3366" s="20"/>
      <c r="F3366" s="12"/>
      <c r="G3366" s="12"/>
      <c r="H3366" s="12"/>
    </row>
    <row r="3367" spans="3:8" ht="9.75" customHeight="1" x14ac:dyDescent="0.4">
      <c r="C3367" s="11" t="s">
        <v>2813</v>
      </c>
      <c r="E3367" s="20">
        <v>3</v>
      </c>
      <c r="F3367" s="12">
        <v>6</v>
      </c>
      <c r="G3367" s="12">
        <v>3</v>
      </c>
      <c r="H3367" s="12">
        <v>3</v>
      </c>
    </row>
    <row r="3368" spans="3:8" ht="9.75" customHeight="1" x14ac:dyDescent="0.4">
      <c r="C3368" s="11" t="s">
        <v>2814</v>
      </c>
      <c r="E3368" s="20">
        <v>5</v>
      </c>
      <c r="F3368" s="12">
        <v>13</v>
      </c>
      <c r="G3368" s="12">
        <v>7</v>
      </c>
      <c r="H3368" s="12">
        <v>6</v>
      </c>
    </row>
    <row r="3369" spans="3:8" ht="9.75" customHeight="1" x14ac:dyDescent="0.4">
      <c r="C3369" s="11" t="s">
        <v>2815</v>
      </c>
      <c r="E3369" s="20">
        <v>7</v>
      </c>
      <c r="F3369" s="12">
        <v>31</v>
      </c>
      <c r="G3369" s="12">
        <v>13</v>
      </c>
      <c r="H3369" s="12">
        <v>18</v>
      </c>
    </row>
    <row r="3370" spans="3:8" ht="9.75" customHeight="1" x14ac:dyDescent="0.4">
      <c r="C3370" s="11" t="s">
        <v>2816</v>
      </c>
      <c r="E3370" s="20">
        <v>4</v>
      </c>
      <c r="F3370" s="12">
        <v>11</v>
      </c>
      <c r="G3370" s="12">
        <v>5</v>
      </c>
      <c r="H3370" s="12">
        <v>6</v>
      </c>
    </row>
    <row r="3371" spans="3:8" ht="9.75" customHeight="1" x14ac:dyDescent="0.4">
      <c r="C3371" s="11" t="s">
        <v>2817</v>
      </c>
      <c r="E3371" s="20">
        <v>3</v>
      </c>
      <c r="F3371" s="12">
        <v>12</v>
      </c>
      <c r="G3371" s="12">
        <v>8</v>
      </c>
      <c r="H3371" s="12">
        <v>4</v>
      </c>
    </row>
    <row r="3372" spans="3:8" ht="9.75" customHeight="1" x14ac:dyDescent="0.4">
      <c r="C3372" s="11" t="s">
        <v>2818</v>
      </c>
      <c r="E3372" s="20">
        <v>17</v>
      </c>
      <c r="F3372" s="12">
        <v>52</v>
      </c>
      <c r="G3372" s="12">
        <v>21</v>
      </c>
      <c r="H3372" s="12">
        <v>31</v>
      </c>
    </row>
    <row r="3373" spans="3:8" ht="9.75" customHeight="1" x14ac:dyDescent="0.4">
      <c r="C3373" s="11" t="s">
        <v>2819</v>
      </c>
      <c r="E3373" s="20"/>
      <c r="F3373" s="12"/>
      <c r="G3373" s="12"/>
      <c r="H3373" s="12"/>
    </row>
    <row r="3374" spans="3:8" ht="9.75" customHeight="1" x14ac:dyDescent="0.4">
      <c r="E3374" s="20"/>
      <c r="F3374" s="12"/>
      <c r="G3374" s="12"/>
      <c r="H3374" s="12"/>
    </row>
    <row r="3375" spans="3:8" ht="9.75" customHeight="1" x14ac:dyDescent="0.4">
      <c r="C3375" s="11" t="s">
        <v>3493</v>
      </c>
      <c r="E3375" s="19">
        <f>SUM(E3376:E3399)</f>
        <v>100</v>
      </c>
      <c r="F3375" s="13">
        <f>SUM(F3376:F3399)</f>
        <v>221</v>
      </c>
      <c r="G3375" s="13">
        <f>SUM(G3376:G3399)</f>
        <v>114</v>
      </c>
      <c r="H3375" s="13">
        <f>SUM(H3376:H3399)</f>
        <v>107</v>
      </c>
    </row>
    <row r="3376" spans="3:8" ht="9.75" customHeight="1" x14ac:dyDescent="0.4">
      <c r="C3376" s="11" t="s">
        <v>2820</v>
      </c>
      <c r="E3376" s="20">
        <v>13</v>
      </c>
      <c r="F3376" s="12">
        <v>29</v>
      </c>
      <c r="G3376" s="12">
        <v>14</v>
      </c>
      <c r="H3376" s="12">
        <v>15</v>
      </c>
    </row>
    <row r="3377" spans="2:8" ht="9.75" customHeight="1" x14ac:dyDescent="0.4">
      <c r="C3377" s="11" t="s">
        <v>2821</v>
      </c>
      <c r="E3377" s="20">
        <v>7</v>
      </c>
      <c r="F3377" s="12">
        <v>11</v>
      </c>
      <c r="G3377" s="12">
        <v>5</v>
      </c>
      <c r="H3377" s="12">
        <v>6</v>
      </c>
    </row>
    <row r="3378" spans="2:8" ht="9.75" customHeight="1" x14ac:dyDescent="0.4">
      <c r="C3378" s="11" t="s">
        <v>2822</v>
      </c>
      <c r="E3378" s="20">
        <v>8</v>
      </c>
      <c r="F3378" s="12">
        <v>23</v>
      </c>
      <c r="G3378" s="12">
        <v>13</v>
      </c>
      <c r="H3378" s="12">
        <v>10</v>
      </c>
    </row>
    <row r="3379" spans="2:8" ht="9.75" customHeight="1" x14ac:dyDescent="0.4">
      <c r="C3379" s="11" t="s">
        <v>2823</v>
      </c>
      <c r="E3379" s="20"/>
      <c r="F3379" s="12"/>
      <c r="G3379" s="12"/>
      <c r="H3379" s="12"/>
    </row>
    <row r="3380" spans="2:8" ht="9.75" customHeight="1" x14ac:dyDescent="0.4">
      <c r="C3380" s="11" t="s">
        <v>2824</v>
      </c>
      <c r="E3380" s="20"/>
      <c r="F3380" s="12"/>
      <c r="G3380" s="12"/>
      <c r="H3380" s="12"/>
    </row>
    <row r="3381" spans="2:8" ht="9.75" customHeight="1" x14ac:dyDescent="0.4">
      <c r="C3381" s="11" t="s">
        <v>2825</v>
      </c>
      <c r="E3381" s="20">
        <v>7</v>
      </c>
      <c r="F3381" s="12">
        <v>13</v>
      </c>
      <c r="G3381" s="12">
        <v>5</v>
      </c>
      <c r="H3381" s="12">
        <v>8</v>
      </c>
    </row>
    <row r="3382" spans="2:8" ht="9.75" customHeight="1" x14ac:dyDescent="0.4">
      <c r="C3382" s="11" t="s">
        <v>2826</v>
      </c>
      <c r="E3382" s="20"/>
      <c r="F3382" s="12"/>
      <c r="G3382" s="12"/>
      <c r="H3382" s="12"/>
    </row>
    <row r="3383" spans="2:8" ht="9.75" customHeight="1" x14ac:dyDescent="0.4">
      <c r="C3383" s="11" t="s">
        <v>2827</v>
      </c>
      <c r="E3383" s="20">
        <v>6</v>
      </c>
      <c r="F3383" s="12">
        <v>8</v>
      </c>
      <c r="G3383" s="12">
        <v>3</v>
      </c>
      <c r="H3383" s="12">
        <v>5</v>
      </c>
    </row>
    <row r="3384" spans="2:8" ht="9.75" customHeight="1" x14ac:dyDescent="0.4">
      <c r="C3384" s="11" t="s">
        <v>2828</v>
      </c>
      <c r="E3384" s="20">
        <v>4</v>
      </c>
      <c r="F3384" s="12">
        <v>7</v>
      </c>
      <c r="G3384" s="12">
        <v>5</v>
      </c>
      <c r="H3384" s="12">
        <v>2</v>
      </c>
    </row>
    <row r="3385" spans="2:8" ht="9.75" customHeight="1" x14ac:dyDescent="0.4">
      <c r="C3385" s="11" t="s">
        <v>2829</v>
      </c>
      <c r="E3385" s="20">
        <v>3</v>
      </c>
      <c r="F3385" s="12">
        <v>6</v>
      </c>
      <c r="G3385" s="12">
        <v>3</v>
      </c>
      <c r="H3385" s="12">
        <v>3</v>
      </c>
    </row>
    <row r="3386" spans="2:8" ht="9.75" customHeight="1" x14ac:dyDescent="0.4">
      <c r="B3386" s="35"/>
      <c r="C3386" s="35" t="s">
        <v>2833</v>
      </c>
      <c r="D3386" s="35"/>
      <c r="E3386" s="65">
        <v>7</v>
      </c>
      <c r="F3386" s="66">
        <v>17</v>
      </c>
      <c r="G3386" s="66">
        <v>6</v>
      </c>
      <c r="H3386" s="66">
        <v>11</v>
      </c>
    </row>
    <row r="3387" spans="2:8" ht="9.75" customHeight="1" x14ac:dyDescent="0.4">
      <c r="C3387" s="11" t="s">
        <v>2830</v>
      </c>
      <c r="E3387" s="20"/>
      <c r="F3387" s="12"/>
      <c r="G3387" s="12"/>
      <c r="H3387" s="12"/>
    </row>
    <row r="3388" spans="2:8" ht="9.75" customHeight="1" x14ac:dyDescent="0.4">
      <c r="C3388" s="11" t="s">
        <v>2831</v>
      </c>
      <c r="E3388" s="20">
        <v>4</v>
      </c>
      <c r="F3388" s="12">
        <v>11</v>
      </c>
      <c r="G3388" s="12">
        <v>6</v>
      </c>
      <c r="H3388" s="12">
        <v>5</v>
      </c>
    </row>
    <row r="3389" spans="2:8" ht="9.75" customHeight="1" x14ac:dyDescent="0.4">
      <c r="C3389" s="11" t="s">
        <v>2832</v>
      </c>
      <c r="E3389" s="20"/>
      <c r="F3389" s="12"/>
      <c r="G3389" s="12"/>
      <c r="H3389" s="12"/>
    </row>
    <row r="3390" spans="2:8" ht="9.75" customHeight="1" x14ac:dyDescent="0.4">
      <c r="C3390" s="11" t="s">
        <v>2834</v>
      </c>
      <c r="E3390" s="20">
        <v>5</v>
      </c>
      <c r="F3390" s="12">
        <v>5</v>
      </c>
      <c r="G3390" s="12">
        <v>3</v>
      </c>
      <c r="H3390" s="12">
        <v>2</v>
      </c>
    </row>
    <row r="3391" spans="2:8" ht="9.75" customHeight="1" x14ac:dyDescent="0.4">
      <c r="C3391" s="11" t="s">
        <v>2835</v>
      </c>
      <c r="E3391" s="20">
        <v>6</v>
      </c>
      <c r="F3391" s="12">
        <v>16</v>
      </c>
      <c r="G3391" s="12">
        <v>8</v>
      </c>
      <c r="H3391" s="12">
        <v>8</v>
      </c>
    </row>
    <row r="3392" spans="2:8" ht="9.75" customHeight="1" x14ac:dyDescent="0.4">
      <c r="C3392" s="11" t="s">
        <v>2836</v>
      </c>
      <c r="E3392" s="20"/>
      <c r="F3392" s="12"/>
      <c r="G3392" s="12"/>
      <c r="H3392" s="12"/>
    </row>
    <row r="3393" spans="3:8" ht="9.75" customHeight="1" x14ac:dyDescent="0.4">
      <c r="C3393" s="11" t="s">
        <v>2837</v>
      </c>
      <c r="E3393" s="20">
        <v>6</v>
      </c>
      <c r="F3393" s="12">
        <v>15</v>
      </c>
      <c r="G3393" s="12">
        <v>6</v>
      </c>
      <c r="H3393" s="12">
        <v>9</v>
      </c>
    </row>
    <row r="3394" spans="3:8" ht="9.75" customHeight="1" x14ac:dyDescent="0.4">
      <c r="C3394" s="11" t="s">
        <v>2838</v>
      </c>
      <c r="E3394" s="20">
        <v>3</v>
      </c>
      <c r="F3394" s="12">
        <v>11</v>
      </c>
      <c r="G3394" s="12">
        <v>6</v>
      </c>
      <c r="H3394" s="12">
        <v>5</v>
      </c>
    </row>
    <row r="3395" spans="3:8" ht="9.75" customHeight="1" x14ac:dyDescent="0.4">
      <c r="C3395" s="11" t="s">
        <v>2839</v>
      </c>
      <c r="E3395" s="20">
        <v>8</v>
      </c>
      <c r="F3395" s="12">
        <v>20</v>
      </c>
      <c r="G3395" s="12">
        <v>14</v>
      </c>
      <c r="H3395" s="12">
        <v>6</v>
      </c>
    </row>
    <row r="3396" spans="3:8" ht="9.75" customHeight="1" x14ac:dyDescent="0.4">
      <c r="C3396" s="11" t="s">
        <v>2840</v>
      </c>
      <c r="E3396" s="20">
        <v>7</v>
      </c>
      <c r="F3396" s="12">
        <v>14</v>
      </c>
      <c r="G3396" s="12">
        <v>8</v>
      </c>
      <c r="H3396" s="12">
        <v>6</v>
      </c>
    </row>
    <row r="3397" spans="3:8" ht="9.75" customHeight="1" x14ac:dyDescent="0.4">
      <c r="C3397" s="11" t="s">
        <v>2841</v>
      </c>
      <c r="E3397" s="20"/>
      <c r="F3397" s="12"/>
      <c r="G3397" s="12"/>
      <c r="H3397" s="12"/>
    </row>
    <row r="3398" spans="3:8" ht="9.75" customHeight="1" x14ac:dyDescent="0.4">
      <c r="C3398" s="11" t="s">
        <v>2842</v>
      </c>
      <c r="E3398" s="20">
        <v>6</v>
      </c>
      <c r="F3398" s="12">
        <v>15</v>
      </c>
      <c r="G3398" s="12">
        <v>9</v>
      </c>
      <c r="H3398" s="12">
        <v>6</v>
      </c>
    </row>
    <row r="3399" spans="3:8" ht="9.75" customHeight="1" x14ac:dyDescent="0.4">
      <c r="C3399" s="11" t="s">
        <v>2843</v>
      </c>
      <c r="E3399" s="20"/>
      <c r="F3399" s="12"/>
      <c r="G3399" s="12"/>
      <c r="H3399" s="12"/>
    </row>
    <row r="3400" spans="3:8" ht="9.75" customHeight="1" x14ac:dyDescent="0.4">
      <c r="E3400" s="20"/>
      <c r="F3400" s="12"/>
      <c r="G3400" s="12"/>
      <c r="H3400" s="12"/>
    </row>
    <row r="3401" spans="3:8" ht="9.75" customHeight="1" x14ac:dyDescent="0.4">
      <c r="C3401" s="11" t="s">
        <v>3494</v>
      </c>
      <c r="E3401" s="19">
        <f>SUM(E3402:E3411)</f>
        <v>54</v>
      </c>
      <c r="F3401" s="13">
        <f>SUM(F3402:F3411)</f>
        <v>151</v>
      </c>
      <c r="G3401" s="13">
        <f>SUM(G3402:G3411)</f>
        <v>80</v>
      </c>
      <c r="H3401" s="13">
        <f>SUM(H3402:H3411)</f>
        <v>71</v>
      </c>
    </row>
    <row r="3402" spans="3:8" ht="9.75" customHeight="1" x14ac:dyDescent="0.4">
      <c r="C3402" s="11" t="s">
        <v>2844</v>
      </c>
      <c r="E3402" s="20">
        <v>10</v>
      </c>
      <c r="F3402" s="12">
        <v>25</v>
      </c>
      <c r="G3402" s="12">
        <v>12</v>
      </c>
      <c r="H3402" s="12">
        <v>13</v>
      </c>
    </row>
    <row r="3403" spans="3:8" ht="9.75" customHeight="1" x14ac:dyDescent="0.4">
      <c r="C3403" s="11" t="s">
        <v>2845</v>
      </c>
      <c r="E3403" s="20">
        <v>15</v>
      </c>
      <c r="F3403" s="12">
        <v>47</v>
      </c>
      <c r="G3403" s="12">
        <v>25</v>
      </c>
      <c r="H3403" s="12">
        <v>22</v>
      </c>
    </row>
    <row r="3404" spans="3:8" ht="9.75" customHeight="1" x14ac:dyDescent="0.4">
      <c r="C3404" s="11" t="s">
        <v>2846</v>
      </c>
      <c r="E3404" s="20">
        <v>12</v>
      </c>
      <c r="F3404" s="12">
        <v>32</v>
      </c>
      <c r="G3404" s="12">
        <v>17</v>
      </c>
      <c r="H3404" s="12">
        <v>15</v>
      </c>
    </row>
    <row r="3405" spans="3:8" ht="9.75" customHeight="1" x14ac:dyDescent="0.4">
      <c r="C3405" s="11" t="s">
        <v>2847</v>
      </c>
      <c r="E3405" s="20"/>
      <c r="F3405" s="12"/>
      <c r="G3405" s="12"/>
      <c r="H3405" s="12"/>
    </row>
    <row r="3406" spans="3:8" ht="9.75" customHeight="1" x14ac:dyDescent="0.4">
      <c r="C3406" s="11" t="s">
        <v>2848</v>
      </c>
      <c r="E3406" s="20">
        <v>7</v>
      </c>
      <c r="F3406" s="12">
        <v>24</v>
      </c>
      <c r="G3406" s="12">
        <v>14</v>
      </c>
      <c r="H3406" s="12">
        <v>10</v>
      </c>
    </row>
    <row r="3407" spans="3:8" ht="9.75" customHeight="1" x14ac:dyDescent="0.4">
      <c r="C3407" s="11" t="s">
        <v>2849</v>
      </c>
      <c r="E3407" s="20"/>
      <c r="F3407" s="12"/>
      <c r="G3407" s="12"/>
      <c r="H3407" s="12"/>
    </row>
    <row r="3408" spans="3:8" ht="9.75" customHeight="1" x14ac:dyDescent="0.4">
      <c r="C3408" s="11" t="s">
        <v>2850</v>
      </c>
      <c r="E3408" s="20">
        <v>5</v>
      </c>
      <c r="F3408" s="12">
        <v>10</v>
      </c>
      <c r="G3408" s="12">
        <v>6</v>
      </c>
      <c r="H3408" s="12">
        <v>4</v>
      </c>
    </row>
    <row r="3409" spans="3:8" ht="9.75" customHeight="1" x14ac:dyDescent="0.4">
      <c r="C3409" s="11" t="s">
        <v>2851</v>
      </c>
      <c r="E3409" s="20"/>
      <c r="F3409" s="12"/>
      <c r="G3409" s="12"/>
      <c r="H3409" s="12"/>
    </row>
    <row r="3410" spans="3:8" ht="9.75" customHeight="1" x14ac:dyDescent="0.4">
      <c r="C3410" s="11" t="s">
        <v>2852</v>
      </c>
      <c r="E3410" s="20">
        <v>5</v>
      </c>
      <c r="F3410" s="12">
        <v>13</v>
      </c>
      <c r="G3410" s="12">
        <v>6</v>
      </c>
      <c r="H3410" s="12">
        <v>7</v>
      </c>
    </row>
    <row r="3411" spans="3:8" ht="9.75" customHeight="1" x14ac:dyDescent="0.4">
      <c r="C3411" s="11" t="s">
        <v>2853</v>
      </c>
      <c r="E3411" s="20"/>
      <c r="F3411" s="12"/>
      <c r="G3411" s="12"/>
      <c r="H3411" s="12"/>
    </row>
    <row r="3412" spans="3:8" ht="9.75" customHeight="1" x14ac:dyDescent="0.4">
      <c r="E3412" s="20"/>
      <c r="F3412" s="12"/>
      <c r="G3412" s="12"/>
      <c r="H3412" s="12"/>
    </row>
    <row r="3413" spans="3:8" ht="9.75" customHeight="1" x14ac:dyDescent="0.4">
      <c r="C3413" s="11" t="s">
        <v>3495</v>
      </c>
      <c r="E3413" s="19">
        <f>SUM(E3414:E3423)</f>
        <v>65</v>
      </c>
      <c r="F3413" s="13">
        <f>SUM(F3414:F3423)</f>
        <v>172</v>
      </c>
      <c r="G3413" s="13">
        <f>SUM(G3414:G3423)</f>
        <v>85</v>
      </c>
      <c r="H3413" s="13">
        <f>SUM(H3414:H3423)</f>
        <v>87</v>
      </c>
    </row>
    <row r="3414" spans="3:8" ht="9.75" customHeight="1" x14ac:dyDescent="0.4">
      <c r="C3414" s="11" t="s">
        <v>2854</v>
      </c>
      <c r="E3414" s="20">
        <v>3</v>
      </c>
      <c r="F3414" s="12">
        <v>9</v>
      </c>
      <c r="G3414" s="12">
        <v>3</v>
      </c>
      <c r="H3414" s="12">
        <v>6</v>
      </c>
    </row>
    <row r="3415" spans="3:8" ht="9.75" customHeight="1" x14ac:dyDescent="0.4">
      <c r="C3415" s="11" t="s">
        <v>2855</v>
      </c>
      <c r="E3415" s="20"/>
      <c r="F3415" s="12"/>
      <c r="G3415" s="12"/>
      <c r="H3415" s="12"/>
    </row>
    <row r="3416" spans="3:8" ht="9.75" customHeight="1" x14ac:dyDescent="0.4">
      <c r="C3416" s="11" t="s">
        <v>2856</v>
      </c>
      <c r="E3416" s="20">
        <v>9</v>
      </c>
      <c r="F3416" s="12">
        <v>20</v>
      </c>
      <c r="G3416" s="12">
        <v>10</v>
      </c>
      <c r="H3416" s="12">
        <v>10</v>
      </c>
    </row>
    <row r="3417" spans="3:8" ht="9.75" customHeight="1" x14ac:dyDescent="0.4">
      <c r="C3417" s="11" t="s">
        <v>2857</v>
      </c>
      <c r="E3417" s="20">
        <v>9</v>
      </c>
      <c r="F3417" s="12">
        <v>21</v>
      </c>
      <c r="G3417" s="12">
        <v>11</v>
      </c>
      <c r="H3417" s="12">
        <v>10</v>
      </c>
    </row>
    <row r="3418" spans="3:8" ht="9.75" customHeight="1" x14ac:dyDescent="0.4">
      <c r="C3418" s="11" t="s">
        <v>2858</v>
      </c>
      <c r="E3418" s="20">
        <v>19</v>
      </c>
      <c r="F3418" s="12">
        <v>55</v>
      </c>
      <c r="G3418" s="12">
        <v>28</v>
      </c>
      <c r="H3418" s="12">
        <v>27</v>
      </c>
    </row>
    <row r="3419" spans="3:8" ht="9.75" customHeight="1" x14ac:dyDescent="0.4">
      <c r="C3419" s="11" t="s">
        <v>2859</v>
      </c>
      <c r="E3419" s="20">
        <v>13</v>
      </c>
      <c r="F3419" s="12">
        <v>37</v>
      </c>
      <c r="G3419" s="12">
        <v>17</v>
      </c>
      <c r="H3419" s="12">
        <v>20</v>
      </c>
    </row>
    <row r="3420" spans="3:8" ht="9.75" customHeight="1" x14ac:dyDescent="0.4">
      <c r="C3420" s="11" t="s">
        <v>2860</v>
      </c>
      <c r="E3420" s="20"/>
      <c r="F3420" s="12"/>
      <c r="G3420" s="12"/>
      <c r="H3420" s="12"/>
    </row>
    <row r="3421" spans="3:8" ht="9.75" customHeight="1" x14ac:dyDescent="0.4">
      <c r="C3421" s="11" t="s">
        <v>2861</v>
      </c>
      <c r="E3421" s="20">
        <v>8</v>
      </c>
      <c r="F3421" s="12">
        <v>24</v>
      </c>
      <c r="G3421" s="12">
        <v>13</v>
      </c>
      <c r="H3421" s="12">
        <v>11</v>
      </c>
    </row>
    <row r="3422" spans="3:8" ht="9.75" customHeight="1" x14ac:dyDescent="0.4">
      <c r="C3422" s="11" t="s">
        <v>2862</v>
      </c>
      <c r="E3422" s="20"/>
      <c r="F3422" s="12"/>
      <c r="G3422" s="12"/>
      <c r="H3422" s="12"/>
    </row>
    <row r="3423" spans="3:8" ht="9.75" customHeight="1" x14ac:dyDescent="0.4">
      <c r="C3423" s="11" t="s">
        <v>2863</v>
      </c>
      <c r="E3423" s="20">
        <v>4</v>
      </c>
      <c r="F3423" s="12">
        <v>6</v>
      </c>
      <c r="G3423" s="12">
        <v>3</v>
      </c>
      <c r="H3423" s="12">
        <v>3</v>
      </c>
    </row>
    <row r="3424" spans="3:8" ht="9.75" customHeight="1" x14ac:dyDescent="0.4">
      <c r="E3424" s="20"/>
      <c r="F3424" s="12"/>
      <c r="G3424" s="12"/>
      <c r="H3424" s="12"/>
    </row>
    <row r="3425" spans="3:8" ht="9.75" customHeight="1" x14ac:dyDescent="0.4">
      <c r="C3425" s="11" t="s">
        <v>3496</v>
      </c>
      <c r="E3425" s="19">
        <f>SUM(E3426:E3435)</f>
        <v>111</v>
      </c>
      <c r="F3425" s="13">
        <f>SUM(F3426:F3435)</f>
        <v>271</v>
      </c>
      <c r="G3425" s="13">
        <f>SUM(G3426:G3435)</f>
        <v>124</v>
      </c>
      <c r="H3425" s="13">
        <f>SUM(H3426:H3435)</f>
        <v>147</v>
      </c>
    </row>
    <row r="3426" spans="3:8" ht="9.75" customHeight="1" x14ac:dyDescent="0.4">
      <c r="C3426" s="11" t="s">
        <v>2864</v>
      </c>
      <c r="E3426" s="20">
        <v>9</v>
      </c>
      <c r="F3426" s="12">
        <v>25</v>
      </c>
      <c r="G3426" s="12">
        <v>8</v>
      </c>
      <c r="H3426" s="12">
        <v>17</v>
      </c>
    </row>
    <row r="3427" spans="3:8" ht="9.75" customHeight="1" x14ac:dyDescent="0.4">
      <c r="C3427" s="11" t="s">
        <v>2865</v>
      </c>
      <c r="E3427" s="20">
        <v>9</v>
      </c>
      <c r="F3427" s="12">
        <v>17</v>
      </c>
      <c r="G3427" s="12">
        <v>7</v>
      </c>
      <c r="H3427" s="12">
        <v>10</v>
      </c>
    </row>
    <row r="3428" spans="3:8" ht="9.75" customHeight="1" x14ac:dyDescent="0.4">
      <c r="C3428" s="11" t="s">
        <v>2866</v>
      </c>
      <c r="E3428" s="20">
        <v>23</v>
      </c>
      <c r="F3428" s="12">
        <v>59</v>
      </c>
      <c r="G3428" s="12">
        <v>27</v>
      </c>
      <c r="H3428" s="12">
        <v>32</v>
      </c>
    </row>
    <row r="3429" spans="3:8" ht="9.75" customHeight="1" x14ac:dyDescent="0.4">
      <c r="C3429" s="11" t="s">
        <v>2867</v>
      </c>
      <c r="E3429" s="20">
        <v>11</v>
      </c>
      <c r="F3429" s="12">
        <v>37</v>
      </c>
      <c r="G3429" s="12">
        <v>18</v>
      </c>
      <c r="H3429" s="12">
        <v>19</v>
      </c>
    </row>
    <row r="3430" spans="3:8" ht="9.75" customHeight="1" x14ac:dyDescent="0.4">
      <c r="C3430" s="11" t="s">
        <v>2868</v>
      </c>
      <c r="E3430" s="20">
        <v>7</v>
      </c>
      <c r="F3430" s="12">
        <v>25</v>
      </c>
      <c r="G3430" s="12">
        <v>12</v>
      </c>
      <c r="H3430" s="12">
        <v>13</v>
      </c>
    </row>
    <row r="3431" spans="3:8" ht="9.75" customHeight="1" x14ac:dyDescent="0.4">
      <c r="C3431" s="11" t="s">
        <v>2869</v>
      </c>
      <c r="E3431" s="20">
        <v>15</v>
      </c>
      <c r="F3431" s="12">
        <v>35</v>
      </c>
      <c r="G3431" s="12">
        <v>12</v>
      </c>
      <c r="H3431" s="12">
        <v>23</v>
      </c>
    </row>
    <row r="3432" spans="3:8" ht="9.75" customHeight="1" x14ac:dyDescent="0.4">
      <c r="C3432" s="11" t="s">
        <v>2870</v>
      </c>
      <c r="E3432" s="20">
        <v>8</v>
      </c>
      <c r="F3432" s="12">
        <v>15</v>
      </c>
      <c r="G3432" s="12">
        <v>7</v>
      </c>
      <c r="H3432" s="12">
        <v>8</v>
      </c>
    </row>
    <row r="3433" spans="3:8" ht="9.75" customHeight="1" x14ac:dyDescent="0.4">
      <c r="C3433" s="11" t="s">
        <v>2871</v>
      </c>
      <c r="E3433" s="20">
        <v>8</v>
      </c>
      <c r="F3433" s="12">
        <v>16</v>
      </c>
      <c r="G3433" s="12">
        <v>6</v>
      </c>
      <c r="H3433" s="12">
        <v>10</v>
      </c>
    </row>
    <row r="3434" spans="3:8" ht="9.75" customHeight="1" x14ac:dyDescent="0.4">
      <c r="C3434" s="11" t="s">
        <v>2872</v>
      </c>
      <c r="E3434" s="20">
        <v>14</v>
      </c>
      <c r="F3434" s="12">
        <v>28</v>
      </c>
      <c r="G3434" s="12">
        <v>17</v>
      </c>
      <c r="H3434" s="12">
        <v>11</v>
      </c>
    </row>
    <row r="3435" spans="3:8" ht="9.75" customHeight="1" x14ac:dyDescent="0.4">
      <c r="C3435" s="11" t="s">
        <v>2873</v>
      </c>
      <c r="E3435" s="20">
        <v>7</v>
      </c>
      <c r="F3435" s="12">
        <v>14</v>
      </c>
      <c r="G3435" s="12">
        <v>10</v>
      </c>
      <c r="H3435" s="12">
        <v>4</v>
      </c>
    </row>
    <row r="3436" spans="3:8" ht="9.75" customHeight="1" x14ac:dyDescent="0.4">
      <c r="E3436" s="20"/>
      <c r="F3436" s="12"/>
      <c r="G3436" s="12"/>
      <c r="H3436" s="12"/>
    </row>
    <row r="3437" spans="3:8" ht="9.75" customHeight="1" x14ac:dyDescent="0.4">
      <c r="C3437" s="11" t="s">
        <v>3497</v>
      </c>
      <c r="E3437" s="19">
        <f>SUM(E3438:E3447)</f>
        <v>107</v>
      </c>
      <c r="F3437" s="13">
        <f>SUM(F3438:F3447)</f>
        <v>283</v>
      </c>
      <c r="G3437" s="13">
        <f>SUM(G3438:G3447)</f>
        <v>153</v>
      </c>
      <c r="H3437" s="13">
        <f>SUM(H3438:H3447)</f>
        <v>130</v>
      </c>
    </row>
    <row r="3438" spans="3:8" ht="9.75" customHeight="1" x14ac:dyDescent="0.4">
      <c r="C3438" s="11" t="s">
        <v>2874</v>
      </c>
      <c r="E3438" s="20">
        <v>13</v>
      </c>
      <c r="F3438" s="12">
        <v>44</v>
      </c>
      <c r="G3438" s="12">
        <v>23</v>
      </c>
      <c r="H3438" s="12">
        <v>21</v>
      </c>
    </row>
    <row r="3439" spans="3:8" ht="9.75" customHeight="1" x14ac:dyDescent="0.4">
      <c r="C3439" s="11" t="s">
        <v>2875</v>
      </c>
      <c r="E3439" s="20">
        <v>4</v>
      </c>
      <c r="F3439" s="12">
        <v>8</v>
      </c>
      <c r="G3439" s="12">
        <v>3</v>
      </c>
      <c r="H3439" s="12">
        <v>5</v>
      </c>
    </row>
    <row r="3440" spans="3:8" ht="9.75" customHeight="1" x14ac:dyDescent="0.4">
      <c r="C3440" s="11" t="s">
        <v>2876</v>
      </c>
      <c r="E3440" s="20">
        <v>23</v>
      </c>
      <c r="F3440" s="12">
        <v>61</v>
      </c>
      <c r="G3440" s="12">
        <v>27</v>
      </c>
      <c r="H3440" s="12">
        <v>34</v>
      </c>
    </row>
    <row r="3441" spans="2:8" ht="9.75" customHeight="1" x14ac:dyDescent="0.4">
      <c r="C3441" s="11" t="s">
        <v>2877</v>
      </c>
      <c r="E3441" s="20">
        <v>12</v>
      </c>
      <c r="F3441" s="12">
        <v>27</v>
      </c>
      <c r="G3441" s="12">
        <v>14</v>
      </c>
      <c r="H3441" s="12">
        <v>13</v>
      </c>
    </row>
    <row r="3442" spans="2:8" ht="9.75" customHeight="1" x14ac:dyDescent="0.4">
      <c r="C3442" s="11" t="s">
        <v>2878</v>
      </c>
      <c r="E3442" s="20">
        <v>16</v>
      </c>
      <c r="F3442" s="12">
        <v>32</v>
      </c>
      <c r="G3442" s="12">
        <v>23</v>
      </c>
      <c r="H3442" s="12">
        <v>9</v>
      </c>
    </row>
    <row r="3443" spans="2:8" ht="9.75" customHeight="1" x14ac:dyDescent="0.4">
      <c r="C3443" s="11" t="s">
        <v>2879</v>
      </c>
      <c r="E3443" s="20">
        <v>4</v>
      </c>
      <c r="F3443" s="12">
        <v>13</v>
      </c>
      <c r="G3443" s="12">
        <v>10</v>
      </c>
      <c r="H3443" s="12">
        <v>3</v>
      </c>
    </row>
    <row r="3444" spans="2:8" ht="9.75" customHeight="1" x14ac:dyDescent="0.4">
      <c r="C3444" s="11" t="s">
        <v>2880</v>
      </c>
      <c r="E3444" s="20">
        <v>5</v>
      </c>
      <c r="F3444" s="12">
        <v>10</v>
      </c>
      <c r="G3444" s="12">
        <v>6</v>
      </c>
      <c r="H3444" s="12">
        <v>4</v>
      </c>
    </row>
    <row r="3445" spans="2:8" ht="9.75" customHeight="1" x14ac:dyDescent="0.4">
      <c r="C3445" s="11" t="s">
        <v>2881</v>
      </c>
      <c r="E3445" s="20">
        <v>3</v>
      </c>
      <c r="F3445" s="12">
        <v>9</v>
      </c>
      <c r="G3445" s="12">
        <v>4</v>
      </c>
      <c r="H3445" s="12">
        <v>5</v>
      </c>
    </row>
    <row r="3446" spans="2:8" ht="9.75" customHeight="1" x14ac:dyDescent="0.4">
      <c r="C3446" s="11" t="s">
        <v>2882</v>
      </c>
      <c r="E3446" s="20">
        <v>22</v>
      </c>
      <c r="F3446" s="12">
        <v>63</v>
      </c>
      <c r="G3446" s="12">
        <v>35</v>
      </c>
      <c r="H3446" s="12">
        <v>28</v>
      </c>
    </row>
    <row r="3447" spans="2:8" ht="9.75" customHeight="1" x14ac:dyDescent="0.4">
      <c r="C3447" s="11" t="s">
        <v>2883</v>
      </c>
      <c r="E3447" s="20">
        <v>5</v>
      </c>
      <c r="F3447" s="12">
        <v>16</v>
      </c>
      <c r="G3447" s="12">
        <v>8</v>
      </c>
      <c r="H3447" s="12">
        <v>8</v>
      </c>
    </row>
    <row r="3448" spans="2:8" ht="9.75" customHeight="1" x14ac:dyDescent="0.4">
      <c r="E3448" s="20"/>
      <c r="F3448" s="12"/>
      <c r="G3448" s="12"/>
      <c r="H3448" s="12"/>
    </row>
    <row r="3449" spans="2:8" ht="9.75" customHeight="1" x14ac:dyDescent="0.4">
      <c r="C3449" s="11" t="s">
        <v>3498</v>
      </c>
      <c r="E3449" s="19">
        <f>SUM(E3450:E3461)</f>
        <v>103</v>
      </c>
      <c r="F3449" s="13">
        <f>SUM(F3450:F3461)</f>
        <v>281</v>
      </c>
      <c r="G3449" s="13">
        <f>SUM(G3450:G3461)</f>
        <v>141</v>
      </c>
      <c r="H3449" s="13">
        <f>SUM(H3450:H3461)</f>
        <v>140</v>
      </c>
    </row>
    <row r="3450" spans="2:8" ht="9.75" customHeight="1" x14ac:dyDescent="0.4">
      <c r="C3450" s="11" t="s">
        <v>2884</v>
      </c>
      <c r="E3450" s="20">
        <v>16</v>
      </c>
      <c r="F3450" s="12">
        <v>35</v>
      </c>
      <c r="G3450" s="12">
        <v>20</v>
      </c>
      <c r="H3450" s="12">
        <v>15</v>
      </c>
    </row>
    <row r="3451" spans="2:8" ht="9.75" customHeight="1" x14ac:dyDescent="0.4">
      <c r="C3451" s="11" t="s">
        <v>2885</v>
      </c>
      <c r="E3451" s="20">
        <v>21</v>
      </c>
      <c r="F3451" s="12">
        <v>52</v>
      </c>
      <c r="G3451" s="12">
        <v>29</v>
      </c>
      <c r="H3451" s="12">
        <v>23</v>
      </c>
    </row>
    <row r="3452" spans="2:8" ht="9.75" customHeight="1" x14ac:dyDescent="0.4">
      <c r="C3452" s="11" t="s">
        <v>2886</v>
      </c>
      <c r="E3452" s="20">
        <v>14</v>
      </c>
      <c r="F3452" s="12">
        <v>48</v>
      </c>
      <c r="G3452" s="12">
        <v>23</v>
      </c>
      <c r="H3452" s="12">
        <v>25</v>
      </c>
    </row>
    <row r="3453" spans="2:8" ht="9.75" customHeight="1" x14ac:dyDescent="0.4">
      <c r="C3453" s="11" t="s">
        <v>2887</v>
      </c>
      <c r="E3453" s="20">
        <v>12</v>
      </c>
      <c r="F3453" s="12">
        <v>37</v>
      </c>
      <c r="G3453" s="12">
        <v>13</v>
      </c>
      <c r="H3453" s="12">
        <v>24</v>
      </c>
    </row>
    <row r="3454" spans="2:8" ht="9.75" customHeight="1" x14ac:dyDescent="0.4">
      <c r="C3454" s="11" t="s">
        <v>2888</v>
      </c>
      <c r="E3454" s="20">
        <v>13</v>
      </c>
      <c r="F3454" s="12">
        <v>40</v>
      </c>
      <c r="G3454" s="12">
        <v>20</v>
      </c>
      <c r="H3454" s="12">
        <v>20</v>
      </c>
    </row>
    <row r="3455" spans="2:8" ht="9.75" customHeight="1" x14ac:dyDescent="0.4">
      <c r="B3455" s="35"/>
      <c r="C3455" s="35" t="s">
        <v>2891</v>
      </c>
      <c r="D3455" s="35"/>
      <c r="E3455" s="65">
        <v>6</v>
      </c>
      <c r="F3455" s="66">
        <v>11</v>
      </c>
      <c r="G3455" s="66">
        <v>5</v>
      </c>
      <c r="H3455" s="66">
        <v>6</v>
      </c>
    </row>
    <row r="3456" spans="2:8" ht="9.75" customHeight="1" x14ac:dyDescent="0.4">
      <c r="C3456" s="11" t="s">
        <v>2889</v>
      </c>
      <c r="E3456" s="20">
        <v>6</v>
      </c>
      <c r="F3456" s="12">
        <v>20</v>
      </c>
      <c r="G3456" s="12">
        <v>9</v>
      </c>
      <c r="H3456" s="12">
        <v>11</v>
      </c>
    </row>
    <row r="3457" spans="3:8" ht="9.75" customHeight="1" x14ac:dyDescent="0.4">
      <c r="C3457" s="11" t="s">
        <v>2890</v>
      </c>
      <c r="E3457" s="20"/>
      <c r="F3457" s="12"/>
      <c r="G3457" s="12"/>
      <c r="H3457" s="12"/>
    </row>
    <row r="3458" spans="3:8" ht="9.75" customHeight="1" x14ac:dyDescent="0.4">
      <c r="C3458" s="11" t="s">
        <v>2892</v>
      </c>
      <c r="E3458" s="20">
        <v>3</v>
      </c>
      <c r="F3458" s="12">
        <v>9</v>
      </c>
      <c r="G3458" s="12">
        <v>5</v>
      </c>
      <c r="H3458" s="12">
        <v>4</v>
      </c>
    </row>
    <row r="3459" spans="3:8" ht="9.75" customHeight="1" x14ac:dyDescent="0.4">
      <c r="C3459" s="11" t="s">
        <v>2893</v>
      </c>
      <c r="E3459" s="20">
        <v>7</v>
      </c>
      <c r="F3459" s="12">
        <v>23</v>
      </c>
      <c r="G3459" s="12">
        <v>12</v>
      </c>
      <c r="H3459" s="12">
        <v>11</v>
      </c>
    </row>
    <row r="3460" spans="3:8" ht="9.75" customHeight="1" x14ac:dyDescent="0.4">
      <c r="C3460" s="11" t="s">
        <v>2894</v>
      </c>
      <c r="E3460" s="20">
        <v>5</v>
      </c>
      <c r="F3460" s="12">
        <v>6</v>
      </c>
      <c r="G3460" s="12">
        <v>5</v>
      </c>
      <c r="H3460" s="12">
        <v>1</v>
      </c>
    </row>
    <row r="3461" spans="3:8" ht="9.75" customHeight="1" x14ac:dyDescent="0.4">
      <c r="C3461" s="11" t="s">
        <v>2895</v>
      </c>
      <c r="E3461" s="20"/>
      <c r="F3461" s="12"/>
      <c r="G3461" s="12"/>
      <c r="H3461" s="12"/>
    </row>
    <row r="3462" spans="3:8" ht="9.75" customHeight="1" x14ac:dyDescent="0.4">
      <c r="E3462" s="20"/>
      <c r="F3462" s="12"/>
      <c r="G3462" s="12"/>
      <c r="H3462" s="12"/>
    </row>
    <row r="3463" spans="3:8" ht="9.75" customHeight="1" x14ac:dyDescent="0.4">
      <c r="C3463" s="11" t="s">
        <v>3499</v>
      </c>
      <c r="E3463" s="19">
        <f>SUM(E3464:E3473)</f>
        <v>47</v>
      </c>
      <c r="F3463" s="13">
        <f>SUM(F3464:F3473)</f>
        <v>129</v>
      </c>
      <c r="G3463" s="13">
        <f>SUM(G3464:G3473)</f>
        <v>63</v>
      </c>
      <c r="H3463" s="13">
        <f>SUM(H3464:H3473)</f>
        <v>66</v>
      </c>
    </row>
    <row r="3464" spans="3:8" ht="9.75" customHeight="1" x14ac:dyDescent="0.4">
      <c r="C3464" s="11" t="s">
        <v>2896</v>
      </c>
      <c r="E3464" s="20">
        <v>5</v>
      </c>
      <c r="F3464" s="12">
        <v>7</v>
      </c>
      <c r="G3464" s="12">
        <v>2</v>
      </c>
      <c r="H3464" s="12">
        <v>5</v>
      </c>
    </row>
    <row r="3465" spans="3:8" ht="9.75" customHeight="1" x14ac:dyDescent="0.4">
      <c r="C3465" s="17" t="s">
        <v>3581</v>
      </c>
      <c r="E3465" s="20">
        <v>3</v>
      </c>
      <c r="F3465" s="12">
        <v>11</v>
      </c>
      <c r="G3465" s="12">
        <v>5</v>
      </c>
      <c r="H3465" s="12">
        <v>6</v>
      </c>
    </row>
    <row r="3466" spans="3:8" ht="9.75" customHeight="1" x14ac:dyDescent="0.4">
      <c r="C3466" s="11" t="s">
        <v>2897</v>
      </c>
      <c r="E3466" s="20">
        <v>4</v>
      </c>
      <c r="F3466" s="12">
        <v>10</v>
      </c>
      <c r="G3466" s="12">
        <v>5</v>
      </c>
      <c r="H3466" s="12">
        <v>5</v>
      </c>
    </row>
    <row r="3467" spans="3:8" ht="9.75" customHeight="1" x14ac:dyDescent="0.4">
      <c r="C3467" s="11" t="s">
        <v>2898</v>
      </c>
      <c r="E3467" s="20"/>
      <c r="F3467" s="12"/>
      <c r="G3467" s="12"/>
      <c r="H3467" s="12"/>
    </row>
    <row r="3468" spans="3:8" ht="9.75" customHeight="1" x14ac:dyDescent="0.4">
      <c r="C3468" s="11" t="s">
        <v>3813</v>
      </c>
      <c r="E3468" s="20">
        <v>4</v>
      </c>
      <c r="F3468" s="12">
        <v>19</v>
      </c>
      <c r="G3468" s="12">
        <v>9</v>
      </c>
      <c r="H3468" s="12">
        <v>10</v>
      </c>
    </row>
    <row r="3469" spans="3:8" ht="9.75" customHeight="1" x14ac:dyDescent="0.4">
      <c r="C3469" s="11" t="s">
        <v>2899</v>
      </c>
      <c r="E3469" s="20"/>
      <c r="F3469" s="12"/>
      <c r="G3469" s="12"/>
      <c r="H3469" s="12"/>
    </row>
    <row r="3470" spans="3:8" ht="9.75" customHeight="1" x14ac:dyDescent="0.4">
      <c r="C3470" s="11" t="s">
        <v>2900</v>
      </c>
      <c r="E3470" s="20">
        <v>19</v>
      </c>
      <c r="F3470" s="12">
        <v>56</v>
      </c>
      <c r="G3470" s="12">
        <v>28</v>
      </c>
      <c r="H3470" s="12">
        <v>28</v>
      </c>
    </row>
    <row r="3471" spans="3:8" ht="9.75" customHeight="1" x14ac:dyDescent="0.4">
      <c r="C3471" s="11" t="s">
        <v>2901</v>
      </c>
      <c r="E3471" s="20">
        <v>7</v>
      </c>
      <c r="F3471" s="12">
        <v>15</v>
      </c>
      <c r="G3471" s="12">
        <v>8</v>
      </c>
      <c r="H3471" s="12">
        <v>7</v>
      </c>
    </row>
    <row r="3472" spans="3:8" ht="9.75" customHeight="1" x14ac:dyDescent="0.4">
      <c r="C3472" s="11" t="s">
        <v>2902</v>
      </c>
      <c r="E3472" s="20">
        <v>5</v>
      </c>
      <c r="F3472" s="12">
        <v>11</v>
      </c>
      <c r="G3472" s="12">
        <v>6</v>
      </c>
      <c r="H3472" s="12">
        <v>5</v>
      </c>
    </row>
    <row r="3473" spans="3:8" ht="9.75" customHeight="1" x14ac:dyDescent="0.4">
      <c r="C3473" s="11" t="s">
        <v>2903</v>
      </c>
      <c r="E3473" s="20"/>
      <c r="F3473" s="12"/>
      <c r="G3473" s="12"/>
      <c r="H3473" s="12"/>
    </row>
    <row r="3474" spans="3:8" ht="9.75" customHeight="1" x14ac:dyDescent="0.4">
      <c r="E3474" s="20"/>
      <c r="F3474" s="12"/>
      <c r="G3474" s="12"/>
      <c r="H3474" s="12"/>
    </row>
    <row r="3475" spans="3:8" ht="9.75" customHeight="1" x14ac:dyDescent="0.4">
      <c r="C3475" s="11" t="s">
        <v>3500</v>
      </c>
      <c r="E3475" s="19">
        <f>SUM(E3476:E3487)</f>
        <v>137</v>
      </c>
      <c r="F3475" s="13">
        <f>SUM(F3476:F3487)</f>
        <v>295</v>
      </c>
      <c r="G3475" s="13">
        <f>SUM(G3476:G3487)</f>
        <v>138</v>
      </c>
      <c r="H3475" s="13">
        <f>SUM(H3476:H3487)</f>
        <v>157</v>
      </c>
    </row>
    <row r="3476" spans="3:8" ht="9.75" customHeight="1" x14ac:dyDescent="0.4">
      <c r="C3476" s="11" t="s">
        <v>2904</v>
      </c>
      <c r="E3476" s="20">
        <v>18</v>
      </c>
      <c r="F3476" s="12">
        <v>41</v>
      </c>
      <c r="G3476" s="12">
        <v>20</v>
      </c>
      <c r="H3476" s="12">
        <v>21</v>
      </c>
    </row>
    <row r="3477" spans="3:8" ht="9.75" customHeight="1" x14ac:dyDescent="0.4">
      <c r="C3477" s="11" t="s">
        <v>2905</v>
      </c>
      <c r="E3477" s="20">
        <v>18</v>
      </c>
      <c r="F3477" s="12">
        <v>49</v>
      </c>
      <c r="G3477" s="12">
        <v>23</v>
      </c>
      <c r="H3477" s="12">
        <v>26</v>
      </c>
    </row>
    <row r="3478" spans="3:8" ht="9.75" customHeight="1" x14ac:dyDescent="0.4">
      <c r="C3478" s="11" t="s">
        <v>2906</v>
      </c>
      <c r="E3478" s="20">
        <v>10</v>
      </c>
      <c r="F3478" s="12">
        <v>22</v>
      </c>
      <c r="G3478" s="12">
        <v>10</v>
      </c>
      <c r="H3478" s="12">
        <v>12</v>
      </c>
    </row>
    <row r="3479" spans="3:8" ht="9.75" customHeight="1" x14ac:dyDescent="0.4">
      <c r="C3479" s="11" t="s">
        <v>2907</v>
      </c>
      <c r="E3479" s="20">
        <v>13</v>
      </c>
      <c r="F3479" s="12">
        <v>28</v>
      </c>
      <c r="G3479" s="12">
        <v>12</v>
      </c>
      <c r="H3479" s="12">
        <v>16</v>
      </c>
    </row>
    <row r="3480" spans="3:8" ht="9.75" customHeight="1" x14ac:dyDescent="0.4">
      <c r="C3480" s="11" t="s">
        <v>2908</v>
      </c>
      <c r="E3480" s="20">
        <v>8</v>
      </c>
      <c r="F3480" s="12">
        <v>27</v>
      </c>
      <c r="G3480" s="12">
        <v>15</v>
      </c>
      <c r="H3480" s="12">
        <v>12</v>
      </c>
    </row>
    <row r="3481" spans="3:8" ht="9.75" customHeight="1" x14ac:dyDescent="0.4">
      <c r="C3481" s="11" t="s">
        <v>2909</v>
      </c>
      <c r="E3481" s="20"/>
      <c r="F3481" s="12"/>
      <c r="G3481" s="12"/>
      <c r="H3481" s="12"/>
    </row>
    <row r="3482" spans="3:8" ht="9.75" customHeight="1" x14ac:dyDescent="0.4">
      <c r="C3482" s="11" t="s">
        <v>2910</v>
      </c>
      <c r="E3482" s="20">
        <v>8</v>
      </c>
      <c r="F3482" s="12">
        <v>17</v>
      </c>
      <c r="G3482" s="12">
        <v>8</v>
      </c>
      <c r="H3482" s="12">
        <v>9</v>
      </c>
    </row>
    <row r="3483" spans="3:8" ht="9.75" customHeight="1" x14ac:dyDescent="0.4">
      <c r="C3483" s="11" t="s">
        <v>2911</v>
      </c>
      <c r="E3483" s="20">
        <v>9</v>
      </c>
      <c r="F3483" s="12">
        <v>15</v>
      </c>
      <c r="G3483" s="12">
        <v>7</v>
      </c>
      <c r="H3483" s="12">
        <v>8</v>
      </c>
    </row>
    <row r="3484" spans="3:8" ht="9.75" customHeight="1" x14ac:dyDescent="0.4">
      <c r="C3484" s="11" t="s">
        <v>2912</v>
      </c>
      <c r="E3484" s="20">
        <v>14</v>
      </c>
      <c r="F3484" s="12">
        <v>19</v>
      </c>
      <c r="G3484" s="12">
        <v>8</v>
      </c>
      <c r="H3484" s="12">
        <v>11</v>
      </c>
    </row>
    <row r="3485" spans="3:8" ht="9.75" customHeight="1" x14ac:dyDescent="0.4">
      <c r="C3485" s="11" t="s">
        <v>2913</v>
      </c>
      <c r="E3485" s="20">
        <v>18</v>
      </c>
      <c r="F3485" s="12">
        <v>41</v>
      </c>
      <c r="G3485" s="12">
        <v>19</v>
      </c>
      <c r="H3485" s="12">
        <v>22</v>
      </c>
    </row>
    <row r="3486" spans="3:8" ht="9.75" customHeight="1" x14ac:dyDescent="0.4">
      <c r="C3486" s="11" t="s">
        <v>2914</v>
      </c>
      <c r="E3486" s="20">
        <v>11</v>
      </c>
      <c r="F3486" s="12">
        <v>21</v>
      </c>
      <c r="G3486" s="12">
        <v>10</v>
      </c>
      <c r="H3486" s="12">
        <v>11</v>
      </c>
    </row>
    <row r="3487" spans="3:8" ht="9.75" customHeight="1" x14ac:dyDescent="0.4">
      <c r="C3487" s="11" t="s">
        <v>2915</v>
      </c>
      <c r="E3487" s="20">
        <v>10</v>
      </c>
      <c r="F3487" s="12">
        <v>15</v>
      </c>
      <c r="G3487" s="12">
        <v>6</v>
      </c>
      <c r="H3487" s="12">
        <v>9</v>
      </c>
    </row>
    <row r="3488" spans="3:8" ht="9.75" customHeight="1" x14ac:dyDescent="0.4">
      <c r="E3488" s="20"/>
      <c r="F3488" s="12"/>
      <c r="G3488" s="12"/>
      <c r="H3488" s="12"/>
    </row>
    <row r="3489" spans="3:8" ht="9.75" customHeight="1" x14ac:dyDescent="0.4">
      <c r="C3489" s="11" t="s">
        <v>3501</v>
      </c>
      <c r="E3489" s="19">
        <f>SUM(E3490:E3495)</f>
        <v>25</v>
      </c>
      <c r="F3489" s="13">
        <f>SUM(F3490:F3495)</f>
        <v>58</v>
      </c>
      <c r="G3489" s="13">
        <f>SUM(G3490:G3495)</f>
        <v>26</v>
      </c>
      <c r="H3489" s="13">
        <f>SUM(H3490:H3495)</f>
        <v>32</v>
      </c>
    </row>
    <row r="3490" spans="3:8" ht="9.75" customHeight="1" x14ac:dyDescent="0.4">
      <c r="C3490" s="11" t="s">
        <v>2916</v>
      </c>
      <c r="E3490" s="20">
        <v>4</v>
      </c>
      <c r="F3490" s="12">
        <v>8</v>
      </c>
      <c r="G3490" s="12">
        <v>3</v>
      </c>
      <c r="H3490" s="12">
        <v>5</v>
      </c>
    </row>
    <row r="3491" spans="3:8" ht="9.75" customHeight="1" x14ac:dyDescent="0.4">
      <c r="C3491" s="11" t="s">
        <v>2917</v>
      </c>
      <c r="E3491" s="20">
        <v>4</v>
      </c>
      <c r="F3491" s="12">
        <v>6</v>
      </c>
      <c r="G3491" s="12">
        <v>2</v>
      </c>
      <c r="H3491" s="12">
        <v>4</v>
      </c>
    </row>
    <row r="3492" spans="3:8" ht="9.75" customHeight="1" x14ac:dyDescent="0.4">
      <c r="C3492" s="11" t="s">
        <v>2918</v>
      </c>
      <c r="E3492" s="20"/>
      <c r="F3492" s="12"/>
      <c r="G3492" s="12"/>
      <c r="H3492" s="12"/>
    </row>
    <row r="3493" spans="3:8" ht="9.75" customHeight="1" x14ac:dyDescent="0.4">
      <c r="C3493" s="11" t="s">
        <v>2919</v>
      </c>
      <c r="E3493" s="20">
        <v>17</v>
      </c>
      <c r="F3493" s="12">
        <v>44</v>
      </c>
      <c r="G3493" s="12">
        <v>21</v>
      </c>
      <c r="H3493" s="12">
        <v>23</v>
      </c>
    </row>
    <row r="3494" spans="3:8" ht="9.75" customHeight="1" x14ac:dyDescent="0.4">
      <c r="C3494" s="11" t="s">
        <v>2920</v>
      </c>
      <c r="E3494" s="20"/>
      <c r="F3494" s="12"/>
      <c r="G3494" s="12"/>
      <c r="H3494" s="12"/>
    </row>
    <row r="3495" spans="3:8" ht="9.75" customHeight="1" x14ac:dyDescent="0.4">
      <c r="C3495" s="11" t="s">
        <v>2921</v>
      </c>
      <c r="E3495" s="20"/>
      <c r="F3495" s="12"/>
      <c r="G3495" s="12"/>
      <c r="H3495" s="12"/>
    </row>
    <row r="3496" spans="3:8" ht="9.75" customHeight="1" x14ac:dyDescent="0.4">
      <c r="E3496" s="20"/>
      <c r="F3496" s="12"/>
      <c r="G3496" s="12"/>
      <c r="H3496" s="12"/>
    </row>
    <row r="3497" spans="3:8" ht="9.75" customHeight="1" x14ac:dyDescent="0.4">
      <c r="C3497" s="42" t="s">
        <v>3560</v>
      </c>
      <c r="D3497" s="42"/>
      <c r="E3497" s="43">
        <f>SUM(E3499,E3508,E3536,E3572,E3597,E3614)</f>
        <v>538</v>
      </c>
      <c r="F3497" s="44">
        <f>SUM(F3499,F3508,F3536,F3572,F3597,F3614)</f>
        <v>1223</v>
      </c>
      <c r="G3497" s="44">
        <f>SUM(G3499,G3508,G3536,G3572,G3597,G3614)</f>
        <v>615</v>
      </c>
      <c r="H3497" s="44">
        <f>SUM(H3499,H3508,H3536,H3572,H3597,H3614)</f>
        <v>608</v>
      </c>
    </row>
    <row r="3498" spans="3:8" ht="9.75" customHeight="1" x14ac:dyDescent="0.4">
      <c r="E3498" s="20"/>
      <c r="F3498" s="12"/>
      <c r="G3498" s="12"/>
      <c r="H3498" s="12"/>
    </row>
    <row r="3499" spans="3:8" ht="9.75" customHeight="1" x14ac:dyDescent="0.4">
      <c r="C3499" s="11" t="s">
        <v>3502</v>
      </c>
      <c r="E3499" s="19">
        <f>SUM(E3500:E3506)</f>
        <v>39</v>
      </c>
      <c r="F3499" s="13">
        <f>SUM(F3500:F3506)</f>
        <v>82</v>
      </c>
      <c r="G3499" s="13">
        <f>SUM(G3500:G3506)</f>
        <v>41</v>
      </c>
      <c r="H3499" s="13">
        <f>SUM(H3500:H3506)</f>
        <v>41</v>
      </c>
    </row>
    <row r="3500" spans="3:8" ht="9.75" customHeight="1" x14ac:dyDescent="0.4">
      <c r="C3500" s="11" t="s">
        <v>2922</v>
      </c>
      <c r="E3500" s="20">
        <v>5</v>
      </c>
      <c r="F3500" s="12">
        <v>8</v>
      </c>
      <c r="G3500" s="12">
        <v>5</v>
      </c>
      <c r="H3500" s="12">
        <v>3</v>
      </c>
    </row>
    <row r="3501" spans="3:8" ht="9.75" customHeight="1" x14ac:dyDescent="0.4">
      <c r="C3501" s="11" t="s">
        <v>2923</v>
      </c>
      <c r="E3501" s="20"/>
      <c r="F3501" s="12"/>
      <c r="G3501" s="12"/>
      <c r="H3501" s="12"/>
    </row>
    <row r="3502" spans="3:8" ht="9.75" customHeight="1" x14ac:dyDescent="0.4">
      <c r="C3502" s="11" t="s">
        <v>2924</v>
      </c>
      <c r="E3502" s="20">
        <v>9</v>
      </c>
      <c r="F3502" s="12">
        <v>19</v>
      </c>
      <c r="G3502" s="12">
        <v>7</v>
      </c>
      <c r="H3502" s="12">
        <v>12</v>
      </c>
    </row>
    <row r="3503" spans="3:8" ht="9.75" customHeight="1" x14ac:dyDescent="0.4">
      <c r="C3503" s="11" t="s">
        <v>2925</v>
      </c>
      <c r="E3503" s="20">
        <v>17</v>
      </c>
      <c r="F3503" s="12">
        <v>39</v>
      </c>
      <c r="G3503" s="12">
        <v>21</v>
      </c>
      <c r="H3503" s="12">
        <v>18</v>
      </c>
    </row>
    <row r="3504" spans="3:8" ht="9.75" customHeight="1" x14ac:dyDescent="0.4">
      <c r="C3504" s="11" t="s">
        <v>2926</v>
      </c>
      <c r="E3504" s="20">
        <v>4</v>
      </c>
      <c r="F3504" s="12">
        <v>6</v>
      </c>
      <c r="G3504" s="12">
        <v>3</v>
      </c>
      <c r="H3504" s="12">
        <v>3</v>
      </c>
    </row>
    <row r="3505" spans="3:8" ht="9.75" customHeight="1" x14ac:dyDescent="0.4">
      <c r="C3505" s="11" t="s">
        <v>2927</v>
      </c>
      <c r="E3505" s="20">
        <v>4</v>
      </c>
      <c r="F3505" s="12">
        <v>10</v>
      </c>
      <c r="G3505" s="12">
        <v>5</v>
      </c>
      <c r="H3505" s="12">
        <v>5</v>
      </c>
    </row>
    <row r="3506" spans="3:8" ht="9.75" customHeight="1" x14ac:dyDescent="0.4">
      <c r="C3506" s="11" t="s">
        <v>2928</v>
      </c>
      <c r="E3506" s="20"/>
      <c r="F3506" s="12"/>
      <c r="G3506" s="12"/>
      <c r="H3506" s="12"/>
    </row>
    <row r="3507" spans="3:8" ht="9.75" customHeight="1" x14ac:dyDescent="0.4">
      <c r="E3507" s="20"/>
      <c r="F3507" s="12"/>
      <c r="G3507" s="12"/>
      <c r="H3507" s="12"/>
    </row>
    <row r="3508" spans="3:8" ht="9.75" customHeight="1" x14ac:dyDescent="0.4">
      <c r="C3508" s="11" t="s">
        <v>3503</v>
      </c>
      <c r="E3508" s="19">
        <f>SUM(E3509:E3534)</f>
        <v>174</v>
      </c>
      <c r="F3508" s="13">
        <f>SUM(F3509:F3534)</f>
        <v>387</v>
      </c>
      <c r="G3508" s="13">
        <f>SUM(G3509:G3534)</f>
        <v>191</v>
      </c>
      <c r="H3508" s="13">
        <f>SUM(H3509:H3534)</f>
        <v>196</v>
      </c>
    </row>
    <row r="3509" spans="3:8" ht="9.75" customHeight="1" x14ac:dyDescent="0.4">
      <c r="C3509" s="11" t="s">
        <v>2929</v>
      </c>
      <c r="E3509" s="20">
        <v>4</v>
      </c>
      <c r="F3509" s="12">
        <v>9</v>
      </c>
      <c r="G3509" s="12">
        <v>4</v>
      </c>
      <c r="H3509" s="12">
        <v>5</v>
      </c>
    </row>
    <row r="3510" spans="3:8" ht="9.75" customHeight="1" x14ac:dyDescent="0.4">
      <c r="C3510" s="11" t="s">
        <v>2930</v>
      </c>
      <c r="E3510" s="20">
        <v>3</v>
      </c>
      <c r="F3510" s="12">
        <v>5</v>
      </c>
      <c r="G3510" s="12">
        <v>4</v>
      </c>
      <c r="H3510" s="12">
        <v>1</v>
      </c>
    </row>
    <row r="3511" spans="3:8" ht="9.75" customHeight="1" x14ac:dyDescent="0.4">
      <c r="C3511" s="11" t="s">
        <v>2931</v>
      </c>
      <c r="E3511" s="20"/>
      <c r="F3511" s="12"/>
      <c r="G3511" s="12"/>
      <c r="H3511" s="12"/>
    </row>
    <row r="3512" spans="3:8" ht="9.75" customHeight="1" x14ac:dyDescent="0.4">
      <c r="C3512" s="11" t="s">
        <v>2932</v>
      </c>
      <c r="E3512" s="20">
        <v>7</v>
      </c>
      <c r="F3512" s="12">
        <v>22</v>
      </c>
      <c r="G3512" s="12">
        <v>9</v>
      </c>
      <c r="H3512" s="12">
        <v>13</v>
      </c>
    </row>
    <row r="3513" spans="3:8" ht="9.75" customHeight="1" x14ac:dyDescent="0.4">
      <c r="C3513" s="11" t="s">
        <v>2933</v>
      </c>
      <c r="E3513" s="20">
        <v>6</v>
      </c>
      <c r="F3513" s="12">
        <v>18</v>
      </c>
      <c r="G3513" s="12">
        <v>10</v>
      </c>
      <c r="H3513" s="12">
        <v>8</v>
      </c>
    </row>
    <row r="3514" spans="3:8" ht="9.75" customHeight="1" x14ac:dyDescent="0.4">
      <c r="C3514" s="11" t="s">
        <v>2934</v>
      </c>
      <c r="E3514" s="20">
        <v>4</v>
      </c>
      <c r="F3514" s="12">
        <v>14</v>
      </c>
      <c r="G3514" s="12">
        <v>6</v>
      </c>
      <c r="H3514" s="12">
        <v>8</v>
      </c>
    </row>
    <row r="3515" spans="3:8" ht="9.75" customHeight="1" x14ac:dyDescent="0.4">
      <c r="C3515" s="11" t="s">
        <v>2935</v>
      </c>
      <c r="E3515" s="20">
        <v>7</v>
      </c>
      <c r="F3515" s="12">
        <v>17</v>
      </c>
      <c r="G3515" s="12">
        <v>8</v>
      </c>
      <c r="H3515" s="12">
        <v>9</v>
      </c>
    </row>
    <row r="3516" spans="3:8" ht="9.75" customHeight="1" x14ac:dyDescent="0.4">
      <c r="C3516" s="11" t="s">
        <v>2936</v>
      </c>
      <c r="E3516" s="20">
        <v>10</v>
      </c>
      <c r="F3516" s="12">
        <v>23</v>
      </c>
      <c r="G3516" s="12">
        <v>13</v>
      </c>
      <c r="H3516" s="12">
        <v>10</v>
      </c>
    </row>
    <row r="3517" spans="3:8" ht="9.75" customHeight="1" x14ac:dyDescent="0.4">
      <c r="C3517" s="11" t="s">
        <v>2937</v>
      </c>
      <c r="E3517" s="20">
        <v>6</v>
      </c>
      <c r="F3517" s="12">
        <v>17</v>
      </c>
      <c r="G3517" s="12">
        <v>9</v>
      </c>
      <c r="H3517" s="12">
        <v>8</v>
      </c>
    </row>
    <row r="3518" spans="3:8" ht="9.75" customHeight="1" x14ac:dyDescent="0.4">
      <c r="C3518" s="11" t="s">
        <v>2938</v>
      </c>
      <c r="E3518" s="20"/>
      <c r="F3518" s="12"/>
      <c r="G3518" s="12"/>
      <c r="H3518" s="12"/>
    </row>
    <row r="3519" spans="3:8" ht="9.75" customHeight="1" x14ac:dyDescent="0.4">
      <c r="C3519" s="11" t="s">
        <v>2939</v>
      </c>
      <c r="E3519" s="20">
        <v>6</v>
      </c>
      <c r="F3519" s="12">
        <v>7</v>
      </c>
      <c r="G3519" s="12">
        <v>2</v>
      </c>
      <c r="H3519" s="12">
        <v>5</v>
      </c>
    </row>
    <row r="3520" spans="3:8" ht="9.75" customHeight="1" x14ac:dyDescent="0.4">
      <c r="C3520" s="11" t="s">
        <v>2940</v>
      </c>
      <c r="E3520" s="20">
        <v>7</v>
      </c>
      <c r="F3520" s="12">
        <v>12</v>
      </c>
      <c r="G3520" s="12">
        <v>7</v>
      </c>
      <c r="H3520" s="12">
        <v>5</v>
      </c>
    </row>
    <row r="3521" spans="2:8" ht="9.75" customHeight="1" x14ac:dyDescent="0.4">
      <c r="C3521" s="11" t="s">
        <v>2941</v>
      </c>
      <c r="E3521" s="20">
        <v>8</v>
      </c>
      <c r="F3521" s="12">
        <v>13</v>
      </c>
      <c r="G3521" s="12">
        <v>6</v>
      </c>
      <c r="H3521" s="12">
        <v>7</v>
      </c>
    </row>
    <row r="3522" spans="2:8" ht="9.75" customHeight="1" x14ac:dyDescent="0.4">
      <c r="C3522" s="11" t="s">
        <v>2942</v>
      </c>
      <c r="E3522" s="20">
        <v>7</v>
      </c>
      <c r="F3522" s="12">
        <v>16</v>
      </c>
      <c r="G3522" s="12">
        <v>9</v>
      </c>
      <c r="H3522" s="12">
        <v>7</v>
      </c>
    </row>
    <row r="3523" spans="2:8" ht="9.75" customHeight="1" x14ac:dyDescent="0.4">
      <c r="C3523" s="11" t="s">
        <v>2943</v>
      </c>
      <c r="E3523" s="20"/>
      <c r="F3523" s="12"/>
      <c r="G3523" s="12"/>
      <c r="H3523" s="12"/>
    </row>
    <row r="3524" spans="2:8" ht="9.75" customHeight="1" x14ac:dyDescent="0.4">
      <c r="B3524" s="35"/>
      <c r="C3524" s="35" t="s">
        <v>2944</v>
      </c>
      <c r="D3524" s="35"/>
      <c r="E3524" s="65">
        <v>3</v>
      </c>
      <c r="F3524" s="66">
        <v>3</v>
      </c>
      <c r="G3524" s="66">
        <v>1</v>
      </c>
      <c r="H3524" s="66">
        <v>2</v>
      </c>
    </row>
    <row r="3525" spans="2:8" ht="9.75" customHeight="1" x14ac:dyDescent="0.4">
      <c r="C3525" s="11" t="s">
        <v>2945</v>
      </c>
      <c r="E3525" s="20">
        <v>11</v>
      </c>
      <c r="F3525" s="12">
        <v>23</v>
      </c>
      <c r="G3525" s="12">
        <v>11</v>
      </c>
      <c r="H3525" s="12">
        <v>12</v>
      </c>
    </row>
    <row r="3526" spans="2:8" ht="9.75" customHeight="1" x14ac:dyDescent="0.4">
      <c r="C3526" s="11" t="s">
        <v>2946</v>
      </c>
      <c r="E3526" s="20">
        <v>14</v>
      </c>
      <c r="F3526" s="12">
        <v>30</v>
      </c>
      <c r="G3526" s="12">
        <v>13</v>
      </c>
      <c r="H3526" s="12">
        <v>17</v>
      </c>
    </row>
    <row r="3527" spans="2:8" ht="9.75" customHeight="1" x14ac:dyDescent="0.4">
      <c r="C3527" s="11" t="s">
        <v>2947</v>
      </c>
      <c r="E3527" s="20">
        <v>20</v>
      </c>
      <c r="F3527" s="12">
        <v>53</v>
      </c>
      <c r="G3527" s="12">
        <v>29</v>
      </c>
      <c r="H3527" s="12">
        <v>24</v>
      </c>
    </row>
    <row r="3528" spans="2:8" ht="9.75" customHeight="1" x14ac:dyDescent="0.4">
      <c r="C3528" s="11" t="s">
        <v>2948</v>
      </c>
      <c r="E3528" s="20">
        <v>5</v>
      </c>
      <c r="F3528" s="12">
        <v>13</v>
      </c>
      <c r="G3528" s="12">
        <v>6</v>
      </c>
      <c r="H3528" s="12">
        <v>7</v>
      </c>
    </row>
    <row r="3529" spans="2:8" ht="9.75" customHeight="1" x14ac:dyDescent="0.4">
      <c r="C3529" s="11" t="s">
        <v>2950</v>
      </c>
      <c r="E3529" s="20">
        <v>7</v>
      </c>
      <c r="F3529" s="12">
        <v>15</v>
      </c>
      <c r="G3529" s="12">
        <v>7</v>
      </c>
      <c r="H3529" s="12">
        <v>8</v>
      </c>
    </row>
    <row r="3530" spans="2:8" ht="9.75" customHeight="1" x14ac:dyDescent="0.4">
      <c r="C3530" s="11" t="s">
        <v>2951</v>
      </c>
      <c r="E3530" s="20"/>
      <c r="F3530" s="12"/>
      <c r="G3530" s="12"/>
      <c r="H3530" s="12"/>
    </row>
    <row r="3531" spans="2:8" ht="9.75" customHeight="1" x14ac:dyDescent="0.4">
      <c r="C3531" s="11" t="s">
        <v>2952</v>
      </c>
      <c r="E3531" s="20">
        <v>8</v>
      </c>
      <c r="F3531" s="12">
        <v>19</v>
      </c>
      <c r="G3531" s="12">
        <v>7</v>
      </c>
      <c r="H3531" s="12">
        <v>12</v>
      </c>
    </row>
    <row r="3532" spans="2:8" ht="9.75" customHeight="1" x14ac:dyDescent="0.4">
      <c r="C3532" s="11" t="s">
        <v>2953</v>
      </c>
      <c r="E3532" s="20"/>
      <c r="F3532" s="12"/>
      <c r="G3532" s="12"/>
      <c r="H3532" s="12"/>
    </row>
    <row r="3533" spans="2:8" ht="9.75" customHeight="1" x14ac:dyDescent="0.4">
      <c r="C3533" s="11" t="s">
        <v>2949</v>
      </c>
      <c r="E3533" s="20">
        <v>5</v>
      </c>
      <c r="F3533" s="12">
        <v>9</v>
      </c>
      <c r="G3533" s="12">
        <v>5</v>
      </c>
      <c r="H3533" s="12">
        <v>4</v>
      </c>
    </row>
    <row r="3534" spans="2:8" ht="9.75" customHeight="1" x14ac:dyDescent="0.4">
      <c r="C3534" s="11" t="s">
        <v>2954</v>
      </c>
      <c r="E3534" s="20">
        <v>26</v>
      </c>
      <c r="F3534" s="12">
        <v>49</v>
      </c>
      <c r="G3534" s="12">
        <v>25</v>
      </c>
      <c r="H3534" s="12">
        <v>24</v>
      </c>
    </row>
    <row r="3535" spans="2:8" ht="9.75" customHeight="1" x14ac:dyDescent="0.4">
      <c r="E3535" s="20"/>
      <c r="F3535" s="12"/>
      <c r="G3535" s="12"/>
      <c r="H3535" s="12"/>
    </row>
    <row r="3536" spans="2:8" ht="9.75" customHeight="1" x14ac:dyDescent="0.4">
      <c r="C3536" s="11" t="s">
        <v>3504</v>
      </c>
      <c r="E3536" s="19">
        <f>SUM(E3537:E3570)</f>
        <v>185</v>
      </c>
      <c r="F3536" s="13">
        <f>SUM(F3537:F3570)</f>
        <v>448</v>
      </c>
      <c r="G3536" s="13">
        <f>SUM(G3537:G3570)</f>
        <v>217</v>
      </c>
      <c r="H3536" s="13">
        <f>SUM(H3537:H3570)</f>
        <v>231</v>
      </c>
    </row>
    <row r="3537" spans="3:8" ht="9.75" customHeight="1" x14ac:dyDescent="0.4">
      <c r="C3537" s="11" t="s">
        <v>2955</v>
      </c>
      <c r="E3537" s="20">
        <v>4</v>
      </c>
      <c r="F3537" s="12">
        <v>11</v>
      </c>
      <c r="G3537" s="12">
        <v>3</v>
      </c>
      <c r="H3537" s="12">
        <v>8</v>
      </c>
    </row>
    <row r="3538" spans="3:8" ht="9.75" customHeight="1" x14ac:dyDescent="0.4">
      <c r="C3538" s="11" t="s">
        <v>2956</v>
      </c>
      <c r="E3538" s="20">
        <v>4</v>
      </c>
      <c r="F3538" s="12">
        <v>17</v>
      </c>
      <c r="G3538" s="12">
        <v>7</v>
      </c>
      <c r="H3538" s="12">
        <v>10</v>
      </c>
    </row>
    <row r="3539" spans="3:8" ht="9.75" customHeight="1" x14ac:dyDescent="0.4">
      <c r="C3539" s="11" t="s">
        <v>2957</v>
      </c>
      <c r="E3539" s="20">
        <v>5</v>
      </c>
      <c r="F3539" s="12">
        <v>19</v>
      </c>
      <c r="G3539" s="12">
        <v>14</v>
      </c>
      <c r="H3539" s="12">
        <v>5</v>
      </c>
    </row>
    <row r="3540" spans="3:8" ht="9.75" customHeight="1" x14ac:dyDescent="0.4">
      <c r="C3540" s="11" t="s">
        <v>2958</v>
      </c>
      <c r="E3540" s="20"/>
      <c r="F3540" s="12"/>
      <c r="G3540" s="12"/>
      <c r="H3540" s="12"/>
    </row>
    <row r="3541" spans="3:8" ht="9.75" customHeight="1" x14ac:dyDescent="0.4">
      <c r="C3541" s="11" t="s">
        <v>2959</v>
      </c>
      <c r="E3541" s="20">
        <v>13</v>
      </c>
      <c r="F3541" s="12">
        <v>31</v>
      </c>
      <c r="G3541" s="12">
        <v>16</v>
      </c>
      <c r="H3541" s="12">
        <v>15</v>
      </c>
    </row>
    <row r="3542" spans="3:8" ht="9.75" customHeight="1" x14ac:dyDescent="0.4">
      <c r="C3542" s="11" t="s">
        <v>2960</v>
      </c>
      <c r="E3542" s="20">
        <v>11</v>
      </c>
      <c r="F3542" s="12">
        <v>24</v>
      </c>
      <c r="G3542" s="12">
        <v>11</v>
      </c>
      <c r="H3542" s="12">
        <v>13</v>
      </c>
    </row>
    <row r="3543" spans="3:8" ht="9.75" customHeight="1" x14ac:dyDescent="0.4">
      <c r="C3543" s="11" t="s">
        <v>2961</v>
      </c>
      <c r="E3543" s="20">
        <v>7</v>
      </c>
      <c r="F3543" s="12">
        <v>14</v>
      </c>
      <c r="G3543" s="12">
        <v>6</v>
      </c>
      <c r="H3543" s="12">
        <v>8</v>
      </c>
    </row>
    <row r="3544" spans="3:8" ht="9.75" customHeight="1" x14ac:dyDescent="0.4">
      <c r="C3544" s="11" t="s">
        <v>2962</v>
      </c>
      <c r="E3544" s="20">
        <v>5</v>
      </c>
      <c r="F3544" s="12">
        <v>12</v>
      </c>
      <c r="G3544" s="12">
        <v>5</v>
      </c>
      <c r="H3544" s="12">
        <v>7</v>
      </c>
    </row>
    <row r="3545" spans="3:8" ht="9.75" customHeight="1" x14ac:dyDescent="0.4">
      <c r="C3545" s="11" t="s">
        <v>2963</v>
      </c>
      <c r="E3545" s="20">
        <v>13</v>
      </c>
      <c r="F3545" s="12">
        <v>23</v>
      </c>
      <c r="G3545" s="12">
        <v>10</v>
      </c>
      <c r="H3545" s="12">
        <v>13</v>
      </c>
    </row>
    <row r="3546" spans="3:8" ht="9.75" customHeight="1" x14ac:dyDescent="0.4">
      <c r="C3546" s="11" t="s">
        <v>2964</v>
      </c>
      <c r="E3546" s="20"/>
      <c r="F3546" s="12"/>
      <c r="G3546" s="12"/>
      <c r="H3546" s="12"/>
    </row>
    <row r="3547" spans="3:8" ht="9.75" customHeight="1" x14ac:dyDescent="0.4">
      <c r="C3547" s="11" t="s">
        <v>2965</v>
      </c>
      <c r="E3547" s="20">
        <v>5</v>
      </c>
      <c r="F3547" s="12">
        <v>13</v>
      </c>
      <c r="G3547" s="12">
        <v>7</v>
      </c>
      <c r="H3547" s="12">
        <v>6</v>
      </c>
    </row>
    <row r="3548" spans="3:8" ht="9.75" customHeight="1" x14ac:dyDescent="0.4">
      <c r="C3548" s="11" t="s">
        <v>2966</v>
      </c>
      <c r="E3548" s="20"/>
      <c r="F3548" s="12"/>
      <c r="G3548" s="12"/>
      <c r="H3548" s="12"/>
    </row>
    <row r="3549" spans="3:8" ht="9.75" customHeight="1" x14ac:dyDescent="0.4">
      <c r="C3549" s="11" t="s">
        <v>2967</v>
      </c>
      <c r="E3549" s="20">
        <v>16</v>
      </c>
      <c r="F3549" s="12">
        <v>34</v>
      </c>
      <c r="G3549" s="12">
        <v>17</v>
      </c>
      <c r="H3549" s="12">
        <v>17</v>
      </c>
    </row>
    <row r="3550" spans="3:8" ht="9.75" customHeight="1" x14ac:dyDescent="0.4">
      <c r="C3550" s="11" t="s">
        <v>2968</v>
      </c>
      <c r="E3550" s="20"/>
      <c r="F3550" s="12"/>
      <c r="G3550" s="12"/>
      <c r="H3550" s="12"/>
    </row>
    <row r="3551" spans="3:8" ht="9.75" customHeight="1" x14ac:dyDescent="0.4">
      <c r="C3551" s="11" t="s">
        <v>2969</v>
      </c>
      <c r="E3551" s="20">
        <v>7</v>
      </c>
      <c r="F3551" s="12">
        <v>16</v>
      </c>
      <c r="G3551" s="12">
        <v>8</v>
      </c>
      <c r="H3551" s="12">
        <v>8</v>
      </c>
    </row>
    <row r="3552" spans="3:8" ht="9.75" customHeight="1" x14ac:dyDescent="0.4">
      <c r="C3552" s="11" t="s">
        <v>2970</v>
      </c>
      <c r="E3552" s="20">
        <v>13</v>
      </c>
      <c r="F3552" s="12">
        <v>35</v>
      </c>
      <c r="G3552" s="12">
        <v>18</v>
      </c>
      <c r="H3552" s="12">
        <v>17</v>
      </c>
    </row>
    <row r="3553" spans="3:8" ht="9.75" customHeight="1" x14ac:dyDescent="0.4">
      <c r="C3553" s="11" t="s">
        <v>2971</v>
      </c>
      <c r="E3553" s="20">
        <v>11</v>
      </c>
      <c r="F3553" s="12">
        <v>32</v>
      </c>
      <c r="G3553" s="12">
        <v>14</v>
      </c>
      <c r="H3553" s="12">
        <v>18</v>
      </c>
    </row>
    <row r="3554" spans="3:8" ht="9.75" customHeight="1" x14ac:dyDescent="0.4">
      <c r="C3554" s="11" t="s">
        <v>2972</v>
      </c>
      <c r="E3554" s="20">
        <v>8</v>
      </c>
      <c r="F3554" s="12">
        <v>15</v>
      </c>
      <c r="G3554" s="12">
        <v>10</v>
      </c>
      <c r="H3554" s="12">
        <v>5</v>
      </c>
    </row>
    <row r="3555" spans="3:8" ht="9.75" customHeight="1" x14ac:dyDescent="0.4">
      <c r="C3555" s="11" t="s">
        <v>2973</v>
      </c>
      <c r="E3555" s="20"/>
      <c r="F3555" s="12"/>
      <c r="G3555" s="12"/>
      <c r="H3555" s="12"/>
    </row>
    <row r="3556" spans="3:8" ht="9.75" customHeight="1" x14ac:dyDescent="0.4">
      <c r="C3556" s="11" t="s">
        <v>3812</v>
      </c>
      <c r="E3556" s="20">
        <v>8</v>
      </c>
      <c r="F3556" s="12">
        <v>21</v>
      </c>
      <c r="G3556" s="12">
        <v>11</v>
      </c>
      <c r="H3556" s="12">
        <v>10</v>
      </c>
    </row>
    <row r="3557" spans="3:8" ht="9.75" customHeight="1" x14ac:dyDescent="0.4">
      <c r="C3557" s="11" t="s">
        <v>2974</v>
      </c>
      <c r="E3557" s="20"/>
      <c r="F3557" s="12"/>
      <c r="G3557" s="12"/>
      <c r="H3557" s="12"/>
    </row>
    <row r="3558" spans="3:8" ht="9.75" customHeight="1" x14ac:dyDescent="0.4">
      <c r="C3558" s="11" t="s">
        <v>2975</v>
      </c>
      <c r="E3558" s="20"/>
      <c r="F3558" s="12"/>
      <c r="G3558" s="12"/>
      <c r="H3558" s="12"/>
    </row>
    <row r="3559" spans="3:8" ht="9.75" customHeight="1" x14ac:dyDescent="0.4">
      <c r="C3559" s="11" t="s">
        <v>2976</v>
      </c>
      <c r="E3559" s="20">
        <v>4</v>
      </c>
      <c r="F3559" s="12">
        <v>9</v>
      </c>
      <c r="G3559" s="12">
        <v>4</v>
      </c>
      <c r="H3559" s="12">
        <v>5</v>
      </c>
    </row>
    <row r="3560" spans="3:8" ht="9.75" customHeight="1" x14ac:dyDescent="0.4">
      <c r="C3560" s="11" t="s">
        <v>2977</v>
      </c>
      <c r="E3560" s="20">
        <v>8</v>
      </c>
      <c r="F3560" s="12">
        <v>20</v>
      </c>
      <c r="G3560" s="12">
        <v>9</v>
      </c>
      <c r="H3560" s="12">
        <v>11</v>
      </c>
    </row>
    <row r="3561" spans="3:8" ht="9.75" customHeight="1" x14ac:dyDescent="0.4">
      <c r="C3561" s="11" t="s">
        <v>2978</v>
      </c>
      <c r="E3561" s="20"/>
      <c r="F3561" s="12"/>
      <c r="G3561" s="12"/>
      <c r="H3561" s="12"/>
    </row>
    <row r="3562" spans="3:8" ht="9.75" customHeight="1" x14ac:dyDescent="0.4">
      <c r="C3562" s="11" t="s">
        <v>2979</v>
      </c>
      <c r="E3562" s="20">
        <v>3</v>
      </c>
      <c r="F3562" s="12">
        <v>4</v>
      </c>
      <c r="G3562" s="12">
        <v>3</v>
      </c>
      <c r="H3562" s="12">
        <v>1</v>
      </c>
    </row>
    <row r="3563" spans="3:8" ht="9.75" customHeight="1" x14ac:dyDescent="0.4">
      <c r="C3563" s="11" t="s">
        <v>2980</v>
      </c>
      <c r="E3563" s="20">
        <v>5</v>
      </c>
      <c r="F3563" s="12">
        <v>23</v>
      </c>
      <c r="G3563" s="12">
        <v>12</v>
      </c>
      <c r="H3563" s="12">
        <v>11</v>
      </c>
    </row>
    <row r="3564" spans="3:8" ht="9.75" customHeight="1" x14ac:dyDescent="0.4">
      <c r="C3564" s="11" t="s">
        <v>2981</v>
      </c>
      <c r="E3564" s="20"/>
      <c r="F3564" s="12"/>
      <c r="G3564" s="12"/>
      <c r="H3564" s="12"/>
    </row>
    <row r="3565" spans="3:8" ht="9.75" customHeight="1" x14ac:dyDescent="0.4">
      <c r="C3565" s="11" t="s">
        <v>2982</v>
      </c>
      <c r="E3565" s="20">
        <v>15</v>
      </c>
      <c r="F3565" s="12">
        <v>31</v>
      </c>
      <c r="G3565" s="12">
        <v>14</v>
      </c>
      <c r="H3565" s="12">
        <v>17</v>
      </c>
    </row>
    <row r="3566" spans="3:8" ht="9.75" customHeight="1" x14ac:dyDescent="0.4">
      <c r="C3566" s="11" t="s">
        <v>2983</v>
      </c>
      <c r="E3566" s="20"/>
      <c r="F3566" s="12"/>
      <c r="G3566" s="12"/>
      <c r="H3566" s="12"/>
    </row>
    <row r="3567" spans="3:8" ht="9.75" customHeight="1" x14ac:dyDescent="0.4">
      <c r="C3567" s="11" t="s">
        <v>2984</v>
      </c>
      <c r="E3567" s="20">
        <v>4</v>
      </c>
      <c r="F3567" s="12">
        <v>6</v>
      </c>
      <c r="G3567" s="12">
        <v>2</v>
      </c>
      <c r="H3567" s="12">
        <v>4</v>
      </c>
    </row>
    <row r="3568" spans="3:8" ht="9.75" customHeight="1" x14ac:dyDescent="0.4">
      <c r="C3568" s="11" t="s">
        <v>2985</v>
      </c>
      <c r="E3568" s="20">
        <v>5</v>
      </c>
      <c r="F3568" s="12">
        <v>11</v>
      </c>
      <c r="G3568" s="12">
        <v>2</v>
      </c>
      <c r="H3568" s="12">
        <v>9</v>
      </c>
    </row>
    <row r="3569" spans="3:8" ht="9.75" customHeight="1" x14ac:dyDescent="0.4">
      <c r="C3569" s="11" t="s">
        <v>2986</v>
      </c>
      <c r="E3569" s="20">
        <v>6</v>
      </c>
      <c r="F3569" s="12">
        <v>20</v>
      </c>
      <c r="G3569" s="12">
        <v>9</v>
      </c>
      <c r="H3569" s="12">
        <v>11</v>
      </c>
    </row>
    <row r="3570" spans="3:8" ht="9.75" customHeight="1" x14ac:dyDescent="0.4">
      <c r="C3570" s="11" t="s">
        <v>2987</v>
      </c>
      <c r="E3570" s="20">
        <v>5</v>
      </c>
      <c r="F3570" s="12">
        <v>7</v>
      </c>
      <c r="G3570" s="12">
        <v>5</v>
      </c>
      <c r="H3570" s="12">
        <v>2</v>
      </c>
    </row>
    <row r="3571" spans="3:8" ht="9.75" customHeight="1" x14ac:dyDescent="0.4">
      <c r="E3571" s="20"/>
      <c r="F3571" s="12"/>
      <c r="G3571" s="12"/>
      <c r="H3571" s="12"/>
    </row>
    <row r="3572" spans="3:8" ht="9.75" customHeight="1" x14ac:dyDescent="0.4">
      <c r="C3572" s="11" t="s">
        <v>3505</v>
      </c>
      <c r="E3572" s="19">
        <f>SUM(E3573:E3595)</f>
        <v>62</v>
      </c>
      <c r="F3572" s="13">
        <f>SUM(F3573:F3595)</f>
        <v>150</v>
      </c>
      <c r="G3572" s="13">
        <f>SUM(G3573:G3595)</f>
        <v>82</v>
      </c>
      <c r="H3572" s="13">
        <f>SUM(H3573:H3595)</f>
        <v>68</v>
      </c>
    </row>
    <row r="3573" spans="3:8" ht="9.75" customHeight="1" x14ac:dyDescent="0.4">
      <c r="C3573" s="11" t="s">
        <v>2988</v>
      </c>
      <c r="E3573" s="20"/>
      <c r="F3573" s="12"/>
      <c r="G3573" s="12"/>
      <c r="H3573" s="12"/>
    </row>
    <row r="3574" spans="3:8" ht="9.75" customHeight="1" x14ac:dyDescent="0.4">
      <c r="C3574" s="11" t="s">
        <v>2989</v>
      </c>
      <c r="E3574" s="20">
        <v>7</v>
      </c>
      <c r="F3574" s="12">
        <v>15</v>
      </c>
      <c r="G3574" s="12">
        <v>9</v>
      </c>
      <c r="H3574" s="12">
        <v>6</v>
      </c>
    </row>
    <row r="3575" spans="3:8" ht="9.75" customHeight="1" x14ac:dyDescent="0.4">
      <c r="C3575" s="11" t="s">
        <v>2990</v>
      </c>
      <c r="E3575" s="20"/>
      <c r="F3575" s="12"/>
      <c r="G3575" s="12"/>
      <c r="H3575" s="12"/>
    </row>
    <row r="3576" spans="3:8" ht="9.75" customHeight="1" x14ac:dyDescent="0.4">
      <c r="C3576" s="11" t="s">
        <v>2991</v>
      </c>
      <c r="E3576" s="20"/>
      <c r="F3576" s="12"/>
      <c r="G3576" s="12"/>
      <c r="H3576" s="12"/>
    </row>
    <row r="3577" spans="3:8" ht="9.75" customHeight="1" x14ac:dyDescent="0.4">
      <c r="C3577" s="11" t="s">
        <v>2992</v>
      </c>
      <c r="E3577" s="20">
        <v>7</v>
      </c>
      <c r="F3577" s="12">
        <v>15</v>
      </c>
      <c r="G3577" s="12">
        <v>7</v>
      </c>
      <c r="H3577" s="12">
        <v>8</v>
      </c>
    </row>
    <row r="3578" spans="3:8" ht="9.75" customHeight="1" x14ac:dyDescent="0.4">
      <c r="C3578" s="11" t="s">
        <v>2993</v>
      </c>
      <c r="E3578" s="20"/>
      <c r="F3578" s="12"/>
      <c r="G3578" s="12"/>
      <c r="H3578" s="12"/>
    </row>
    <row r="3579" spans="3:8" ht="9.75" customHeight="1" x14ac:dyDescent="0.4">
      <c r="C3579" s="11" t="s">
        <v>2994</v>
      </c>
      <c r="E3579" s="20"/>
      <c r="F3579" s="12"/>
      <c r="G3579" s="12"/>
      <c r="H3579" s="12"/>
    </row>
    <row r="3580" spans="3:8" ht="9.75" customHeight="1" x14ac:dyDescent="0.4">
      <c r="C3580" s="11" t="s">
        <v>2995</v>
      </c>
      <c r="E3580" s="20">
        <v>9</v>
      </c>
      <c r="F3580" s="12">
        <v>20</v>
      </c>
      <c r="G3580" s="12">
        <v>12</v>
      </c>
      <c r="H3580" s="12">
        <v>8</v>
      </c>
    </row>
    <row r="3581" spans="3:8" ht="9.75" customHeight="1" x14ac:dyDescent="0.4">
      <c r="C3581" s="11" t="s">
        <v>2996</v>
      </c>
      <c r="E3581" s="20"/>
      <c r="F3581" s="12"/>
      <c r="G3581" s="12"/>
      <c r="H3581" s="12"/>
    </row>
    <row r="3582" spans="3:8" ht="9.75" customHeight="1" x14ac:dyDescent="0.4">
      <c r="C3582" s="11" t="s">
        <v>2997</v>
      </c>
      <c r="E3582" s="20"/>
      <c r="F3582" s="12"/>
      <c r="G3582" s="12"/>
      <c r="H3582" s="12"/>
    </row>
    <row r="3583" spans="3:8" ht="9.75" customHeight="1" x14ac:dyDescent="0.4">
      <c r="C3583" s="11" t="s">
        <v>2998</v>
      </c>
      <c r="E3583" s="20">
        <v>3</v>
      </c>
      <c r="F3583" s="12">
        <v>11</v>
      </c>
      <c r="G3583" s="12">
        <v>7</v>
      </c>
      <c r="H3583" s="12">
        <v>4</v>
      </c>
    </row>
    <row r="3584" spans="3:8" ht="9.75" customHeight="1" x14ac:dyDescent="0.4">
      <c r="C3584" s="11" t="s">
        <v>2999</v>
      </c>
      <c r="E3584" s="20">
        <v>3</v>
      </c>
      <c r="F3584" s="12">
        <v>7</v>
      </c>
      <c r="G3584" s="12">
        <v>5</v>
      </c>
      <c r="H3584" s="12">
        <v>2</v>
      </c>
    </row>
    <row r="3585" spans="2:8" ht="9.75" customHeight="1" x14ac:dyDescent="0.4">
      <c r="C3585" s="11" t="s">
        <v>3000</v>
      </c>
      <c r="E3585" s="20">
        <v>6</v>
      </c>
      <c r="F3585" s="12">
        <v>20</v>
      </c>
      <c r="G3585" s="12">
        <v>8</v>
      </c>
      <c r="H3585" s="12">
        <v>12</v>
      </c>
    </row>
    <row r="3586" spans="2:8" ht="9.75" customHeight="1" x14ac:dyDescent="0.4">
      <c r="C3586" s="11" t="s">
        <v>3001</v>
      </c>
      <c r="E3586" s="20">
        <v>4</v>
      </c>
      <c r="F3586" s="12">
        <v>4</v>
      </c>
      <c r="G3586" s="12">
        <v>2</v>
      </c>
      <c r="H3586" s="12">
        <v>2</v>
      </c>
    </row>
    <row r="3587" spans="2:8" ht="9.75" customHeight="1" x14ac:dyDescent="0.4">
      <c r="C3587" s="11" t="s">
        <v>3002</v>
      </c>
      <c r="E3587" s="20">
        <v>4</v>
      </c>
      <c r="F3587" s="12">
        <v>7</v>
      </c>
      <c r="G3587" s="12">
        <v>3</v>
      </c>
      <c r="H3587" s="12">
        <v>4</v>
      </c>
    </row>
    <row r="3588" spans="2:8" ht="9.75" customHeight="1" x14ac:dyDescent="0.4">
      <c r="C3588" s="11" t="s">
        <v>3003</v>
      </c>
      <c r="E3588" s="20"/>
      <c r="F3588" s="12"/>
      <c r="G3588" s="12"/>
      <c r="H3588" s="12"/>
    </row>
    <row r="3589" spans="2:8" ht="9.75" customHeight="1" x14ac:dyDescent="0.4">
      <c r="C3589" s="11" t="s">
        <v>3004</v>
      </c>
      <c r="E3589" s="20">
        <v>4</v>
      </c>
      <c r="F3589" s="12">
        <v>11</v>
      </c>
      <c r="G3589" s="12">
        <v>6</v>
      </c>
      <c r="H3589" s="12">
        <v>5</v>
      </c>
    </row>
    <row r="3590" spans="2:8" ht="9.75" customHeight="1" x14ac:dyDescent="0.4">
      <c r="C3590" s="11" t="s">
        <v>3005</v>
      </c>
      <c r="E3590" s="20"/>
      <c r="F3590" s="12"/>
      <c r="G3590" s="12"/>
      <c r="H3590" s="12"/>
    </row>
    <row r="3591" spans="2:8" ht="9.75" customHeight="1" x14ac:dyDescent="0.4">
      <c r="C3591" s="11" t="s">
        <v>3006</v>
      </c>
      <c r="E3591" s="20">
        <v>4</v>
      </c>
      <c r="F3591" s="12">
        <v>9</v>
      </c>
      <c r="G3591" s="12">
        <v>6</v>
      </c>
      <c r="H3591" s="12">
        <v>3</v>
      </c>
    </row>
    <row r="3592" spans="2:8" ht="9.75" customHeight="1" x14ac:dyDescent="0.4">
      <c r="C3592" s="11" t="s">
        <v>3007</v>
      </c>
      <c r="E3592" s="20">
        <v>7</v>
      </c>
      <c r="F3592" s="12">
        <v>19</v>
      </c>
      <c r="G3592" s="12">
        <v>10</v>
      </c>
      <c r="H3592" s="12">
        <v>9</v>
      </c>
    </row>
    <row r="3593" spans="2:8" ht="9.75" customHeight="1" x14ac:dyDescent="0.4">
      <c r="B3593" s="35"/>
      <c r="C3593" s="35" t="s">
        <v>3008</v>
      </c>
      <c r="D3593" s="35"/>
      <c r="E3593" s="65"/>
      <c r="F3593" s="66"/>
      <c r="G3593" s="66"/>
      <c r="H3593" s="66"/>
    </row>
    <row r="3594" spans="2:8" ht="9.75" customHeight="1" x14ac:dyDescent="0.4">
      <c r="C3594" s="11" t="s">
        <v>3009</v>
      </c>
      <c r="E3594" s="20">
        <v>4</v>
      </c>
      <c r="F3594" s="12">
        <v>12</v>
      </c>
      <c r="G3594" s="12">
        <v>7</v>
      </c>
      <c r="H3594" s="12">
        <v>5</v>
      </c>
    </row>
    <row r="3595" spans="2:8" ht="9.75" customHeight="1" x14ac:dyDescent="0.4">
      <c r="C3595" s="11" t="s">
        <v>3010</v>
      </c>
      <c r="E3595" s="20"/>
      <c r="F3595" s="12"/>
      <c r="G3595" s="12"/>
      <c r="H3595" s="12"/>
    </row>
    <row r="3596" spans="2:8" ht="9.75" customHeight="1" x14ac:dyDescent="0.4">
      <c r="E3596" s="20"/>
      <c r="F3596" s="12"/>
      <c r="G3596" s="12"/>
      <c r="H3596" s="12"/>
    </row>
    <row r="3597" spans="2:8" ht="9.75" customHeight="1" x14ac:dyDescent="0.4">
      <c r="C3597" s="11" t="s">
        <v>3506</v>
      </c>
      <c r="E3597" s="19">
        <f>SUM(E3598:E3612)</f>
        <v>38</v>
      </c>
      <c r="F3597" s="13">
        <f>SUM(F3598:F3612)</f>
        <v>72</v>
      </c>
      <c r="G3597" s="13">
        <f>SUM(G3598:G3612)</f>
        <v>36</v>
      </c>
      <c r="H3597" s="13">
        <f>SUM(H3598:H3612)</f>
        <v>36</v>
      </c>
    </row>
    <row r="3598" spans="2:8" ht="9.75" customHeight="1" x14ac:dyDescent="0.4">
      <c r="C3598" s="11" t="s">
        <v>3011</v>
      </c>
      <c r="E3598" s="20">
        <v>10</v>
      </c>
      <c r="F3598" s="12">
        <v>17</v>
      </c>
      <c r="G3598" s="12">
        <v>9</v>
      </c>
      <c r="H3598" s="12">
        <v>8</v>
      </c>
    </row>
    <row r="3599" spans="2:8" ht="9.75" customHeight="1" x14ac:dyDescent="0.4">
      <c r="C3599" s="11" t="s">
        <v>3016</v>
      </c>
      <c r="E3599" s="20">
        <v>4</v>
      </c>
      <c r="F3599" s="12">
        <v>11</v>
      </c>
      <c r="G3599" s="12">
        <v>5</v>
      </c>
      <c r="H3599" s="12">
        <v>6</v>
      </c>
    </row>
    <row r="3600" spans="2:8" ht="9.75" customHeight="1" x14ac:dyDescent="0.4">
      <c r="C3600" s="11" t="s">
        <v>3012</v>
      </c>
      <c r="E3600" s="20">
        <v>4</v>
      </c>
      <c r="F3600" s="12">
        <v>6</v>
      </c>
      <c r="G3600" s="12">
        <v>3</v>
      </c>
      <c r="H3600" s="12">
        <v>3</v>
      </c>
    </row>
    <row r="3601" spans="3:8" ht="9.75" customHeight="1" x14ac:dyDescent="0.4">
      <c r="C3601" s="11" t="s">
        <v>3013</v>
      </c>
      <c r="E3601" s="20"/>
      <c r="F3601" s="12"/>
      <c r="G3601" s="12"/>
      <c r="H3601" s="12"/>
    </row>
    <row r="3602" spans="3:8" ht="9.75" customHeight="1" x14ac:dyDescent="0.4">
      <c r="C3602" s="11" t="s">
        <v>3014</v>
      </c>
      <c r="E3602" s="20">
        <v>7</v>
      </c>
      <c r="F3602" s="12">
        <v>17</v>
      </c>
      <c r="G3602" s="12">
        <v>8</v>
      </c>
      <c r="H3602" s="12">
        <v>9</v>
      </c>
    </row>
    <row r="3603" spans="3:8" ht="9.75" customHeight="1" x14ac:dyDescent="0.4">
      <c r="C3603" s="11" t="s">
        <v>3015</v>
      </c>
      <c r="E3603" s="20"/>
      <c r="F3603" s="12"/>
      <c r="G3603" s="12"/>
      <c r="H3603" s="12"/>
    </row>
    <row r="3604" spans="3:8" ht="9.75" customHeight="1" x14ac:dyDescent="0.4">
      <c r="C3604" s="11" t="s">
        <v>3017</v>
      </c>
      <c r="E3604" s="20"/>
      <c r="F3604" s="12"/>
      <c r="G3604" s="12"/>
      <c r="H3604" s="12"/>
    </row>
    <row r="3605" spans="3:8" ht="9.75" customHeight="1" x14ac:dyDescent="0.4">
      <c r="C3605" s="11" t="s">
        <v>3018</v>
      </c>
      <c r="E3605" s="20">
        <v>4</v>
      </c>
      <c r="F3605" s="12">
        <v>6</v>
      </c>
      <c r="G3605" s="12">
        <v>3</v>
      </c>
      <c r="H3605" s="12">
        <v>3</v>
      </c>
    </row>
    <row r="3606" spans="3:8" ht="9.75" customHeight="1" x14ac:dyDescent="0.4">
      <c r="C3606" s="11" t="s">
        <v>3019</v>
      </c>
      <c r="E3606" s="20"/>
      <c r="F3606" s="12"/>
      <c r="G3606" s="12"/>
      <c r="H3606" s="12"/>
    </row>
    <row r="3607" spans="3:8" ht="9.75" customHeight="1" x14ac:dyDescent="0.4">
      <c r="C3607" s="11" t="s">
        <v>3020</v>
      </c>
      <c r="E3607" s="20"/>
      <c r="F3607" s="12"/>
      <c r="G3607" s="12"/>
      <c r="H3607" s="12"/>
    </row>
    <row r="3608" spans="3:8" ht="9.75" customHeight="1" x14ac:dyDescent="0.4">
      <c r="C3608" s="11" t="s">
        <v>3021</v>
      </c>
      <c r="E3608" s="20">
        <v>3</v>
      </c>
      <c r="F3608" s="12">
        <v>4</v>
      </c>
      <c r="G3608" s="12">
        <v>2</v>
      </c>
      <c r="H3608" s="12">
        <v>2</v>
      </c>
    </row>
    <row r="3609" spans="3:8" ht="9.75" customHeight="1" x14ac:dyDescent="0.4">
      <c r="C3609" s="11" t="s">
        <v>3022</v>
      </c>
      <c r="E3609" s="20"/>
      <c r="F3609" s="12"/>
      <c r="G3609" s="12"/>
      <c r="H3609" s="12"/>
    </row>
    <row r="3610" spans="3:8" ht="9.75" customHeight="1" x14ac:dyDescent="0.4">
      <c r="C3610" s="11" t="s">
        <v>3023</v>
      </c>
      <c r="E3610" s="20">
        <v>6</v>
      </c>
      <c r="F3610" s="12">
        <v>11</v>
      </c>
      <c r="G3610" s="12">
        <v>6</v>
      </c>
      <c r="H3610" s="12">
        <v>5</v>
      </c>
    </row>
    <row r="3611" spans="3:8" ht="9.75" customHeight="1" x14ac:dyDescent="0.4">
      <c r="C3611" s="11" t="s">
        <v>3024</v>
      </c>
      <c r="E3611" s="20"/>
      <c r="F3611" s="12"/>
      <c r="G3611" s="12"/>
      <c r="H3611" s="12"/>
    </row>
    <row r="3612" spans="3:8" ht="9.75" customHeight="1" x14ac:dyDescent="0.4">
      <c r="C3612" s="11" t="s">
        <v>3025</v>
      </c>
      <c r="E3612" s="20"/>
      <c r="F3612" s="12"/>
      <c r="G3612" s="12"/>
      <c r="H3612" s="12"/>
    </row>
    <row r="3613" spans="3:8" ht="9.75" customHeight="1" x14ac:dyDescent="0.4">
      <c r="E3613" s="20"/>
      <c r="F3613" s="12"/>
      <c r="G3613" s="12"/>
      <c r="H3613" s="12"/>
    </row>
    <row r="3614" spans="3:8" ht="9.75" customHeight="1" x14ac:dyDescent="0.4">
      <c r="C3614" s="11" t="s">
        <v>3507</v>
      </c>
      <c r="E3614" s="19">
        <f>SUM(E3615:E3619)</f>
        <v>40</v>
      </c>
      <c r="F3614" s="13">
        <f>SUM(F3615:F3619)</f>
        <v>84</v>
      </c>
      <c r="G3614" s="13">
        <f>SUM(G3615:G3619)</f>
        <v>48</v>
      </c>
      <c r="H3614" s="13">
        <f>SUM(H3615:H3619)</f>
        <v>36</v>
      </c>
    </row>
    <row r="3615" spans="3:8" ht="9.75" customHeight="1" x14ac:dyDescent="0.4">
      <c r="C3615" s="11" t="s">
        <v>3026</v>
      </c>
      <c r="E3615" s="20">
        <v>12</v>
      </c>
      <c r="F3615" s="12">
        <v>33</v>
      </c>
      <c r="G3615" s="12">
        <v>20</v>
      </c>
      <c r="H3615" s="12">
        <v>13</v>
      </c>
    </row>
    <row r="3616" spans="3:8" ht="9.75" customHeight="1" x14ac:dyDescent="0.4">
      <c r="C3616" s="11" t="s">
        <v>3027</v>
      </c>
      <c r="E3616" s="20">
        <v>3</v>
      </c>
      <c r="F3616" s="12">
        <v>9</v>
      </c>
      <c r="G3616" s="12">
        <v>5</v>
      </c>
      <c r="H3616" s="12">
        <v>4</v>
      </c>
    </row>
    <row r="3617" spans="3:8" ht="9.75" customHeight="1" x14ac:dyDescent="0.4">
      <c r="C3617" s="11" t="s">
        <v>3028</v>
      </c>
      <c r="E3617" s="20">
        <v>7</v>
      </c>
      <c r="F3617" s="12">
        <v>6</v>
      </c>
      <c r="G3617" s="12">
        <v>4</v>
      </c>
      <c r="H3617" s="12">
        <v>2</v>
      </c>
    </row>
    <row r="3618" spans="3:8" ht="9.75" customHeight="1" x14ac:dyDescent="0.4">
      <c r="C3618" s="11" t="s">
        <v>3029</v>
      </c>
      <c r="E3618" s="20">
        <v>6</v>
      </c>
      <c r="F3618" s="12">
        <v>12</v>
      </c>
      <c r="G3618" s="12">
        <v>6</v>
      </c>
      <c r="H3618" s="12">
        <v>6</v>
      </c>
    </row>
    <row r="3619" spans="3:8" ht="9.75" customHeight="1" x14ac:dyDescent="0.4">
      <c r="C3619" s="11" t="s">
        <v>3030</v>
      </c>
      <c r="E3619" s="20">
        <v>12</v>
      </c>
      <c r="F3619" s="12">
        <v>24</v>
      </c>
      <c r="G3619" s="12">
        <v>13</v>
      </c>
      <c r="H3619" s="12">
        <v>11</v>
      </c>
    </row>
    <row r="3620" spans="3:8" ht="9.75" customHeight="1" x14ac:dyDescent="0.4">
      <c r="E3620" s="20"/>
      <c r="F3620" s="12"/>
      <c r="G3620" s="12"/>
      <c r="H3620" s="12"/>
    </row>
    <row r="3621" spans="3:8" ht="9.75" customHeight="1" x14ac:dyDescent="0.4">
      <c r="C3621" s="42" t="s">
        <v>3561</v>
      </c>
      <c r="D3621" s="42"/>
      <c r="E3621" s="43">
        <f>SUM(E3623,E3639,E3654,E3669)</f>
        <v>378</v>
      </c>
      <c r="F3621" s="44">
        <f>SUM(F3623,F3639,F3654,F3669)</f>
        <v>809</v>
      </c>
      <c r="G3621" s="44">
        <f>SUM(G3623,G3639,G3654,G3669)</f>
        <v>403</v>
      </c>
      <c r="H3621" s="44">
        <f>SUM(H3623,H3639,H3654,H3669)</f>
        <v>406</v>
      </c>
    </row>
    <row r="3622" spans="3:8" ht="9.75" customHeight="1" x14ac:dyDescent="0.4">
      <c r="E3622" s="20"/>
      <c r="F3622" s="12"/>
      <c r="G3622" s="12"/>
      <c r="H3622" s="12"/>
    </row>
    <row r="3623" spans="3:8" ht="9.75" customHeight="1" x14ac:dyDescent="0.4">
      <c r="C3623" s="11" t="s">
        <v>3508</v>
      </c>
      <c r="E3623" s="19">
        <f>SUM(E3624:E3637)</f>
        <v>114</v>
      </c>
      <c r="F3623" s="13">
        <f>SUM(F3624:F3637)</f>
        <v>228</v>
      </c>
      <c r="G3623" s="13">
        <f>SUM(G3624:G3637)</f>
        <v>105</v>
      </c>
      <c r="H3623" s="13">
        <f>SUM(H3624:H3637)</f>
        <v>123</v>
      </c>
    </row>
    <row r="3624" spans="3:8" ht="9.75" customHeight="1" x14ac:dyDescent="0.4">
      <c r="C3624" s="11" t="s">
        <v>3031</v>
      </c>
      <c r="E3624" s="20">
        <v>9</v>
      </c>
      <c r="F3624" s="12">
        <v>18</v>
      </c>
      <c r="G3624" s="12">
        <v>9</v>
      </c>
      <c r="H3624" s="12">
        <v>9</v>
      </c>
    </row>
    <row r="3625" spans="3:8" ht="9.75" customHeight="1" x14ac:dyDescent="0.4">
      <c r="C3625" s="11" t="s">
        <v>3032</v>
      </c>
      <c r="E3625" s="20">
        <v>8</v>
      </c>
      <c r="F3625" s="12">
        <v>11</v>
      </c>
      <c r="G3625" s="12">
        <v>5</v>
      </c>
      <c r="H3625" s="12">
        <v>6</v>
      </c>
    </row>
    <row r="3626" spans="3:8" ht="9.75" customHeight="1" x14ac:dyDescent="0.4">
      <c r="C3626" s="11" t="s">
        <v>3033</v>
      </c>
      <c r="E3626" s="20">
        <v>4</v>
      </c>
      <c r="F3626" s="12">
        <v>8</v>
      </c>
      <c r="G3626" s="12">
        <v>3</v>
      </c>
      <c r="H3626" s="12">
        <v>5</v>
      </c>
    </row>
    <row r="3627" spans="3:8" ht="9.75" customHeight="1" x14ac:dyDescent="0.4">
      <c r="C3627" s="11" t="s">
        <v>3034</v>
      </c>
      <c r="E3627" s="20">
        <v>12</v>
      </c>
      <c r="F3627" s="12">
        <v>24</v>
      </c>
      <c r="G3627" s="12">
        <v>9</v>
      </c>
      <c r="H3627" s="12">
        <v>15</v>
      </c>
    </row>
    <row r="3628" spans="3:8" ht="9.75" customHeight="1" x14ac:dyDescent="0.4">
      <c r="C3628" s="11" t="s">
        <v>3035</v>
      </c>
      <c r="E3628" s="20">
        <v>43</v>
      </c>
      <c r="F3628" s="12">
        <v>85</v>
      </c>
      <c r="G3628" s="12">
        <v>40</v>
      </c>
      <c r="H3628" s="12">
        <v>45</v>
      </c>
    </row>
    <row r="3629" spans="3:8" ht="9.75" customHeight="1" x14ac:dyDescent="0.4">
      <c r="C3629" s="11" t="s">
        <v>3036</v>
      </c>
      <c r="E3629" s="20"/>
      <c r="F3629" s="12"/>
      <c r="G3629" s="12"/>
      <c r="H3629" s="12"/>
    </row>
    <row r="3630" spans="3:8" ht="9.75" customHeight="1" x14ac:dyDescent="0.4">
      <c r="C3630" s="11" t="s">
        <v>3037</v>
      </c>
      <c r="E3630" s="20"/>
      <c r="F3630" s="12"/>
      <c r="G3630" s="12"/>
      <c r="H3630" s="12"/>
    </row>
    <row r="3631" spans="3:8" ht="9.75" customHeight="1" x14ac:dyDescent="0.4">
      <c r="C3631" s="11" t="s">
        <v>3038</v>
      </c>
      <c r="E3631" s="20">
        <v>18</v>
      </c>
      <c r="F3631" s="12">
        <v>35</v>
      </c>
      <c r="G3631" s="12">
        <v>17</v>
      </c>
      <c r="H3631" s="12">
        <v>18</v>
      </c>
    </row>
    <row r="3632" spans="3:8" ht="9.75" customHeight="1" x14ac:dyDescent="0.4">
      <c r="C3632" s="11" t="s">
        <v>3039</v>
      </c>
      <c r="E3632" s="20"/>
      <c r="F3632" s="12"/>
      <c r="G3632" s="12"/>
      <c r="H3632" s="12"/>
    </row>
    <row r="3633" spans="3:8" ht="9.75" customHeight="1" x14ac:dyDescent="0.4">
      <c r="C3633" s="11" t="s">
        <v>3040</v>
      </c>
      <c r="E3633" s="20">
        <v>8</v>
      </c>
      <c r="F3633" s="12">
        <v>19</v>
      </c>
      <c r="G3633" s="12">
        <v>10</v>
      </c>
      <c r="H3633" s="12">
        <v>9</v>
      </c>
    </row>
    <row r="3634" spans="3:8" ht="9.75" customHeight="1" x14ac:dyDescent="0.4">
      <c r="C3634" s="11" t="s">
        <v>3041</v>
      </c>
      <c r="E3634" s="20"/>
      <c r="F3634" s="12"/>
      <c r="G3634" s="12"/>
      <c r="H3634" s="12"/>
    </row>
    <row r="3635" spans="3:8" ht="9.75" customHeight="1" x14ac:dyDescent="0.4">
      <c r="C3635" s="11" t="s">
        <v>3042</v>
      </c>
      <c r="E3635" s="20">
        <v>12</v>
      </c>
      <c r="F3635" s="12">
        <v>28</v>
      </c>
      <c r="G3635" s="12">
        <v>12</v>
      </c>
      <c r="H3635" s="12">
        <v>16</v>
      </c>
    </row>
    <row r="3636" spans="3:8" ht="9.75" customHeight="1" x14ac:dyDescent="0.4">
      <c r="C3636" s="11" t="s">
        <v>3043</v>
      </c>
      <c r="E3636" s="20"/>
      <c r="F3636" s="12"/>
      <c r="G3636" s="12"/>
      <c r="H3636" s="12"/>
    </row>
    <row r="3637" spans="3:8" ht="9.75" customHeight="1" x14ac:dyDescent="0.4">
      <c r="C3637" s="11" t="s">
        <v>3044</v>
      </c>
      <c r="E3637" s="20"/>
      <c r="F3637" s="12"/>
      <c r="G3637" s="12"/>
      <c r="H3637" s="12"/>
    </row>
    <row r="3638" spans="3:8" ht="9.75" customHeight="1" x14ac:dyDescent="0.4">
      <c r="E3638" s="20"/>
      <c r="F3638" s="12"/>
      <c r="G3638" s="12"/>
      <c r="H3638" s="12"/>
    </row>
    <row r="3639" spans="3:8" ht="9.75" customHeight="1" x14ac:dyDescent="0.4">
      <c r="C3639" s="17" t="s">
        <v>3509</v>
      </c>
      <c r="D3639" s="17"/>
      <c r="E3639" s="49">
        <f>SUM(E3640:E3652)</f>
        <v>123</v>
      </c>
      <c r="F3639" s="47">
        <f>SUM(F3640:F3652)</f>
        <v>253</v>
      </c>
      <c r="G3639" s="47">
        <f>SUM(G3640:G3652)</f>
        <v>125</v>
      </c>
      <c r="H3639" s="47">
        <f>SUM(H3640:H3652)</f>
        <v>128</v>
      </c>
    </row>
    <row r="3640" spans="3:8" ht="9.75" customHeight="1" x14ac:dyDescent="0.4">
      <c r="C3640" s="11" t="s">
        <v>3045</v>
      </c>
      <c r="E3640" s="20">
        <v>13</v>
      </c>
      <c r="F3640" s="12">
        <v>26</v>
      </c>
      <c r="G3640" s="12">
        <v>13</v>
      </c>
      <c r="H3640" s="12">
        <v>13</v>
      </c>
    </row>
    <row r="3641" spans="3:8" ht="9.75" customHeight="1" x14ac:dyDescent="0.4">
      <c r="C3641" s="11" t="s">
        <v>3046</v>
      </c>
      <c r="E3641" s="20">
        <v>15</v>
      </c>
      <c r="F3641" s="12">
        <v>25</v>
      </c>
      <c r="G3641" s="12">
        <v>10</v>
      </c>
      <c r="H3641" s="12">
        <v>15</v>
      </c>
    </row>
    <row r="3642" spans="3:8" ht="9.75" customHeight="1" x14ac:dyDescent="0.4">
      <c r="C3642" s="11" t="s">
        <v>3047</v>
      </c>
      <c r="E3642" s="20">
        <v>6</v>
      </c>
      <c r="F3642" s="12">
        <v>12</v>
      </c>
      <c r="G3642" s="12">
        <v>7</v>
      </c>
      <c r="H3642" s="12">
        <v>5</v>
      </c>
    </row>
    <row r="3643" spans="3:8" ht="9.75" customHeight="1" x14ac:dyDescent="0.4">
      <c r="C3643" s="11" t="s">
        <v>3048</v>
      </c>
      <c r="E3643" s="20">
        <v>9</v>
      </c>
      <c r="F3643" s="12">
        <v>15</v>
      </c>
      <c r="G3643" s="12">
        <v>9</v>
      </c>
      <c r="H3643" s="12">
        <v>6</v>
      </c>
    </row>
    <row r="3644" spans="3:8" ht="9.75" customHeight="1" x14ac:dyDescent="0.4">
      <c r="C3644" s="11" t="s">
        <v>3049</v>
      </c>
      <c r="E3644" s="20">
        <v>14</v>
      </c>
      <c r="F3644" s="12">
        <v>36</v>
      </c>
      <c r="G3644" s="12">
        <v>16</v>
      </c>
      <c r="H3644" s="12">
        <v>20</v>
      </c>
    </row>
    <row r="3645" spans="3:8" ht="9.75" customHeight="1" x14ac:dyDescent="0.4">
      <c r="C3645" s="11" t="s">
        <v>3050</v>
      </c>
      <c r="E3645" s="20">
        <v>7</v>
      </c>
      <c r="F3645" s="12">
        <v>19</v>
      </c>
      <c r="G3645" s="12">
        <v>11</v>
      </c>
      <c r="H3645" s="12">
        <v>8</v>
      </c>
    </row>
    <row r="3646" spans="3:8" ht="9.75" customHeight="1" x14ac:dyDescent="0.4">
      <c r="C3646" s="11" t="s">
        <v>3051</v>
      </c>
      <c r="E3646" s="20">
        <v>8</v>
      </c>
      <c r="F3646" s="12">
        <v>18</v>
      </c>
      <c r="G3646" s="12">
        <v>9</v>
      </c>
      <c r="H3646" s="12">
        <v>9</v>
      </c>
    </row>
    <row r="3647" spans="3:8" ht="9.75" customHeight="1" x14ac:dyDescent="0.4">
      <c r="C3647" s="11" t="s">
        <v>3052</v>
      </c>
      <c r="E3647" s="20"/>
      <c r="F3647" s="12"/>
      <c r="G3647" s="12"/>
      <c r="H3647" s="12"/>
    </row>
    <row r="3648" spans="3:8" ht="9.75" customHeight="1" x14ac:dyDescent="0.4">
      <c r="C3648" s="11" t="s">
        <v>3053</v>
      </c>
      <c r="E3648" s="20">
        <v>3</v>
      </c>
      <c r="F3648" s="12">
        <v>10</v>
      </c>
      <c r="G3648" s="12">
        <v>5</v>
      </c>
      <c r="H3648" s="12">
        <v>5</v>
      </c>
    </row>
    <row r="3649" spans="2:8" ht="9.75" customHeight="1" x14ac:dyDescent="0.4">
      <c r="C3649" s="11" t="s">
        <v>3054</v>
      </c>
      <c r="E3649" s="20">
        <v>11</v>
      </c>
      <c r="F3649" s="12">
        <v>16</v>
      </c>
      <c r="G3649" s="12">
        <v>12</v>
      </c>
      <c r="H3649" s="12">
        <v>4</v>
      </c>
    </row>
    <row r="3650" spans="2:8" ht="9.75" customHeight="1" x14ac:dyDescent="0.4">
      <c r="C3650" s="11" t="s">
        <v>3055</v>
      </c>
      <c r="E3650" s="20">
        <v>4</v>
      </c>
      <c r="F3650" s="12">
        <v>9</v>
      </c>
      <c r="G3650" s="12">
        <v>6</v>
      </c>
      <c r="H3650" s="12">
        <v>3</v>
      </c>
    </row>
    <row r="3651" spans="2:8" ht="9.75" customHeight="1" x14ac:dyDescent="0.4">
      <c r="C3651" s="11" t="s">
        <v>3056</v>
      </c>
      <c r="E3651" s="20">
        <v>17</v>
      </c>
      <c r="F3651" s="12">
        <v>35</v>
      </c>
      <c r="G3651" s="12">
        <v>13</v>
      </c>
      <c r="H3651" s="12">
        <v>22</v>
      </c>
    </row>
    <row r="3652" spans="2:8" ht="9.75" customHeight="1" x14ac:dyDescent="0.4">
      <c r="C3652" s="11" t="s">
        <v>3057</v>
      </c>
      <c r="E3652" s="20">
        <v>16</v>
      </c>
      <c r="F3652" s="12">
        <v>32</v>
      </c>
      <c r="G3652" s="12">
        <v>14</v>
      </c>
      <c r="H3652" s="12">
        <v>18</v>
      </c>
    </row>
    <row r="3653" spans="2:8" ht="9.75" customHeight="1" x14ac:dyDescent="0.4">
      <c r="E3653" s="20"/>
      <c r="F3653" s="12"/>
      <c r="G3653" s="12"/>
      <c r="H3653" s="12"/>
    </row>
    <row r="3654" spans="2:8" ht="9.75" customHeight="1" x14ac:dyDescent="0.4">
      <c r="C3654" s="11" t="s">
        <v>3510</v>
      </c>
      <c r="E3654" s="19">
        <f>SUM(E3655:E3666)</f>
        <v>72</v>
      </c>
      <c r="F3654" s="13">
        <f>SUM(F3655:F3666)</f>
        <v>160</v>
      </c>
      <c r="G3654" s="13">
        <f>SUM(G3655:G3666)</f>
        <v>83</v>
      </c>
      <c r="H3654" s="13">
        <f>SUM(H3655:H3666)</f>
        <v>77</v>
      </c>
    </row>
    <row r="3655" spans="2:8" ht="9.75" customHeight="1" x14ac:dyDescent="0.4">
      <c r="C3655" s="11" t="s">
        <v>3058</v>
      </c>
      <c r="E3655" s="20">
        <v>10</v>
      </c>
      <c r="F3655" s="12">
        <v>21</v>
      </c>
      <c r="G3655" s="12">
        <v>14</v>
      </c>
      <c r="H3655" s="12">
        <v>7</v>
      </c>
    </row>
    <row r="3656" spans="2:8" ht="9.75" customHeight="1" x14ac:dyDescent="0.4">
      <c r="C3656" s="11" t="s">
        <v>3059</v>
      </c>
      <c r="E3656" s="20">
        <v>6</v>
      </c>
      <c r="F3656" s="12">
        <v>10</v>
      </c>
      <c r="G3656" s="12">
        <v>4</v>
      </c>
      <c r="H3656" s="12">
        <v>6</v>
      </c>
    </row>
    <row r="3657" spans="2:8" ht="9.75" customHeight="1" x14ac:dyDescent="0.4">
      <c r="C3657" s="11" t="s">
        <v>3060</v>
      </c>
      <c r="E3657" s="20">
        <v>7</v>
      </c>
      <c r="F3657" s="12">
        <v>17</v>
      </c>
      <c r="G3657" s="12">
        <v>8</v>
      </c>
      <c r="H3657" s="12">
        <v>9</v>
      </c>
    </row>
    <row r="3658" spans="2:8" ht="9.75" customHeight="1" x14ac:dyDescent="0.4">
      <c r="C3658" s="11" t="s">
        <v>3061</v>
      </c>
      <c r="E3658" s="20"/>
      <c r="F3658" s="12"/>
      <c r="G3658" s="12"/>
      <c r="H3658" s="12"/>
    </row>
    <row r="3659" spans="2:8" ht="9.75" customHeight="1" x14ac:dyDescent="0.4">
      <c r="C3659" s="11" t="s">
        <v>3062</v>
      </c>
      <c r="E3659" s="20">
        <v>8</v>
      </c>
      <c r="F3659" s="12">
        <v>16</v>
      </c>
      <c r="G3659" s="12">
        <v>9</v>
      </c>
      <c r="H3659" s="12">
        <v>7</v>
      </c>
    </row>
    <row r="3660" spans="2:8" ht="9.75" customHeight="1" x14ac:dyDescent="0.4">
      <c r="C3660" s="11" t="s">
        <v>3063</v>
      </c>
      <c r="E3660" s="20">
        <v>7</v>
      </c>
      <c r="F3660" s="12">
        <v>13</v>
      </c>
      <c r="G3660" s="12">
        <v>6</v>
      </c>
      <c r="H3660" s="12">
        <v>7</v>
      </c>
    </row>
    <row r="3661" spans="2:8" ht="9.75" customHeight="1" x14ac:dyDescent="0.4">
      <c r="C3661" s="11" t="s">
        <v>3064</v>
      </c>
      <c r="E3661" s="20">
        <v>3</v>
      </c>
      <c r="F3661" s="12">
        <v>9</v>
      </c>
      <c r="G3661" s="12">
        <v>4</v>
      </c>
      <c r="H3661" s="12">
        <v>5</v>
      </c>
    </row>
    <row r="3662" spans="2:8" ht="9.75" customHeight="1" x14ac:dyDescent="0.4">
      <c r="B3662" s="35"/>
      <c r="C3662" s="35" t="s">
        <v>3067</v>
      </c>
      <c r="D3662" s="35"/>
      <c r="E3662" s="65">
        <v>5</v>
      </c>
      <c r="F3662" s="66">
        <v>17</v>
      </c>
      <c r="G3662" s="66">
        <v>8</v>
      </c>
      <c r="H3662" s="66">
        <v>9</v>
      </c>
    </row>
    <row r="3663" spans="2:8" ht="9.75" customHeight="1" x14ac:dyDescent="0.4">
      <c r="C3663" s="11" t="s">
        <v>3065</v>
      </c>
      <c r="E3663" s="20">
        <v>8</v>
      </c>
      <c r="F3663" s="12">
        <v>17</v>
      </c>
      <c r="G3663" s="12">
        <v>9</v>
      </c>
      <c r="H3663" s="12">
        <v>8</v>
      </c>
    </row>
    <row r="3664" spans="2:8" ht="9.75" customHeight="1" x14ac:dyDescent="0.4">
      <c r="C3664" s="11" t="s">
        <v>3066</v>
      </c>
      <c r="E3664" s="20"/>
      <c r="F3664" s="12"/>
      <c r="G3664" s="12"/>
      <c r="H3664" s="12"/>
    </row>
    <row r="3665" spans="3:8" ht="9.75" customHeight="1" x14ac:dyDescent="0.4">
      <c r="C3665" s="11" t="s">
        <v>3068</v>
      </c>
      <c r="E3665" s="20">
        <v>7</v>
      </c>
      <c r="F3665" s="12">
        <v>12</v>
      </c>
      <c r="G3665" s="12">
        <v>6</v>
      </c>
      <c r="H3665" s="12">
        <v>6</v>
      </c>
    </row>
    <row r="3666" spans="3:8" ht="9.75" customHeight="1" x14ac:dyDescent="0.4">
      <c r="C3666" s="11" t="s">
        <v>3069</v>
      </c>
      <c r="E3666" s="20">
        <v>11</v>
      </c>
      <c r="F3666" s="12">
        <v>28</v>
      </c>
      <c r="G3666" s="12">
        <v>15</v>
      </c>
      <c r="H3666" s="12">
        <v>13</v>
      </c>
    </row>
    <row r="3667" spans="3:8" ht="9.75" customHeight="1" x14ac:dyDescent="0.4">
      <c r="E3667" s="20"/>
      <c r="F3667" s="12"/>
      <c r="G3667" s="12"/>
      <c r="H3667" s="12"/>
    </row>
    <row r="3668" spans="3:8" ht="9.75" customHeight="1" x14ac:dyDescent="0.4">
      <c r="E3668" s="20"/>
      <c r="F3668" s="12"/>
      <c r="G3668" s="12"/>
      <c r="H3668" s="12"/>
    </row>
    <row r="3669" spans="3:8" ht="9.75" customHeight="1" x14ac:dyDescent="0.4">
      <c r="C3669" s="11" t="s">
        <v>3511</v>
      </c>
      <c r="E3669" s="19">
        <f>SUM(E3670:E3674)</f>
        <v>69</v>
      </c>
      <c r="F3669" s="13">
        <f>SUM(F3670:F3674)</f>
        <v>168</v>
      </c>
      <c r="G3669" s="13">
        <f>SUM(G3670:G3674)</f>
        <v>90</v>
      </c>
      <c r="H3669" s="13">
        <f>SUM(H3670:H3674)</f>
        <v>78</v>
      </c>
    </row>
    <row r="3670" spans="3:8" ht="9.75" customHeight="1" x14ac:dyDescent="0.4">
      <c r="C3670" s="11" t="s">
        <v>3070</v>
      </c>
      <c r="E3670" s="20">
        <v>6</v>
      </c>
      <c r="F3670" s="12">
        <v>16</v>
      </c>
      <c r="G3670" s="12">
        <v>7</v>
      </c>
      <c r="H3670" s="12">
        <v>9</v>
      </c>
    </row>
    <row r="3671" spans="3:8" ht="9.75" customHeight="1" x14ac:dyDescent="0.4">
      <c r="C3671" s="11" t="s">
        <v>3071</v>
      </c>
      <c r="E3671" s="20">
        <v>18</v>
      </c>
      <c r="F3671" s="12">
        <v>47</v>
      </c>
      <c r="G3671" s="12">
        <v>23</v>
      </c>
      <c r="H3671" s="12">
        <v>24</v>
      </c>
    </row>
    <row r="3672" spans="3:8" ht="9.75" customHeight="1" x14ac:dyDescent="0.4">
      <c r="C3672" s="11" t="s">
        <v>3072</v>
      </c>
      <c r="E3672" s="20">
        <v>14</v>
      </c>
      <c r="F3672" s="12">
        <v>38</v>
      </c>
      <c r="G3672" s="12">
        <v>24</v>
      </c>
      <c r="H3672" s="12">
        <v>14</v>
      </c>
    </row>
    <row r="3673" spans="3:8" ht="9.75" customHeight="1" x14ac:dyDescent="0.4">
      <c r="C3673" s="11" t="s">
        <v>3073</v>
      </c>
      <c r="E3673" s="20">
        <v>13</v>
      </c>
      <c r="F3673" s="12">
        <v>31</v>
      </c>
      <c r="G3673" s="12">
        <v>16</v>
      </c>
      <c r="H3673" s="12">
        <v>15</v>
      </c>
    </row>
    <row r="3674" spans="3:8" ht="9.75" customHeight="1" x14ac:dyDescent="0.4">
      <c r="C3674" s="11" t="s">
        <v>3074</v>
      </c>
      <c r="E3674" s="20">
        <v>18</v>
      </c>
      <c r="F3674" s="12">
        <v>36</v>
      </c>
      <c r="G3674" s="12">
        <v>20</v>
      </c>
      <c r="H3674" s="12">
        <v>16</v>
      </c>
    </row>
    <row r="3675" spans="3:8" ht="9.75" customHeight="1" x14ac:dyDescent="0.4">
      <c r="E3675" s="20"/>
      <c r="F3675" s="12"/>
      <c r="G3675" s="12"/>
      <c r="H3675" s="12"/>
    </row>
    <row r="3676" spans="3:8" ht="9.75" customHeight="1" x14ac:dyDescent="0.4">
      <c r="C3676" s="42" t="s">
        <v>3562</v>
      </c>
      <c r="D3676" s="42"/>
      <c r="E3676" s="43">
        <f>SUM(E3678,E3703,E3710,E3756,E3768)</f>
        <v>1478</v>
      </c>
      <c r="F3676" s="44">
        <f>SUM(F3678,F3703,F3710,F3756,F3768)</f>
        <v>3165</v>
      </c>
      <c r="G3676" s="44">
        <f>SUM(G3678,G3703,G3710,G3756,G3768)</f>
        <v>1668</v>
      </c>
      <c r="H3676" s="44">
        <f>SUM(H3678,H3703,H3710,H3756,H3768)</f>
        <v>1497</v>
      </c>
    </row>
    <row r="3677" spans="3:8" ht="9.75" customHeight="1" x14ac:dyDescent="0.4">
      <c r="E3677" s="20"/>
      <c r="F3677" s="12"/>
      <c r="G3677" s="12"/>
      <c r="H3677" s="12"/>
    </row>
    <row r="3678" spans="3:8" ht="9.75" customHeight="1" x14ac:dyDescent="0.4">
      <c r="C3678" s="17" t="s">
        <v>3512</v>
      </c>
      <c r="D3678" s="17"/>
      <c r="E3678" s="49">
        <f>SUM(E3679:E3701)</f>
        <v>185</v>
      </c>
      <c r="F3678" s="47">
        <f>SUM(F3679:F3701)</f>
        <v>404</v>
      </c>
      <c r="G3678" s="47">
        <f>SUM(G3679:G3701)</f>
        <v>222</v>
      </c>
      <c r="H3678" s="47">
        <f>SUM(H3679:H3701)</f>
        <v>182</v>
      </c>
    </row>
    <row r="3679" spans="3:8" ht="9.75" customHeight="1" x14ac:dyDescent="0.4">
      <c r="C3679" s="11" t="s">
        <v>3075</v>
      </c>
      <c r="E3679" s="20"/>
      <c r="F3679" s="12"/>
      <c r="G3679" s="12"/>
      <c r="H3679" s="12"/>
    </row>
    <row r="3680" spans="3:8" ht="9.75" customHeight="1" x14ac:dyDescent="0.4">
      <c r="C3680" s="11" t="s">
        <v>3076</v>
      </c>
      <c r="E3680" s="20"/>
      <c r="F3680" s="12"/>
      <c r="G3680" s="12"/>
      <c r="H3680" s="12"/>
    </row>
    <row r="3681" spans="3:8" ht="9.75" customHeight="1" x14ac:dyDescent="0.4">
      <c r="C3681" s="11" t="s">
        <v>3077</v>
      </c>
      <c r="E3681" s="20">
        <v>8</v>
      </c>
      <c r="F3681" s="12">
        <v>19</v>
      </c>
      <c r="G3681" s="12">
        <v>10</v>
      </c>
      <c r="H3681" s="12">
        <v>9</v>
      </c>
    </row>
    <row r="3682" spans="3:8" ht="9.75" customHeight="1" x14ac:dyDescent="0.4">
      <c r="C3682" s="11" t="s">
        <v>3513</v>
      </c>
      <c r="E3682" s="20"/>
      <c r="F3682" s="12"/>
      <c r="G3682" s="12"/>
      <c r="H3682" s="12"/>
    </row>
    <row r="3683" spans="3:8" ht="9.75" customHeight="1" x14ac:dyDescent="0.4">
      <c r="C3683" s="11" t="s">
        <v>3078</v>
      </c>
      <c r="E3683" s="20"/>
      <c r="F3683" s="12"/>
      <c r="G3683" s="12"/>
      <c r="H3683" s="12"/>
    </row>
    <row r="3684" spans="3:8" ht="9.75" customHeight="1" x14ac:dyDescent="0.4">
      <c r="C3684" s="11" t="s">
        <v>3079</v>
      </c>
      <c r="E3684" s="20"/>
      <c r="F3684" s="12"/>
      <c r="G3684" s="12"/>
      <c r="H3684" s="12"/>
    </row>
    <row r="3685" spans="3:8" ht="9.75" customHeight="1" x14ac:dyDescent="0.4">
      <c r="C3685" s="11" t="s">
        <v>3080</v>
      </c>
      <c r="E3685" s="20">
        <v>8</v>
      </c>
      <c r="F3685" s="12">
        <v>16</v>
      </c>
      <c r="G3685" s="12">
        <v>9</v>
      </c>
      <c r="H3685" s="12">
        <v>7</v>
      </c>
    </row>
    <row r="3686" spans="3:8" ht="9.75" customHeight="1" x14ac:dyDescent="0.4">
      <c r="C3686" s="11" t="s">
        <v>3081</v>
      </c>
      <c r="E3686" s="20"/>
      <c r="F3686" s="12"/>
      <c r="G3686" s="12"/>
      <c r="H3686" s="12"/>
    </row>
    <row r="3687" spans="3:8" ht="9.75" customHeight="1" x14ac:dyDescent="0.4">
      <c r="C3687" s="11" t="s">
        <v>3082</v>
      </c>
      <c r="E3687" s="20"/>
      <c r="F3687" s="12"/>
      <c r="G3687" s="12"/>
      <c r="H3687" s="12"/>
    </row>
    <row r="3688" spans="3:8" ht="9.75" customHeight="1" x14ac:dyDescent="0.4">
      <c r="C3688" s="11" t="s">
        <v>3083</v>
      </c>
      <c r="E3688" s="20">
        <v>10</v>
      </c>
      <c r="F3688" s="12">
        <v>23</v>
      </c>
      <c r="G3688" s="12">
        <v>12</v>
      </c>
      <c r="H3688" s="12">
        <v>11</v>
      </c>
    </row>
    <row r="3689" spans="3:8" ht="9.75" customHeight="1" x14ac:dyDescent="0.4">
      <c r="C3689" s="11" t="s">
        <v>3084</v>
      </c>
      <c r="E3689" s="20">
        <v>11</v>
      </c>
      <c r="F3689" s="12">
        <v>29</v>
      </c>
      <c r="G3689" s="12">
        <v>18</v>
      </c>
      <c r="H3689" s="12">
        <v>11</v>
      </c>
    </row>
    <row r="3690" spans="3:8" ht="9.75" customHeight="1" x14ac:dyDescent="0.4">
      <c r="C3690" s="11" t="s">
        <v>3085</v>
      </c>
      <c r="E3690" s="20">
        <v>81</v>
      </c>
      <c r="F3690" s="12">
        <v>81</v>
      </c>
      <c r="G3690" s="12">
        <v>81</v>
      </c>
      <c r="H3690" s="12">
        <v>0</v>
      </c>
    </row>
    <row r="3691" spans="3:8" ht="9.75" customHeight="1" x14ac:dyDescent="0.4">
      <c r="C3691" s="11" t="s">
        <v>3086</v>
      </c>
      <c r="E3691" s="20">
        <v>4</v>
      </c>
      <c r="F3691" s="12">
        <v>13</v>
      </c>
      <c r="G3691" s="12">
        <v>7</v>
      </c>
      <c r="H3691" s="12">
        <v>6</v>
      </c>
    </row>
    <row r="3692" spans="3:8" ht="9.75" customHeight="1" x14ac:dyDescent="0.4">
      <c r="C3692" s="11" t="s">
        <v>3087</v>
      </c>
      <c r="E3692" s="20"/>
      <c r="F3692" s="12"/>
      <c r="G3692" s="12"/>
      <c r="H3692" s="12"/>
    </row>
    <row r="3693" spans="3:8" ht="9.75" customHeight="1" x14ac:dyDescent="0.4">
      <c r="C3693" s="11" t="s">
        <v>3088</v>
      </c>
      <c r="E3693" s="20">
        <v>9</v>
      </c>
      <c r="F3693" s="12">
        <v>21</v>
      </c>
      <c r="G3693" s="12">
        <v>8</v>
      </c>
      <c r="H3693" s="12">
        <v>13</v>
      </c>
    </row>
    <row r="3694" spans="3:8" ht="9.75" customHeight="1" x14ac:dyDescent="0.4">
      <c r="C3694" s="11" t="s">
        <v>3089</v>
      </c>
      <c r="E3694" s="20"/>
      <c r="F3694" s="12"/>
      <c r="G3694" s="12"/>
      <c r="H3694" s="12"/>
    </row>
    <row r="3695" spans="3:8" ht="9.75" customHeight="1" x14ac:dyDescent="0.4">
      <c r="C3695" s="11" t="s">
        <v>3090</v>
      </c>
      <c r="E3695" s="20"/>
      <c r="F3695" s="12"/>
      <c r="G3695" s="12"/>
      <c r="H3695" s="12"/>
    </row>
    <row r="3696" spans="3:8" ht="9.75" customHeight="1" x14ac:dyDescent="0.4">
      <c r="C3696" s="11" t="s">
        <v>3091</v>
      </c>
      <c r="E3696" s="20">
        <v>7</v>
      </c>
      <c r="F3696" s="12">
        <v>10</v>
      </c>
      <c r="G3696" s="12">
        <v>7</v>
      </c>
      <c r="H3696" s="12">
        <v>3</v>
      </c>
    </row>
    <row r="3697" spans="3:8" ht="9.75" customHeight="1" x14ac:dyDescent="0.4">
      <c r="C3697" s="11" t="s">
        <v>3092</v>
      </c>
      <c r="E3697" s="20">
        <v>11</v>
      </c>
      <c r="F3697" s="12">
        <v>21</v>
      </c>
      <c r="G3697" s="12">
        <v>8</v>
      </c>
      <c r="H3697" s="12">
        <v>13</v>
      </c>
    </row>
    <row r="3698" spans="3:8" ht="9.75" customHeight="1" x14ac:dyDescent="0.4">
      <c r="C3698" s="11" t="s">
        <v>3093</v>
      </c>
      <c r="E3698" s="20">
        <v>3</v>
      </c>
      <c r="F3698" s="12">
        <v>9</v>
      </c>
      <c r="G3698" s="12">
        <v>5</v>
      </c>
      <c r="H3698" s="12">
        <v>4</v>
      </c>
    </row>
    <row r="3699" spans="3:8" ht="9.75" customHeight="1" x14ac:dyDescent="0.4">
      <c r="C3699" s="11" t="s">
        <v>3094</v>
      </c>
      <c r="E3699" s="20">
        <v>13</v>
      </c>
      <c r="F3699" s="12">
        <v>28</v>
      </c>
      <c r="G3699" s="12">
        <v>14</v>
      </c>
      <c r="H3699" s="12">
        <v>14</v>
      </c>
    </row>
    <row r="3700" spans="3:8" ht="9.75" customHeight="1" x14ac:dyDescent="0.4">
      <c r="C3700" s="11" t="s">
        <v>3095</v>
      </c>
      <c r="E3700" s="20">
        <v>7</v>
      </c>
      <c r="F3700" s="12">
        <v>109</v>
      </c>
      <c r="G3700" s="12">
        <v>30</v>
      </c>
      <c r="H3700" s="12">
        <v>79</v>
      </c>
    </row>
    <row r="3701" spans="3:8" ht="9.75" customHeight="1" x14ac:dyDescent="0.4">
      <c r="C3701" s="11" t="s">
        <v>3096</v>
      </c>
      <c r="E3701" s="20">
        <v>13</v>
      </c>
      <c r="F3701" s="12">
        <v>25</v>
      </c>
      <c r="G3701" s="12">
        <v>13</v>
      </c>
      <c r="H3701" s="12">
        <v>12</v>
      </c>
    </row>
    <row r="3702" spans="3:8" ht="9.75" customHeight="1" x14ac:dyDescent="0.4">
      <c r="E3702" s="20"/>
      <c r="F3702" s="12"/>
      <c r="G3702" s="12"/>
      <c r="H3702" s="12"/>
    </row>
    <row r="3703" spans="3:8" ht="9.75" customHeight="1" x14ac:dyDescent="0.4">
      <c r="C3703" s="11" t="s">
        <v>3514</v>
      </c>
      <c r="E3703" s="19">
        <f>SUM(E3704:E3708)</f>
        <v>10</v>
      </c>
      <c r="F3703" s="13">
        <f>SUM(F3704:F3708)</f>
        <v>26</v>
      </c>
      <c r="G3703" s="13">
        <f>SUM(G3704:G3708)</f>
        <v>17</v>
      </c>
      <c r="H3703" s="13">
        <f>SUM(H3704:H3708)</f>
        <v>9</v>
      </c>
    </row>
    <row r="3704" spans="3:8" ht="9.75" customHeight="1" x14ac:dyDescent="0.4">
      <c r="C3704" s="11" t="s">
        <v>3097</v>
      </c>
      <c r="E3704" s="20"/>
      <c r="F3704" s="12"/>
      <c r="G3704" s="12"/>
      <c r="H3704" s="12"/>
    </row>
    <row r="3705" spans="3:8" ht="9.75" customHeight="1" x14ac:dyDescent="0.4">
      <c r="C3705" s="11" t="s">
        <v>3098</v>
      </c>
      <c r="E3705" s="20">
        <v>7</v>
      </c>
      <c r="F3705" s="12">
        <v>20</v>
      </c>
      <c r="G3705" s="12">
        <v>12</v>
      </c>
      <c r="H3705" s="12">
        <v>8</v>
      </c>
    </row>
    <row r="3706" spans="3:8" ht="9.75" customHeight="1" x14ac:dyDescent="0.4">
      <c r="C3706" s="11" t="s">
        <v>3099</v>
      </c>
      <c r="E3706" s="20"/>
      <c r="F3706" s="12"/>
      <c r="G3706" s="12"/>
      <c r="H3706" s="12"/>
    </row>
    <row r="3707" spans="3:8" ht="9.75" customHeight="1" x14ac:dyDescent="0.4">
      <c r="C3707" s="11" t="s">
        <v>3100</v>
      </c>
      <c r="E3707" s="20"/>
      <c r="F3707" s="12"/>
      <c r="G3707" s="12"/>
      <c r="H3707" s="12"/>
    </row>
    <row r="3708" spans="3:8" ht="9.75" customHeight="1" x14ac:dyDescent="0.4">
      <c r="C3708" s="11" t="s">
        <v>3101</v>
      </c>
      <c r="E3708" s="20">
        <v>3</v>
      </c>
      <c r="F3708" s="12">
        <v>6</v>
      </c>
      <c r="G3708" s="12">
        <v>5</v>
      </c>
      <c r="H3708" s="12">
        <v>1</v>
      </c>
    </row>
    <row r="3709" spans="3:8" ht="9.75" customHeight="1" x14ac:dyDescent="0.4">
      <c r="E3709" s="20"/>
      <c r="F3709" s="12"/>
      <c r="G3709" s="12"/>
      <c r="H3709" s="12"/>
    </row>
    <row r="3710" spans="3:8" ht="9.75" customHeight="1" x14ac:dyDescent="0.4">
      <c r="C3710" s="11" t="s">
        <v>3515</v>
      </c>
      <c r="E3710" s="19">
        <f>SUM(E3711:E3754)</f>
        <v>939</v>
      </c>
      <c r="F3710" s="13">
        <f>SUM(F3711:F3754)</f>
        <v>1913</v>
      </c>
      <c r="G3710" s="13">
        <f>SUM(G3711:G3754)</f>
        <v>1022</v>
      </c>
      <c r="H3710" s="13">
        <f>SUM(H3711:H3754)</f>
        <v>891</v>
      </c>
    </row>
    <row r="3711" spans="3:8" ht="9.75" customHeight="1" x14ac:dyDescent="0.4">
      <c r="C3711" s="11" t="s">
        <v>3102</v>
      </c>
      <c r="E3711" s="20">
        <v>27</v>
      </c>
      <c r="F3711" s="12">
        <v>42</v>
      </c>
      <c r="G3711" s="12">
        <v>25</v>
      </c>
      <c r="H3711" s="12">
        <v>17</v>
      </c>
    </row>
    <row r="3712" spans="3:8" ht="9.75" customHeight="1" x14ac:dyDescent="0.4">
      <c r="C3712" s="11" t="s">
        <v>3103</v>
      </c>
      <c r="E3712" s="20"/>
      <c r="F3712" s="12"/>
      <c r="G3712" s="12"/>
      <c r="H3712" s="12"/>
    </row>
    <row r="3713" spans="3:8" ht="9.75" customHeight="1" x14ac:dyDescent="0.4">
      <c r="C3713" s="11" t="s">
        <v>3104</v>
      </c>
      <c r="E3713" s="20">
        <v>105</v>
      </c>
      <c r="F3713" s="12">
        <v>177</v>
      </c>
      <c r="G3713" s="12">
        <v>93</v>
      </c>
      <c r="H3713" s="12">
        <v>84</v>
      </c>
    </row>
    <row r="3714" spans="3:8" ht="9.75" customHeight="1" x14ac:dyDescent="0.4">
      <c r="C3714" s="11" t="s">
        <v>3105</v>
      </c>
      <c r="E3714" s="20">
        <v>30</v>
      </c>
      <c r="F3714" s="12">
        <v>83</v>
      </c>
      <c r="G3714" s="12">
        <v>39</v>
      </c>
      <c r="H3714" s="12">
        <v>44</v>
      </c>
    </row>
    <row r="3715" spans="3:8" ht="9.75" customHeight="1" x14ac:dyDescent="0.4">
      <c r="C3715" s="11" t="s">
        <v>3106</v>
      </c>
      <c r="E3715" s="20"/>
      <c r="F3715" s="12"/>
      <c r="G3715" s="12"/>
      <c r="H3715" s="12"/>
    </row>
    <row r="3716" spans="3:8" ht="9.75" customHeight="1" x14ac:dyDescent="0.4">
      <c r="C3716" s="11" t="s">
        <v>3107</v>
      </c>
      <c r="E3716" s="20">
        <v>29</v>
      </c>
      <c r="F3716" s="12">
        <v>63</v>
      </c>
      <c r="G3716" s="12">
        <v>26</v>
      </c>
      <c r="H3716" s="12">
        <v>37</v>
      </c>
    </row>
    <row r="3717" spans="3:8" ht="9.75" customHeight="1" x14ac:dyDescent="0.4">
      <c r="C3717" s="11" t="s">
        <v>3108</v>
      </c>
      <c r="E3717" s="20">
        <v>3</v>
      </c>
      <c r="F3717" s="12">
        <v>6</v>
      </c>
      <c r="G3717" s="12">
        <v>3</v>
      </c>
      <c r="H3717" s="12">
        <v>3</v>
      </c>
    </row>
    <row r="3718" spans="3:8" ht="9.75" customHeight="1" x14ac:dyDescent="0.4">
      <c r="C3718" s="11" t="s">
        <v>3109</v>
      </c>
      <c r="E3718" s="20">
        <v>72</v>
      </c>
      <c r="F3718" s="12">
        <v>158</v>
      </c>
      <c r="G3718" s="12">
        <v>82</v>
      </c>
      <c r="H3718" s="12">
        <v>76</v>
      </c>
    </row>
    <row r="3719" spans="3:8" ht="9.75" customHeight="1" x14ac:dyDescent="0.4">
      <c r="C3719" s="11" t="s">
        <v>3110</v>
      </c>
      <c r="E3719" s="20">
        <v>5</v>
      </c>
      <c r="F3719" s="12">
        <v>7</v>
      </c>
      <c r="G3719" s="12">
        <v>3</v>
      </c>
      <c r="H3719" s="12">
        <v>4</v>
      </c>
    </row>
    <row r="3720" spans="3:8" ht="9.75" customHeight="1" x14ac:dyDescent="0.4">
      <c r="C3720" s="11" t="s">
        <v>3111</v>
      </c>
      <c r="E3720" s="20">
        <v>14</v>
      </c>
      <c r="F3720" s="12">
        <v>24</v>
      </c>
      <c r="G3720" s="12">
        <v>15</v>
      </c>
      <c r="H3720" s="12">
        <v>9</v>
      </c>
    </row>
    <row r="3721" spans="3:8" ht="9.75" customHeight="1" x14ac:dyDescent="0.4">
      <c r="C3721" s="11" t="s">
        <v>3112</v>
      </c>
      <c r="E3721" s="20">
        <v>10</v>
      </c>
      <c r="F3721" s="12">
        <v>27</v>
      </c>
      <c r="G3721" s="12">
        <v>15</v>
      </c>
      <c r="H3721" s="12">
        <v>12</v>
      </c>
    </row>
    <row r="3722" spans="3:8" ht="9.75" customHeight="1" x14ac:dyDescent="0.4">
      <c r="C3722" s="11" t="s">
        <v>3113</v>
      </c>
      <c r="E3722" s="20">
        <v>4</v>
      </c>
      <c r="F3722" s="12">
        <v>13</v>
      </c>
      <c r="G3722" s="12">
        <v>5</v>
      </c>
      <c r="H3722" s="12">
        <v>8</v>
      </c>
    </row>
    <row r="3723" spans="3:8" ht="9.75" customHeight="1" x14ac:dyDescent="0.4">
      <c r="C3723" s="11" t="s">
        <v>3114</v>
      </c>
      <c r="E3723" s="20"/>
      <c r="F3723" s="12"/>
      <c r="G3723" s="12"/>
      <c r="H3723" s="12"/>
    </row>
    <row r="3724" spans="3:8" ht="9.75" customHeight="1" x14ac:dyDescent="0.4">
      <c r="C3724" s="11" t="s">
        <v>3115</v>
      </c>
      <c r="E3724" s="20">
        <v>11</v>
      </c>
      <c r="F3724" s="12">
        <v>28</v>
      </c>
      <c r="G3724" s="12">
        <v>21</v>
      </c>
      <c r="H3724" s="12">
        <v>7</v>
      </c>
    </row>
    <row r="3725" spans="3:8" ht="9.75" customHeight="1" x14ac:dyDescent="0.4">
      <c r="C3725" s="11" t="s">
        <v>3116</v>
      </c>
      <c r="E3725" s="20">
        <v>3</v>
      </c>
      <c r="F3725" s="12">
        <v>7</v>
      </c>
      <c r="G3725" s="12">
        <v>3</v>
      </c>
      <c r="H3725" s="12">
        <v>4</v>
      </c>
    </row>
    <row r="3726" spans="3:8" ht="9.75" customHeight="1" x14ac:dyDescent="0.4">
      <c r="C3726" s="11" t="s">
        <v>3117</v>
      </c>
      <c r="E3726" s="20">
        <v>22</v>
      </c>
      <c r="F3726" s="12">
        <v>55</v>
      </c>
      <c r="G3726" s="12">
        <v>22</v>
      </c>
      <c r="H3726" s="12">
        <v>33</v>
      </c>
    </row>
    <row r="3727" spans="3:8" ht="9.75" customHeight="1" x14ac:dyDescent="0.4">
      <c r="C3727" s="11" t="s">
        <v>3516</v>
      </c>
      <c r="E3727" s="20">
        <v>8</v>
      </c>
      <c r="F3727" s="12">
        <v>21</v>
      </c>
      <c r="G3727" s="12">
        <v>10</v>
      </c>
      <c r="H3727" s="12">
        <v>11</v>
      </c>
    </row>
    <row r="3728" spans="3:8" ht="9.75" customHeight="1" x14ac:dyDescent="0.4">
      <c r="C3728" s="11" t="s">
        <v>3118</v>
      </c>
      <c r="E3728" s="20">
        <v>34</v>
      </c>
      <c r="F3728" s="12">
        <v>81</v>
      </c>
      <c r="G3728" s="12">
        <v>42</v>
      </c>
      <c r="H3728" s="12">
        <v>39</v>
      </c>
    </row>
    <row r="3729" spans="2:8" ht="9.75" customHeight="1" x14ac:dyDescent="0.4">
      <c r="C3729" s="11" t="s">
        <v>3119</v>
      </c>
      <c r="E3729" s="20">
        <v>26</v>
      </c>
      <c r="F3729" s="12">
        <v>52</v>
      </c>
      <c r="G3729" s="12">
        <v>25</v>
      </c>
      <c r="H3729" s="12">
        <v>27</v>
      </c>
    </row>
    <row r="3730" spans="2:8" ht="9.75" customHeight="1" x14ac:dyDescent="0.4">
      <c r="C3730" s="11" t="s">
        <v>3120</v>
      </c>
      <c r="E3730" s="20">
        <v>54</v>
      </c>
      <c r="F3730" s="12">
        <v>115</v>
      </c>
      <c r="G3730" s="12">
        <v>52</v>
      </c>
      <c r="H3730" s="12">
        <v>63</v>
      </c>
    </row>
    <row r="3731" spans="2:8" ht="9.75" customHeight="1" x14ac:dyDescent="0.4">
      <c r="B3731" s="35"/>
      <c r="C3731" s="35" t="s">
        <v>3121</v>
      </c>
      <c r="D3731" s="35"/>
      <c r="E3731" s="65">
        <v>10</v>
      </c>
      <c r="F3731" s="66">
        <v>24</v>
      </c>
      <c r="G3731" s="66">
        <v>12</v>
      </c>
      <c r="H3731" s="66">
        <v>12</v>
      </c>
    </row>
    <row r="3732" spans="2:8" ht="9.75" customHeight="1" x14ac:dyDescent="0.4">
      <c r="C3732" s="11" t="s">
        <v>3122</v>
      </c>
      <c r="E3732" s="20">
        <v>25</v>
      </c>
      <c r="F3732" s="12">
        <v>46</v>
      </c>
      <c r="G3732" s="12">
        <v>24</v>
      </c>
      <c r="H3732" s="12">
        <v>22</v>
      </c>
    </row>
    <row r="3733" spans="2:8" ht="9.75" customHeight="1" x14ac:dyDescent="0.4">
      <c r="C3733" s="11" t="s">
        <v>3123</v>
      </c>
      <c r="E3733" s="20">
        <v>24</v>
      </c>
      <c r="F3733" s="12">
        <v>32</v>
      </c>
      <c r="G3733" s="12">
        <v>15</v>
      </c>
      <c r="H3733" s="12">
        <v>17</v>
      </c>
    </row>
    <row r="3734" spans="2:8" ht="9.75" customHeight="1" x14ac:dyDescent="0.4">
      <c r="C3734" s="11" t="s">
        <v>3124</v>
      </c>
      <c r="E3734" s="20">
        <v>29</v>
      </c>
      <c r="F3734" s="12">
        <v>62</v>
      </c>
      <c r="G3734" s="12">
        <v>34</v>
      </c>
      <c r="H3734" s="12">
        <v>28</v>
      </c>
    </row>
    <row r="3735" spans="2:8" ht="9.75" customHeight="1" x14ac:dyDescent="0.4">
      <c r="C3735" s="11" t="s">
        <v>3125</v>
      </c>
      <c r="E3735" s="20">
        <v>9</v>
      </c>
      <c r="F3735" s="12">
        <v>20</v>
      </c>
      <c r="G3735" s="12">
        <v>9</v>
      </c>
      <c r="H3735" s="12">
        <v>11</v>
      </c>
    </row>
    <row r="3736" spans="2:8" ht="9.75" customHeight="1" x14ac:dyDescent="0.4">
      <c r="C3736" s="11" t="s">
        <v>3126</v>
      </c>
      <c r="E3736" s="20">
        <v>29</v>
      </c>
      <c r="F3736" s="12">
        <v>55</v>
      </c>
      <c r="G3736" s="12">
        <v>28</v>
      </c>
      <c r="H3736" s="12">
        <v>27</v>
      </c>
    </row>
    <row r="3737" spans="2:8" ht="9.75" customHeight="1" x14ac:dyDescent="0.4">
      <c r="C3737" s="11" t="s">
        <v>3127</v>
      </c>
      <c r="E3737" s="20">
        <v>13</v>
      </c>
      <c r="F3737" s="12">
        <v>26</v>
      </c>
      <c r="G3737" s="12">
        <v>13</v>
      </c>
      <c r="H3737" s="12">
        <v>13</v>
      </c>
    </row>
    <row r="3738" spans="2:8" ht="9.75" customHeight="1" x14ac:dyDescent="0.4">
      <c r="C3738" s="11" t="s">
        <v>3128</v>
      </c>
      <c r="E3738" s="20">
        <v>17</v>
      </c>
      <c r="F3738" s="12">
        <v>38</v>
      </c>
      <c r="G3738" s="12">
        <v>22</v>
      </c>
      <c r="H3738" s="12">
        <v>16</v>
      </c>
    </row>
    <row r="3739" spans="2:8" ht="9.75" customHeight="1" x14ac:dyDescent="0.4">
      <c r="C3739" s="11" t="s">
        <v>3129</v>
      </c>
      <c r="E3739" s="20">
        <v>3</v>
      </c>
      <c r="F3739" s="12">
        <v>8</v>
      </c>
      <c r="G3739" s="12">
        <v>5</v>
      </c>
      <c r="H3739" s="12">
        <v>3</v>
      </c>
    </row>
    <row r="3740" spans="2:8" ht="9.75" customHeight="1" x14ac:dyDescent="0.4">
      <c r="C3740" s="11" t="s">
        <v>3130</v>
      </c>
      <c r="E3740" s="20">
        <v>57</v>
      </c>
      <c r="F3740" s="12">
        <v>148</v>
      </c>
      <c r="G3740" s="12">
        <v>80</v>
      </c>
      <c r="H3740" s="12">
        <v>68</v>
      </c>
    </row>
    <row r="3741" spans="2:8" ht="9.75" customHeight="1" x14ac:dyDescent="0.4">
      <c r="C3741" s="11" t="s">
        <v>3131</v>
      </c>
      <c r="E3741" s="20">
        <v>37</v>
      </c>
      <c r="F3741" s="12">
        <v>90</v>
      </c>
      <c r="G3741" s="12">
        <v>38</v>
      </c>
      <c r="H3741" s="12">
        <v>52</v>
      </c>
    </row>
    <row r="3742" spans="2:8" ht="9.75" customHeight="1" x14ac:dyDescent="0.4">
      <c r="C3742" s="11" t="s">
        <v>3132</v>
      </c>
      <c r="E3742" s="20">
        <v>19</v>
      </c>
      <c r="F3742" s="12">
        <v>57</v>
      </c>
      <c r="G3742" s="12">
        <v>32</v>
      </c>
      <c r="H3742" s="12">
        <v>25</v>
      </c>
    </row>
    <row r="3743" spans="2:8" ht="9.75" customHeight="1" x14ac:dyDescent="0.4">
      <c r="C3743" s="11" t="s">
        <v>3133</v>
      </c>
      <c r="E3743" s="20">
        <v>5</v>
      </c>
      <c r="F3743" s="12">
        <v>9</v>
      </c>
      <c r="G3743" s="12">
        <v>4</v>
      </c>
      <c r="H3743" s="12">
        <v>5</v>
      </c>
    </row>
    <row r="3744" spans="2:8" ht="9.75" customHeight="1" x14ac:dyDescent="0.4">
      <c r="C3744" s="11" t="s">
        <v>3134</v>
      </c>
      <c r="E3744" s="20">
        <v>119</v>
      </c>
      <c r="F3744" s="12">
        <v>130</v>
      </c>
      <c r="G3744" s="12">
        <v>122</v>
      </c>
      <c r="H3744" s="12">
        <v>8</v>
      </c>
    </row>
    <row r="3745" spans="3:8" ht="9.75" customHeight="1" x14ac:dyDescent="0.4">
      <c r="C3745" s="11" t="s">
        <v>3135</v>
      </c>
      <c r="E3745" s="20">
        <v>25</v>
      </c>
      <c r="F3745" s="12">
        <v>61</v>
      </c>
      <c r="G3745" s="12">
        <v>31</v>
      </c>
      <c r="H3745" s="12">
        <v>30</v>
      </c>
    </row>
    <row r="3746" spans="3:8" ht="9.75" customHeight="1" x14ac:dyDescent="0.4">
      <c r="C3746" s="11" t="s">
        <v>3136</v>
      </c>
      <c r="E3746" s="20">
        <v>26</v>
      </c>
      <c r="F3746" s="12">
        <v>57</v>
      </c>
      <c r="G3746" s="12">
        <v>30</v>
      </c>
      <c r="H3746" s="12">
        <v>27</v>
      </c>
    </row>
    <row r="3747" spans="3:8" ht="9.75" customHeight="1" x14ac:dyDescent="0.4">
      <c r="C3747" s="11" t="s">
        <v>3137</v>
      </c>
      <c r="E3747" s="20">
        <v>4</v>
      </c>
      <c r="F3747" s="12">
        <v>8</v>
      </c>
      <c r="G3747" s="12">
        <v>3</v>
      </c>
      <c r="H3747" s="12">
        <v>5</v>
      </c>
    </row>
    <row r="3748" spans="3:8" ht="9.75" customHeight="1" x14ac:dyDescent="0.4">
      <c r="C3748" s="11" t="s">
        <v>3138</v>
      </c>
      <c r="E3748" s="20"/>
      <c r="F3748" s="12"/>
      <c r="G3748" s="12"/>
      <c r="H3748" s="12"/>
    </row>
    <row r="3749" spans="3:8" ht="9.75" customHeight="1" x14ac:dyDescent="0.4">
      <c r="C3749" s="11" t="s">
        <v>3139</v>
      </c>
      <c r="E3749" s="20">
        <v>19</v>
      </c>
      <c r="F3749" s="12">
        <v>43</v>
      </c>
      <c r="G3749" s="12">
        <v>21</v>
      </c>
      <c r="H3749" s="12">
        <v>22</v>
      </c>
    </row>
    <row r="3750" spans="3:8" ht="9.75" customHeight="1" x14ac:dyDescent="0.4">
      <c r="C3750" s="11" t="s">
        <v>3140</v>
      </c>
      <c r="E3750" s="20">
        <v>6</v>
      </c>
      <c r="F3750" s="12">
        <v>22</v>
      </c>
      <c r="G3750" s="12">
        <v>8</v>
      </c>
      <c r="H3750" s="12">
        <v>14</v>
      </c>
    </row>
    <row r="3751" spans="3:8" ht="9.75" customHeight="1" x14ac:dyDescent="0.4">
      <c r="C3751" s="17" t="s">
        <v>3141</v>
      </c>
      <c r="E3751" s="20">
        <v>3</v>
      </c>
      <c r="F3751" s="12">
        <v>8</v>
      </c>
      <c r="G3751" s="12">
        <v>6</v>
      </c>
      <c r="H3751" s="12">
        <v>2</v>
      </c>
    </row>
    <row r="3752" spans="3:8" ht="9.75" customHeight="1" x14ac:dyDescent="0.4">
      <c r="C3752" s="11" t="s">
        <v>3142</v>
      </c>
      <c r="E3752" s="20"/>
      <c r="F3752" s="12"/>
      <c r="G3752" s="12"/>
      <c r="H3752" s="12"/>
    </row>
    <row r="3753" spans="3:8" ht="9.75" customHeight="1" x14ac:dyDescent="0.4">
      <c r="C3753" s="11" t="s">
        <v>3143</v>
      </c>
      <c r="E3753" s="20">
        <v>3</v>
      </c>
      <c r="F3753" s="12">
        <v>10</v>
      </c>
      <c r="G3753" s="12">
        <v>4</v>
      </c>
      <c r="H3753" s="12">
        <v>6</v>
      </c>
    </row>
    <row r="3754" spans="3:8" ht="9.75" customHeight="1" x14ac:dyDescent="0.4">
      <c r="C3754" s="11" t="s">
        <v>3144</v>
      </c>
      <c r="E3754" s="20"/>
      <c r="F3754" s="12"/>
      <c r="G3754" s="12"/>
      <c r="H3754" s="12"/>
    </row>
    <row r="3755" spans="3:8" ht="9.75" customHeight="1" x14ac:dyDescent="0.4">
      <c r="E3755" s="20"/>
      <c r="F3755" s="12"/>
      <c r="G3755" s="12"/>
      <c r="H3755" s="12"/>
    </row>
    <row r="3756" spans="3:8" ht="9.75" customHeight="1" x14ac:dyDescent="0.4">
      <c r="C3756" s="11" t="s">
        <v>3517</v>
      </c>
      <c r="E3756" s="19">
        <f>SUM(E3757:E3766)</f>
        <v>75</v>
      </c>
      <c r="F3756" s="13">
        <f>SUM(F3757:F3766)</f>
        <v>184</v>
      </c>
      <c r="G3756" s="13">
        <f t="shared" ref="G3756:H3756" si="7">SUM(G3757:G3766)</f>
        <v>91</v>
      </c>
      <c r="H3756" s="13">
        <f t="shared" si="7"/>
        <v>93</v>
      </c>
    </row>
    <row r="3757" spans="3:8" ht="9.75" customHeight="1" x14ac:dyDescent="0.4">
      <c r="C3757" s="11" t="s">
        <v>3811</v>
      </c>
      <c r="E3757" s="52">
        <v>6</v>
      </c>
      <c r="F3757" s="53">
        <v>14</v>
      </c>
      <c r="G3757" s="53">
        <v>7</v>
      </c>
      <c r="H3757" s="53">
        <v>7</v>
      </c>
    </row>
    <row r="3758" spans="3:8" ht="9.75" customHeight="1" x14ac:dyDescent="0.4">
      <c r="C3758" s="11" t="s">
        <v>3145</v>
      </c>
      <c r="E3758" s="54"/>
      <c r="F3758" s="55"/>
      <c r="G3758" s="55"/>
      <c r="H3758" s="55"/>
    </row>
    <row r="3759" spans="3:8" ht="9.75" customHeight="1" x14ac:dyDescent="0.4">
      <c r="C3759" s="11" t="s">
        <v>3146</v>
      </c>
      <c r="E3759" s="54">
        <v>7</v>
      </c>
      <c r="F3759" s="55">
        <v>17</v>
      </c>
      <c r="G3759" s="55">
        <v>6</v>
      </c>
      <c r="H3759" s="55">
        <v>11</v>
      </c>
    </row>
    <row r="3760" spans="3:8" ht="9.75" customHeight="1" x14ac:dyDescent="0.4">
      <c r="C3760" s="11" t="s">
        <v>3147</v>
      </c>
      <c r="E3760" s="54">
        <v>8</v>
      </c>
      <c r="F3760" s="55">
        <v>9</v>
      </c>
      <c r="G3760" s="55">
        <v>6</v>
      </c>
      <c r="H3760" s="55">
        <v>3</v>
      </c>
    </row>
    <row r="3761" spans="1:9" ht="9.75" customHeight="1" x14ac:dyDescent="0.4">
      <c r="C3761" s="11" t="s">
        <v>3148</v>
      </c>
      <c r="E3761" s="54"/>
      <c r="F3761" s="55"/>
      <c r="G3761" s="55"/>
      <c r="H3761" s="55"/>
    </row>
    <row r="3762" spans="1:9" ht="9.75" customHeight="1" x14ac:dyDescent="0.4">
      <c r="C3762" s="11" t="s">
        <v>3149</v>
      </c>
      <c r="E3762" s="54">
        <v>10</v>
      </c>
      <c r="F3762" s="55">
        <v>26</v>
      </c>
      <c r="G3762" s="55">
        <v>12</v>
      </c>
      <c r="H3762" s="55">
        <v>14</v>
      </c>
    </row>
    <row r="3763" spans="1:9" ht="9.75" customHeight="1" x14ac:dyDescent="0.4">
      <c r="C3763" s="11" t="s">
        <v>3150</v>
      </c>
      <c r="E3763" s="54">
        <v>23</v>
      </c>
      <c r="F3763" s="55">
        <v>66</v>
      </c>
      <c r="G3763" s="55">
        <v>34</v>
      </c>
      <c r="H3763" s="55">
        <v>32</v>
      </c>
    </row>
    <row r="3764" spans="1:9" ht="9.75" customHeight="1" x14ac:dyDescent="0.4">
      <c r="C3764" s="11" t="s">
        <v>3810</v>
      </c>
      <c r="E3764" s="56"/>
      <c r="F3764" s="57"/>
      <c r="G3764" s="57"/>
      <c r="H3764" s="57"/>
    </row>
    <row r="3765" spans="1:9" ht="9.75" customHeight="1" x14ac:dyDescent="0.4">
      <c r="C3765" s="11" t="s">
        <v>3151</v>
      </c>
      <c r="E3765" s="54">
        <v>21</v>
      </c>
      <c r="F3765" s="55">
        <v>52</v>
      </c>
      <c r="G3765" s="55">
        <v>26</v>
      </c>
      <c r="H3765" s="55">
        <v>26</v>
      </c>
    </row>
    <row r="3766" spans="1:9" ht="9.75" customHeight="1" x14ac:dyDescent="0.4">
      <c r="C3766" s="11" t="s">
        <v>3152</v>
      </c>
      <c r="E3766" s="54"/>
      <c r="F3766" s="55"/>
      <c r="G3766" s="55"/>
      <c r="H3766" s="55"/>
    </row>
    <row r="3767" spans="1:9" ht="9.75" customHeight="1" x14ac:dyDescent="0.4">
      <c r="E3767" s="20"/>
      <c r="F3767" s="12"/>
      <c r="G3767" s="12"/>
      <c r="H3767" s="12"/>
    </row>
    <row r="3768" spans="1:9" ht="9.75" customHeight="1" x14ac:dyDescent="0.4">
      <c r="C3768" s="11" t="s">
        <v>3518</v>
      </c>
      <c r="E3768" s="19">
        <f>SUM(E3769:E3771)</f>
        <v>269</v>
      </c>
      <c r="F3768" s="13">
        <f>SUM(F3769:F3771)</f>
        <v>638</v>
      </c>
      <c r="G3768" s="13">
        <f>SUM(G3769:G3771)</f>
        <v>316</v>
      </c>
      <c r="H3768" s="13">
        <f>SUM(H3769:H3771)</f>
        <v>322</v>
      </c>
    </row>
    <row r="3769" spans="1:9" ht="9.75" customHeight="1" x14ac:dyDescent="0.4">
      <c r="C3769" s="11" t="s">
        <v>3153</v>
      </c>
      <c r="E3769" s="20">
        <v>136</v>
      </c>
      <c r="F3769" s="12">
        <v>329</v>
      </c>
      <c r="G3769" s="12">
        <v>160</v>
      </c>
      <c r="H3769" s="12">
        <v>169</v>
      </c>
    </row>
    <row r="3770" spans="1:9" ht="9.75" customHeight="1" x14ac:dyDescent="0.4">
      <c r="C3770" s="11" t="s">
        <v>3154</v>
      </c>
      <c r="E3770" s="20">
        <v>108</v>
      </c>
      <c r="F3770" s="12">
        <v>259</v>
      </c>
      <c r="G3770" s="12">
        <v>131</v>
      </c>
      <c r="H3770" s="12">
        <v>128</v>
      </c>
    </row>
    <row r="3771" spans="1:9" ht="9.75" customHeight="1" x14ac:dyDescent="0.4">
      <c r="C3771" s="11" t="s">
        <v>3155</v>
      </c>
      <c r="E3771" s="20">
        <v>25</v>
      </c>
      <c r="F3771" s="12">
        <v>50</v>
      </c>
      <c r="G3771" s="12">
        <v>25</v>
      </c>
      <c r="H3771" s="12">
        <v>25</v>
      </c>
    </row>
    <row r="3772" spans="1:9" ht="9.75" customHeight="1" x14ac:dyDescent="0.4">
      <c r="A3772" s="32"/>
      <c r="B3772" s="25"/>
      <c r="C3772" s="25"/>
      <c r="D3772" s="25"/>
      <c r="E3772" s="26"/>
      <c r="F3772" s="27"/>
      <c r="G3772" s="27"/>
      <c r="H3772" s="27"/>
      <c r="I3772" s="28"/>
    </row>
    <row r="3773" spans="1:9" ht="9.75" customHeight="1" x14ac:dyDescent="0.4">
      <c r="A3773" s="32"/>
      <c r="B3773" s="25"/>
      <c r="C3773" s="29" t="s">
        <v>3582</v>
      </c>
      <c r="D3773" s="29"/>
      <c r="E3773" s="30">
        <f>SUM(E3775,E3825,E3847)</f>
        <v>617</v>
      </c>
      <c r="F3773" s="31">
        <f>SUM(F3775,F3825,F3847)</f>
        <v>1326</v>
      </c>
      <c r="G3773" s="31">
        <f>SUM(G3775,G3825,G3847)</f>
        <v>726</v>
      </c>
      <c r="H3773" s="31">
        <f>SUM(H3775,H3825,H3847)</f>
        <v>600</v>
      </c>
      <c r="I3773" s="28"/>
    </row>
    <row r="3774" spans="1:9" ht="9.75" customHeight="1" x14ac:dyDescent="0.4">
      <c r="E3774" s="20"/>
      <c r="F3774" s="12"/>
      <c r="G3774" s="12"/>
      <c r="H3774" s="12"/>
    </row>
    <row r="3775" spans="1:9" ht="9.75" customHeight="1" x14ac:dyDescent="0.4">
      <c r="C3775" s="11" t="s">
        <v>3519</v>
      </c>
      <c r="E3775" s="19">
        <f>SUM(E3776:E3823)</f>
        <v>447</v>
      </c>
      <c r="F3775" s="13">
        <f>SUM(F3776:F3823)</f>
        <v>936</v>
      </c>
      <c r="G3775" s="13">
        <f>SUM(G3776:G3823)</f>
        <v>528</v>
      </c>
      <c r="H3775" s="13">
        <f>SUM(H3776:H3823)</f>
        <v>408</v>
      </c>
    </row>
    <row r="3776" spans="1:9" ht="9.75" customHeight="1" x14ac:dyDescent="0.4">
      <c r="C3776" s="11" t="s">
        <v>3156</v>
      </c>
      <c r="E3776" s="20">
        <v>22</v>
      </c>
      <c r="F3776" s="12">
        <v>61</v>
      </c>
      <c r="G3776" s="12">
        <v>33</v>
      </c>
      <c r="H3776" s="12">
        <v>28</v>
      </c>
    </row>
    <row r="3777" spans="1:9" ht="9.75" customHeight="1" x14ac:dyDescent="0.4">
      <c r="C3777" s="11" t="s">
        <v>3157</v>
      </c>
      <c r="E3777" s="20"/>
      <c r="F3777" s="12"/>
      <c r="G3777" s="12"/>
      <c r="H3777" s="12"/>
    </row>
    <row r="3778" spans="1:9" ht="9.75" customHeight="1" x14ac:dyDescent="0.4">
      <c r="C3778" s="11" t="s">
        <v>3158</v>
      </c>
      <c r="E3778" s="20">
        <v>82</v>
      </c>
      <c r="F3778" s="12">
        <v>82</v>
      </c>
      <c r="G3778" s="12">
        <v>82</v>
      </c>
      <c r="H3778" s="12">
        <v>0</v>
      </c>
    </row>
    <row r="3779" spans="1:9" ht="9.75" customHeight="1" x14ac:dyDescent="0.4">
      <c r="C3779" s="11" t="s">
        <v>3159</v>
      </c>
      <c r="E3779" s="20">
        <v>9</v>
      </c>
      <c r="F3779" s="12">
        <v>29</v>
      </c>
      <c r="G3779" s="12">
        <v>14</v>
      </c>
      <c r="H3779" s="12">
        <v>15</v>
      </c>
    </row>
    <row r="3780" spans="1:9" s="16" customFormat="1" ht="10.15" customHeight="1" x14ac:dyDescent="0.4">
      <c r="A3780" s="11"/>
      <c r="B3780" s="11"/>
      <c r="C3780" s="11" t="s">
        <v>3160</v>
      </c>
      <c r="D3780" s="11"/>
      <c r="E3780" s="20">
        <v>5</v>
      </c>
      <c r="F3780" s="12">
        <v>9</v>
      </c>
      <c r="G3780" s="12">
        <v>3</v>
      </c>
      <c r="H3780" s="12">
        <v>6</v>
      </c>
      <c r="I3780" s="11"/>
    </row>
    <row r="3781" spans="1:9" s="16" customFormat="1" ht="10.15" customHeight="1" x14ac:dyDescent="0.4">
      <c r="A3781" s="11"/>
      <c r="B3781" s="11"/>
      <c r="C3781" s="11" t="s">
        <v>3161</v>
      </c>
      <c r="D3781" s="11"/>
      <c r="E3781" s="20">
        <v>6</v>
      </c>
      <c r="F3781" s="12">
        <v>14</v>
      </c>
      <c r="G3781" s="12">
        <v>6</v>
      </c>
      <c r="H3781" s="12">
        <v>8</v>
      </c>
      <c r="I3781" s="11"/>
    </row>
    <row r="3782" spans="1:9" ht="9.75" customHeight="1" x14ac:dyDescent="0.4">
      <c r="C3782" s="11" t="s">
        <v>3162</v>
      </c>
      <c r="E3782" s="20">
        <v>3</v>
      </c>
      <c r="F3782" s="12">
        <v>5</v>
      </c>
      <c r="G3782" s="12">
        <v>2</v>
      </c>
      <c r="H3782" s="12">
        <v>3</v>
      </c>
    </row>
    <row r="3783" spans="1:9" ht="9.75" customHeight="1" x14ac:dyDescent="0.4">
      <c r="C3783" s="11" t="s">
        <v>3163</v>
      </c>
      <c r="E3783" s="20">
        <v>6</v>
      </c>
      <c r="F3783" s="12">
        <v>15</v>
      </c>
      <c r="G3783" s="12">
        <v>7</v>
      </c>
      <c r="H3783" s="12">
        <v>8</v>
      </c>
    </row>
    <row r="3784" spans="1:9" ht="9.75" customHeight="1" x14ac:dyDescent="0.4">
      <c r="C3784" s="11" t="s">
        <v>3164</v>
      </c>
      <c r="E3784" s="20">
        <v>6</v>
      </c>
      <c r="F3784" s="12">
        <v>14</v>
      </c>
      <c r="G3784" s="12">
        <v>9</v>
      </c>
      <c r="H3784" s="12">
        <v>5</v>
      </c>
    </row>
    <row r="3785" spans="1:9" ht="9.75" customHeight="1" x14ac:dyDescent="0.4">
      <c r="C3785" s="11" t="s">
        <v>3165</v>
      </c>
      <c r="E3785" s="20">
        <v>11</v>
      </c>
      <c r="F3785" s="12">
        <v>22</v>
      </c>
      <c r="G3785" s="12">
        <v>8</v>
      </c>
      <c r="H3785" s="12">
        <v>14</v>
      </c>
    </row>
    <row r="3786" spans="1:9" ht="9.75" customHeight="1" x14ac:dyDescent="0.4">
      <c r="C3786" s="11" t="s">
        <v>3166</v>
      </c>
      <c r="E3786" s="20">
        <v>5</v>
      </c>
      <c r="F3786" s="12">
        <v>11</v>
      </c>
      <c r="G3786" s="12">
        <v>5</v>
      </c>
      <c r="H3786" s="12">
        <v>6</v>
      </c>
    </row>
    <row r="3787" spans="1:9" ht="9.75" customHeight="1" x14ac:dyDescent="0.4">
      <c r="C3787" s="11" t="s">
        <v>3167</v>
      </c>
      <c r="E3787" s="20"/>
      <c r="F3787" s="12"/>
      <c r="G3787" s="12"/>
      <c r="H3787" s="12"/>
    </row>
    <row r="3788" spans="1:9" ht="9.75" customHeight="1" x14ac:dyDescent="0.4">
      <c r="C3788" s="11" t="s">
        <v>3168</v>
      </c>
      <c r="E3788" s="20">
        <v>10</v>
      </c>
      <c r="F3788" s="12">
        <v>26</v>
      </c>
      <c r="G3788" s="12">
        <v>13</v>
      </c>
      <c r="H3788" s="12">
        <v>13</v>
      </c>
    </row>
    <row r="3789" spans="1:9" ht="9.75" customHeight="1" x14ac:dyDescent="0.4">
      <c r="C3789" s="11" t="s">
        <v>3169</v>
      </c>
      <c r="E3789" s="20">
        <v>13</v>
      </c>
      <c r="F3789" s="12">
        <v>27</v>
      </c>
      <c r="G3789" s="12">
        <v>15</v>
      </c>
      <c r="H3789" s="12">
        <v>12</v>
      </c>
    </row>
    <row r="3790" spans="1:9" ht="9.75" customHeight="1" x14ac:dyDescent="0.4">
      <c r="C3790" s="11" t="s">
        <v>3170</v>
      </c>
      <c r="E3790" s="20">
        <v>8</v>
      </c>
      <c r="F3790" s="12">
        <v>21</v>
      </c>
      <c r="G3790" s="12">
        <v>11</v>
      </c>
      <c r="H3790" s="12">
        <v>10</v>
      </c>
    </row>
    <row r="3791" spans="1:9" ht="9.75" customHeight="1" x14ac:dyDescent="0.4">
      <c r="C3791" s="11" t="s">
        <v>3171</v>
      </c>
      <c r="E3791" s="20">
        <v>37</v>
      </c>
      <c r="F3791" s="12">
        <v>93</v>
      </c>
      <c r="G3791" s="12">
        <v>49</v>
      </c>
      <c r="H3791" s="12">
        <v>44</v>
      </c>
    </row>
    <row r="3792" spans="1:9" ht="9.75" customHeight="1" x14ac:dyDescent="0.4">
      <c r="C3792" s="11" t="s">
        <v>3172</v>
      </c>
      <c r="E3792" s="20"/>
      <c r="F3792" s="12"/>
      <c r="G3792" s="12"/>
      <c r="H3792" s="12"/>
    </row>
    <row r="3793" spans="1:8" ht="9.75" customHeight="1" x14ac:dyDescent="0.4">
      <c r="A3793" s="58"/>
      <c r="C3793" s="11" t="s">
        <v>3809</v>
      </c>
      <c r="E3793" s="20"/>
      <c r="F3793" s="12"/>
      <c r="G3793" s="12"/>
      <c r="H3793" s="12"/>
    </row>
    <row r="3794" spans="1:8" ht="9.75" customHeight="1" x14ac:dyDescent="0.4">
      <c r="C3794" s="11" t="s">
        <v>3173</v>
      </c>
      <c r="E3794" s="20"/>
      <c r="F3794" s="12"/>
      <c r="G3794" s="12"/>
      <c r="H3794" s="12"/>
    </row>
    <row r="3795" spans="1:8" ht="9.75" customHeight="1" x14ac:dyDescent="0.4">
      <c r="C3795" s="11" t="s">
        <v>3174</v>
      </c>
      <c r="E3795" s="20">
        <v>7</v>
      </c>
      <c r="F3795" s="12">
        <v>17</v>
      </c>
      <c r="G3795" s="12">
        <v>9</v>
      </c>
      <c r="H3795" s="12">
        <v>8</v>
      </c>
    </row>
    <row r="3796" spans="1:8" ht="9.75" customHeight="1" x14ac:dyDescent="0.4">
      <c r="C3796" s="11" t="s">
        <v>3175</v>
      </c>
      <c r="E3796" s="20"/>
      <c r="F3796" s="12"/>
      <c r="G3796" s="12"/>
      <c r="H3796" s="12"/>
    </row>
    <row r="3797" spans="1:8" ht="9.75" customHeight="1" x14ac:dyDescent="0.4">
      <c r="C3797" s="11" t="s">
        <v>3176</v>
      </c>
      <c r="E3797" s="20"/>
      <c r="F3797" s="12"/>
      <c r="G3797" s="12"/>
      <c r="H3797" s="12"/>
    </row>
    <row r="3798" spans="1:8" ht="9.75" customHeight="1" x14ac:dyDescent="0.4">
      <c r="C3798" s="11" t="s">
        <v>3177</v>
      </c>
      <c r="E3798" s="20"/>
      <c r="F3798" s="12"/>
      <c r="G3798" s="12"/>
      <c r="H3798" s="12"/>
    </row>
    <row r="3799" spans="1:8" ht="9.75" customHeight="1" x14ac:dyDescent="0.4">
      <c r="C3799" s="11" t="s">
        <v>3178</v>
      </c>
      <c r="E3799" s="20">
        <v>10</v>
      </c>
      <c r="F3799" s="12">
        <v>19</v>
      </c>
      <c r="G3799" s="12">
        <v>11</v>
      </c>
      <c r="H3799" s="12">
        <v>8</v>
      </c>
    </row>
    <row r="3800" spans="1:8" ht="9.75" customHeight="1" x14ac:dyDescent="0.4">
      <c r="B3800" s="35"/>
      <c r="C3800" s="35" t="s">
        <v>3179</v>
      </c>
      <c r="D3800" s="35"/>
      <c r="E3800" s="65"/>
      <c r="F3800" s="66"/>
      <c r="G3800" s="66"/>
      <c r="H3800" s="66"/>
    </row>
    <row r="3801" spans="1:8" ht="9.75" customHeight="1" x14ac:dyDescent="0.4">
      <c r="C3801" s="11" t="s">
        <v>3180</v>
      </c>
      <c r="E3801" s="20">
        <v>61</v>
      </c>
      <c r="F3801" s="12">
        <v>139</v>
      </c>
      <c r="G3801" s="12">
        <v>71</v>
      </c>
      <c r="H3801" s="12">
        <v>68</v>
      </c>
    </row>
    <row r="3802" spans="1:8" ht="9.75" customHeight="1" x14ac:dyDescent="0.4">
      <c r="C3802" s="11" t="s">
        <v>3181</v>
      </c>
      <c r="E3802" s="20"/>
      <c r="F3802" s="12"/>
      <c r="G3802" s="12"/>
      <c r="H3802" s="12"/>
    </row>
    <row r="3803" spans="1:8" ht="9.75" customHeight="1" x14ac:dyDescent="0.4">
      <c r="C3803" s="11" t="s">
        <v>3182</v>
      </c>
      <c r="E3803" s="20">
        <v>15</v>
      </c>
      <c r="F3803" s="12">
        <v>36</v>
      </c>
      <c r="G3803" s="12">
        <v>21</v>
      </c>
      <c r="H3803" s="12">
        <v>15</v>
      </c>
    </row>
    <row r="3804" spans="1:8" ht="9.75" customHeight="1" x14ac:dyDescent="0.4">
      <c r="C3804" s="11" t="s">
        <v>3183</v>
      </c>
      <c r="E3804" s="20">
        <v>5</v>
      </c>
      <c r="F3804" s="12">
        <v>13</v>
      </c>
      <c r="G3804" s="12">
        <v>7</v>
      </c>
      <c r="H3804" s="12">
        <v>6</v>
      </c>
    </row>
    <row r="3805" spans="1:8" ht="9.75" customHeight="1" x14ac:dyDescent="0.4">
      <c r="C3805" s="11" t="s">
        <v>3184</v>
      </c>
      <c r="E3805" s="20">
        <v>7</v>
      </c>
      <c r="F3805" s="12">
        <v>11</v>
      </c>
      <c r="G3805" s="12">
        <v>6</v>
      </c>
      <c r="H3805" s="12">
        <v>5</v>
      </c>
    </row>
    <row r="3806" spans="1:8" ht="9.75" customHeight="1" x14ac:dyDescent="0.4">
      <c r="C3806" s="17" t="s">
        <v>3185</v>
      </c>
      <c r="E3806" s="20"/>
      <c r="F3806" s="12"/>
      <c r="G3806" s="12"/>
      <c r="H3806" s="12"/>
    </row>
    <row r="3807" spans="1:8" ht="9.75" customHeight="1" x14ac:dyDescent="0.4">
      <c r="C3807" s="11" t="s">
        <v>3819</v>
      </c>
      <c r="E3807" s="20">
        <v>7</v>
      </c>
      <c r="F3807" s="12">
        <v>13</v>
      </c>
      <c r="G3807" s="12">
        <v>6</v>
      </c>
      <c r="H3807" s="12">
        <v>7</v>
      </c>
    </row>
    <row r="3808" spans="1:8" ht="9.75" customHeight="1" x14ac:dyDescent="0.4">
      <c r="C3808" s="11" t="s">
        <v>3187</v>
      </c>
      <c r="E3808" s="20">
        <v>3</v>
      </c>
      <c r="F3808" s="12">
        <v>8</v>
      </c>
      <c r="G3808" s="12">
        <v>2</v>
      </c>
      <c r="H3808" s="12">
        <v>6</v>
      </c>
    </row>
    <row r="3809" spans="3:8" ht="9.75" customHeight="1" x14ac:dyDescent="0.4">
      <c r="C3809" s="11" t="s">
        <v>3188</v>
      </c>
      <c r="E3809" s="20"/>
      <c r="F3809" s="12"/>
      <c r="G3809" s="12"/>
      <c r="H3809" s="12"/>
    </row>
    <row r="3810" spans="3:8" ht="9.75" customHeight="1" x14ac:dyDescent="0.4">
      <c r="C3810" s="11" t="s">
        <v>3186</v>
      </c>
      <c r="E3810" s="20">
        <v>5</v>
      </c>
      <c r="F3810" s="12">
        <v>8</v>
      </c>
      <c r="G3810" s="12">
        <v>4</v>
      </c>
      <c r="H3810" s="12">
        <v>4</v>
      </c>
    </row>
    <row r="3811" spans="3:8" ht="9.75" customHeight="1" x14ac:dyDescent="0.4">
      <c r="C3811" s="11" t="s">
        <v>3189</v>
      </c>
      <c r="E3811" s="20">
        <v>28</v>
      </c>
      <c r="F3811" s="12">
        <v>70</v>
      </c>
      <c r="G3811" s="12">
        <v>37</v>
      </c>
      <c r="H3811" s="12">
        <v>33</v>
      </c>
    </row>
    <row r="3812" spans="3:8" ht="9.75" customHeight="1" x14ac:dyDescent="0.4">
      <c r="C3812" s="11" t="s">
        <v>3190</v>
      </c>
      <c r="E3812" s="20">
        <v>17</v>
      </c>
      <c r="F3812" s="12">
        <v>50</v>
      </c>
      <c r="G3812" s="12">
        <v>26</v>
      </c>
      <c r="H3812" s="12">
        <v>24</v>
      </c>
    </row>
    <row r="3813" spans="3:8" ht="9.75" customHeight="1" x14ac:dyDescent="0.4">
      <c r="C3813" s="11" t="s">
        <v>3191</v>
      </c>
      <c r="E3813" s="20">
        <v>14</v>
      </c>
      <c r="F3813" s="12">
        <v>27</v>
      </c>
      <c r="G3813" s="12">
        <v>17</v>
      </c>
      <c r="H3813" s="12">
        <v>10</v>
      </c>
    </row>
    <row r="3814" spans="3:8" ht="9.75" customHeight="1" x14ac:dyDescent="0.4">
      <c r="C3814" s="11" t="s">
        <v>3192</v>
      </c>
      <c r="E3814" s="20"/>
      <c r="F3814" s="12"/>
      <c r="G3814" s="12"/>
      <c r="H3814" s="12"/>
    </row>
    <row r="3815" spans="3:8" ht="9.75" customHeight="1" x14ac:dyDescent="0.4">
      <c r="C3815" s="11" t="s">
        <v>3193</v>
      </c>
      <c r="E3815" s="20"/>
      <c r="F3815" s="12"/>
      <c r="G3815" s="12"/>
      <c r="H3815" s="12"/>
    </row>
    <row r="3816" spans="3:8" ht="9.75" customHeight="1" x14ac:dyDescent="0.4">
      <c r="C3816" s="11" t="s">
        <v>3194</v>
      </c>
      <c r="E3816" s="20">
        <v>8</v>
      </c>
      <c r="F3816" s="12">
        <v>19</v>
      </c>
      <c r="G3816" s="12">
        <v>9</v>
      </c>
      <c r="H3816" s="12">
        <v>10</v>
      </c>
    </row>
    <row r="3817" spans="3:8" ht="9.75" customHeight="1" x14ac:dyDescent="0.4">
      <c r="C3817" s="11" t="s">
        <v>3195</v>
      </c>
      <c r="E3817" s="20"/>
      <c r="F3817" s="12"/>
      <c r="G3817" s="12"/>
      <c r="H3817" s="12"/>
    </row>
    <row r="3818" spans="3:8" ht="9.75" customHeight="1" x14ac:dyDescent="0.4">
      <c r="C3818" s="11" t="s">
        <v>3196</v>
      </c>
      <c r="E3818" s="20">
        <v>11</v>
      </c>
      <c r="F3818" s="12">
        <v>28</v>
      </c>
      <c r="G3818" s="12">
        <v>16</v>
      </c>
      <c r="H3818" s="12">
        <v>12</v>
      </c>
    </row>
    <row r="3819" spans="3:8" ht="9.75" customHeight="1" x14ac:dyDescent="0.4">
      <c r="C3819" s="11" t="s">
        <v>3197</v>
      </c>
      <c r="E3819" s="20">
        <v>3</v>
      </c>
      <c r="F3819" s="12">
        <v>9</v>
      </c>
      <c r="G3819" s="12">
        <v>5</v>
      </c>
      <c r="H3819" s="12">
        <v>4</v>
      </c>
    </row>
    <row r="3820" spans="3:8" ht="9.75" customHeight="1" x14ac:dyDescent="0.4">
      <c r="C3820" s="11" t="s">
        <v>3198</v>
      </c>
      <c r="E3820" s="20"/>
      <c r="F3820" s="12"/>
      <c r="G3820" s="12"/>
      <c r="H3820" s="12"/>
    </row>
    <row r="3821" spans="3:8" ht="9.75" customHeight="1" x14ac:dyDescent="0.4">
      <c r="C3821" s="11" t="s">
        <v>3199</v>
      </c>
      <c r="E3821" s="20">
        <v>4</v>
      </c>
      <c r="F3821" s="12">
        <v>7</v>
      </c>
      <c r="G3821" s="12">
        <v>4</v>
      </c>
      <c r="H3821" s="12">
        <v>3</v>
      </c>
    </row>
    <row r="3822" spans="3:8" ht="9.75" customHeight="1" x14ac:dyDescent="0.4">
      <c r="C3822" s="11" t="s">
        <v>3200</v>
      </c>
      <c r="E3822" s="20">
        <v>19</v>
      </c>
      <c r="F3822" s="12">
        <v>33</v>
      </c>
      <c r="G3822" s="12">
        <v>20</v>
      </c>
      <c r="H3822" s="12">
        <v>13</v>
      </c>
    </row>
    <row r="3823" spans="3:8" ht="9.75" customHeight="1" x14ac:dyDescent="0.4">
      <c r="C3823" s="11" t="s">
        <v>3201</v>
      </c>
      <c r="E3823" s="20"/>
      <c r="F3823" s="12"/>
      <c r="G3823" s="12"/>
      <c r="H3823" s="12"/>
    </row>
    <row r="3824" spans="3:8" ht="9.75" customHeight="1" x14ac:dyDescent="0.4">
      <c r="E3824" s="20"/>
      <c r="F3824" s="12"/>
      <c r="G3824" s="12"/>
      <c r="H3824" s="12"/>
    </row>
    <row r="3825" spans="3:8" ht="9.75" customHeight="1" x14ac:dyDescent="0.4">
      <c r="C3825" s="11" t="s">
        <v>3520</v>
      </c>
      <c r="E3825" s="19">
        <f>SUM(E3826:E3845)</f>
        <v>148</v>
      </c>
      <c r="F3825" s="13">
        <f>SUM(F3826:F3845)</f>
        <v>339</v>
      </c>
      <c r="G3825" s="13">
        <f>SUM(G3826:G3845)</f>
        <v>171</v>
      </c>
      <c r="H3825" s="13">
        <f>SUM(H3826:H3845)</f>
        <v>168</v>
      </c>
    </row>
    <row r="3826" spans="3:8" ht="9.75" customHeight="1" x14ac:dyDescent="0.4">
      <c r="C3826" s="11" t="s">
        <v>3202</v>
      </c>
      <c r="E3826" s="20">
        <v>10</v>
      </c>
      <c r="F3826" s="12">
        <v>20</v>
      </c>
      <c r="G3826" s="12">
        <v>11</v>
      </c>
      <c r="H3826" s="12">
        <v>9</v>
      </c>
    </row>
    <row r="3827" spans="3:8" ht="9.75" customHeight="1" x14ac:dyDescent="0.4">
      <c r="C3827" s="11" t="s">
        <v>3203</v>
      </c>
      <c r="E3827" s="20">
        <v>3</v>
      </c>
      <c r="F3827" s="12">
        <v>6</v>
      </c>
      <c r="G3827" s="12">
        <v>2</v>
      </c>
      <c r="H3827" s="12">
        <v>4</v>
      </c>
    </row>
    <row r="3828" spans="3:8" ht="9.75" customHeight="1" x14ac:dyDescent="0.4">
      <c r="C3828" s="11" t="s">
        <v>3204</v>
      </c>
      <c r="E3828" s="20"/>
      <c r="F3828" s="12"/>
      <c r="G3828" s="12"/>
      <c r="H3828" s="12"/>
    </row>
    <row r="3829" spans="3:8" ht="9.75" customHeight="1" x14ac:dyDescent="0.4">
      <c r="C3829" s="11" t="s">
        <v>3205</v>
      </c>
      <c r="E3829" s="20">
        <v>11</v>
      </c>
      <c r="F3829" s="12">
        <v>29</v>
      </c>
      <c r="G3829" s="12">
        <v>16</v>
      </c>
      <c r="H3829" s="12">
        <v>13</v>
      </c>
    </row>
    <row r="3830" spans="3:8" ht="9.75" customHeight="1" x14ac:dyDescent="0.4">
      <c r="C3830" s="11" t="s">
        <v>3206</v>
      </c>
      <c r="E3830" s="20">
        <v>4</v>
      </c>
      <c r="F3830" s="12">
        <v>10</v>
      </c>
      <c r="G3830" s="12">
        <v>6</v>
      </c>
      <c r="H3830" s="12">
        <v>4</v>
      </c>
    </row>
    <row r="3831" spans="3:8" ht="9.75" customHeight="1" x14ac:dyDescent="0.4">
      <c r="C3831" s="11" t="s">
        <v>3207</v>
      </c>
      <c r="E3831" s="20">
        <v>13</v>
      </c>
      <c r="F3831" s="12">
        <v>42</v>
      </c>
      <c r="G3831" s="12">
        <v>18</v>
      </c>
      <c r="H3831" s="12">
        <v>24</v>
      </c>
    </row>
    <row r="3832" spans="3:8" ht="9.75" customHeight="1" x14ac:dyDescent="0.4">
      <c r="C3832" s="11" t="s">
        <v>3208</v>
      </c>
      <c r="E3832" s="20"/>
      <c r="F3832" s="12"/>
      <c r="G3832" s="12"/>
      <c r="H3832" s="12"/>
    </row>
    <row r="3833" spans="3:8" ht="9.75" customHeight="1" x14ac:dyDescent="0.4">
      <c r="C3833" s="11" t="s">
        <v>3209</v>
      </c>
      <c r="E3833" s="20">
        <v>5</v>
      </c>
      <c r="F3833" s="12">
        <v>15</v>
      </c>
      <c r="G3833" s="12">
        <v>6</v>
      </c>
      <c r="H3833" s="12">
        <v>9</v>
      </c>
    </row>
    <row r="3834" spans="3:8" ht="9.75" customHeight="1" x14ac:dyDescent="0.4">
      <c r="C3834" s="11" t="s">
        <v>3210</v>
      </c>
      <c r="E3834" s="20"/>
      <c r="F3834" s="12"/>
      <c r="G3834" s="12"/>
      <c r="H3834" s="12"/>
    </row>
    <row r="3835" spans="3:8" ht="9.75" customHeight="1" x14ac:dyDescent="0.4">
      <c r="C3835" s="11" t="s">
        <v>3211</v>
      </c>
      <c r="E3835" s="20">
        <v>23</v>
      </c>
      <c r="F3835" s="12">
        <v>44</v>
      </c>
      <c r="G3835" s="12">
        <v>24</v>
      </c>
      <c r="H3835" s="12">
        <v>20</v>
      </c>
    </row>
    <row r="3836" spans="3:8" ht="9.75" customHeight="1" x14ac:dyDescent="0.4">
      <c r="C3836" s="11" t="s">
        <v>3212</v>
      </c>
      <c r="E3836" s="20"/>
      <c r="F3836" s="12"/>
      <c r="G3836" s="12"/>
      <c r="H3836" s="12"/>
    </row>
    <row r="3837" spans="3:8" ht="9.75" customHeight="1" x14ac:dyDescent="0.4">
      <c r="C3837" s="11" t="s">
        <v>3213</v>
      </c>
      <c r="E3837" s="20">
        <v>11</v>
      </c>
      <c r="F3837" s="12">
        <v>23</v>
      </c>
      <c r="G3837" s="12">
        <v>15</v>
      </c>
      <c r="H3837" s="12">
        <v>8</v>
      </c>
    </row>
    <row r="3838" spans="3:8" ht="9.75" customHeight="1" x14ac:dyDescent="0.4">
      <c r="C3838" s="11" t="s">
        <v>3214</v>
      </c>
      <c r="E3838" s="20">
        <v>25</v>
      </c>
      <c r="F3838" s="12">
        <v>58</v>
      </c>
      <c r="G3838" s="12">
        <v>28</v>
      </c>
      <c r="H3838" s="12">
        <v>30</v>
      </c>
    </row>
    <row r="3839" spans="3:8" ht="9.75" customHeight="1" x14ac:dyDescent="0.4">
      <c r="C3839" s="11" t="s">
        <v>3215</v>
      </c>
      <c r="E3839" s="20">
        <v>13</v>
      </c>
      <c r="F3839" s="12">
        <v>29</v>
      </c>
      <c r="G3839" s="12">
        <v>15</v>
      </c>
      <c r="H3839" s="12">
        <v>14</v>
      </c>
    </row>
    <row r="3840" spans="3:8" ht="9.75" customHeight="1" x14ac:dyDescent="0.4">
      <c r="C3840" s="11" t="s">
        <v>3216</v>
      </c>
      <c r="E3840" s="20">
        <v>7</v>
      </c>
      <c r="F3840" s="12">
        <v>12</v>
      </c>
      <c r="G3840" s="12">
        <v>5</v>
      </c>
      <c r="H3840" s="12">
        <v>7</v>
      </c>
    </row>
    <row r="3841" spans="2:8" ht="9.75" customHeight="1" x14ac:dyDescent="0.4">
      <c r="C3841" s="11" t="s">
        <v>3217</v>
      </c>
      <c r="E3841" s="20"/>
      <c r="F3841" s="12"/>
      <c r="G3841" s="12"/>
      <c r="H3841" s="12"/>
    </row>
    <row r="3842" spans="2:8" ht="9.75" customHeight="1" x14ac:dyDescent="0.4">
      <c r="C3842" s="11" t="s">
        <v>3218</v>
      </c>
      <c r="E3842" s="20">
        <v>6</v>
      </c>
      <c r="F3842" s="12">
        <v>12</v>
      </c>
      <c r="G3842" s="12">
        <v>7</v>
      </c>
      <c r="H3842" s="12">
        <v>5</v>
      </c>
    </row>
    <row r="3843" spans="2:8" ht="9.75" customHeight="1" x14ac:dyDescent="0.4">
      <c r="C3843" s="11" t="s">
        <v>3219</v>
      </c>
      <c r="E3843" s="20"/>
      <c r="F3843" s="12"/>
      <c r="G3843" s="12"/>
      <c r="H3843" s="12"/>
    </row>
    <row r="3844" spans="2:8" ht="9.75" customHeight="1" x14ac:dyDescent="0.4">
      <c r="C3844" s="11" t="s">
        <v>3220</v>
      </c>
      <c r="E3844" s="20">
        <v>4</v>
      </c>
      <c r="F3844" s="12">
        <v>11</v>
      </c>
      <c r="G3844" s="12">
        <v>5</v>
      </c>
      <c r="H3844" s="12">
        <v>6</v>
      </c>
    </row>
    <row r="3845" spans="2:8" ht="9.75" customHeight="1" x14ac:dyDescent="0.4">
      <c r="C3845" s="11" t="s">
        <v>3221</v>
      </c>
      <c r="E3845" s="20">
        <v>13</v>
      </c>
      <c r="F3845" s="12">
        <v>28</v>
      </c>
      <c r="G3845" s="12">
        <v>13</v>
      </c>
      <c r="H3845" s="12">
        <v>15</v>
      </c>
    </row>
    <row r="3846" spans="2:8" ht="9.75" customHeight="1" x14ac:dyDescent="0.4">
      <c r="E3846" s="20"/>
      <c r="F3846" s="12"/>
      <c r="G3846" s="12"/>
      <c r="H3846" s="12"/>
    </row>
    <row r="3847" spans="2:8" ht="9.75" customHeight="1" x14ac:dyDescent="0.4">
      <c r="C3847" s="11" t="s">
        <v>3521</v>
      </c>
      <c r="E3847" s="19">
        <f>SUM(E3848:E3851)</f>
        <v>22</v>
      </c>
      <c r="F3847" s="13">
        <f>SUM(F3848:F3851)</f>
        <v>51</v>
      </c>
      <c r="G3847" s="13">
        <f>SUM(G3848:G3851)</f>
        <v>27</v>
      </c>
      <c r="H3847" s="13">
        <f>SUM(H3848:H3851)</f>
        <v>24</v>
      </c>
    </row>
    <row r="3848" spans="2:8" ht="9.75" customHeight="1" x14ac:dyDescent="0.4">
      <c r="C3848" s="11" t="s">
        <v>3222</v>
      </c>
      <c r="E3848" s="20">
        <v>4</v>
      </c>
      <c r="F3848" s="12">
        <v>8</v>
      </c>
      <c r="G3848" s="12">
        <v>4</v>
      </c>
      <c r="H3848" s="12">
        <v>4</v>
      </c>
    </row>
    <row r="3849" spans="2:8" ht="9.75" customHeight="1" x14ac:dyDescent="0.4">
      <c r="C3849" s="11" t="s">
        <v>3223</v>
      </c>
      <c r="E3849" s="20"/>
      <c r="F3849" s="12"/>
      <c r="G3849" s="12"/>
      <c r="H3849" s="12"/>
    </row>
    <row r="3850" spans="2:8" ht="9.75" customHeight="1" x14ac:dyDescent="0.4">
      <c r="C3850" s="11" t="s">
        <v>3225</v>
      </c>
      <c r="E3850" s="20">
        <v>18</v>
      </c>
      <c r="F3850" s="12">
        <v>43</v>
      </c>
      <c r="G3850" s="12">
        <v>23</v>
      </c>
      <c r="H3850" s="12">
        <v>20</v>
      </c>
    </row>
    <row r="3851" spans="2:8" ht="9.75" customHeight="1" x14ac:dyDescent="0.4">
      <c r="B3851" s="35"/>
      <c r="C3851" s="35" t="s">
        <v>3224</v>
      </c>
      <c r="D3851" s="35"/>
      <c r="E3851" s="65"/>
      <c r="F3851" s="66"/>
      <c r="G3851" s="66"/>
      <c r="H3851" s="66"/>
    </row>
    <row r="3852" spans="2:8" ht="9.75" customHeight="1" x14ac:dyDescent="0.4"/>
    <row r="3853" spans="2:8" ht="9.75" customHeight="1" x14ac:dyDescent="0.4"/>
    <row r="3854" spans="2:8" ht="9.75" customHeight="1" x14ac:dyDescent="0.4"/>
    <row r="3855" spans="2:8" ht="9.75" customHeight="1" x14ac:dyDescent="0.4"/>
    <row r="3856" spans="2:8" ht="9.75" customHeight="1" x14ac:dyDescent="0.4"/>
    <row r="3857" ht="9.75" customHeight="1" x14ac:dyDescent="0.4"/>
    <row r="3858" ht="9.75" customHeight="1" x14ac:dyDescent="0.4"/>
    <row r="3859" ht="9.75" customHeight="1" x14ac:dyDescent="0.4"/>
  </sheetData>
  <autoFilter ref="A4:H3851"/>
  <mergeCells count="3">
    <mergeCell ref="B3:C4"/>
    <mergeCell ref="E3:E4"/>
    <mergeCell ref="F3:H3"/>
  </mergeCells>
  <phoneticPr fontId="18"/>
  <pageMargins left="0.74803149606299213" right="0.35433070866141736" top="0.59055118110236227" bottom="0.86614173228346458" header="0.51181102362204722" footer="0.51181102362204722"/>
  <pageSetup paperSize="9" firstPageNumber="14" fitToHeight="0" orientation="portrait" useFirstPageNumber="1" verticalDpi="0" r:id="rId1"/>
  <headerFooter>
    <oddFooter>&amp;C&amp;"ＭＳ 明朝,標準"- &amp;P -</oddFooter>
  </headerFooter>
  <rowBreaks count="11" manualBreakCount="11">
    <brk id="1316" min="1" max="7" man="1"/>
    <brk id="1385" min="1" max="7" man="1"/>
    <brk id="1454" min="1" max="7" man="1"/>
    <brk id="1523" min="1" max="7" man="1"/>
    <brk id="1592" min="1" max="7" man="1"/>
    <brk id="1661" min="1" max="7" man="1"/>
    <brk id="1868" min="1" max="7" man="1"/>
    <brk id="1937" min="1" max="7" man="1"/>
    <brk id="2006" min="1" max="7" man="1"/>
    <brk id="2075" min="1" max="7" man="1"/>
    <brk id="2144" min="1" max="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67"/>
  <sheetViews>
    <sheetView view="pageBreakPreview" topLeftCell="B1" zoomScale="70" zoomScaleNormal="75" zoomScaleSheetLayoutView="70" workbookViewId="0">
      <pane ySplit="3" topLeftCell="A4" activePane="bottomLeft" state="frozen"/>
      <selection activeCell="E6" sqref="E6"/>
      <selection pane="bottomLeft" sqref="A1:A1048576"/>
    </sheetView>
  </sheetViews>
  <sheetFormatPr defaultRowHeight="15" customHeight="1" x14ac:dyDescent="0.15"/>
  <cols>
    <col min="1" max="1" width="12.875" style="77" customWidth="1"/>
    <col min="2" max="2" width="7.5" style="78" bestFit="1" customWidth="1"/>
    <col min="3" max="3" width="7.125" style="77" bestFit="1" customWidth="1"/>
    <col min="4" max="14" width="10.75" style="77" customWidth="1"/>
    <col min="15" max="15" width="10.375" style="77" customWidth="1"/>
    <col min="16" max="28" width="10.75" style="77" customWidth="1"/>
    <col min="29" max="16384" width="9" style="77"/>
  </cols>
  <sheetData>
    <row r="1" spans="2:28" ht="21.75" customHeight="1" x14ac:dyDescent="0.2">
      <c r="B1" s="118" t="s">
        <v>3885</v>
      </c>
      <c r="C1" s="117"/>
      <c r="D1" s="117"/>
      <c r="E1" s="117"/>
      <c r="F1" s="117"/>
      <c r="G1" s="117"/>
    </row>
    <row r="2" spans="2:28" ht="18.75" customHeight="1" x14ac:dyDescent="0.15"/>
    <row r="3" spans="2:28" ht="33" customHeight="1" x14ac:dyDescent="0.15">
      <c r="B3" s="116" t="s">
        <v>3884</v>
      </c>
      <c r="C3" s="115" t="s">
        <v>3883</v>
      </c>
      <c r="D3" s="114" t="s">
        <v>3882</v>
      </c>
      <c r="E3" s="115" t="s">
        <v>3881</v>
      </c>
      <c r="F3" s="114" t="s">
        <v>3880</v>
      </c>
      <c r="G3" s="115" t="s">
        <v>3879</v>
      </c>
      <c r="H3" s="114" t="s">
        <v>3878</v>
      </c>
      <c r="I3" s="115" t="s">
        <v>3877</v>
      </c>
      <c r="J3" s="114" t="s">
        <v>3876</v>
      </c>
      <c r="K3" s="115" t="s">
        <v>3875</v>
      </c>
      <c r="L3" s="114" t="s">
        <v>3874</v>
      </c>
      <c r="M3" s="115" t="s">
        <v>3873</v>
      </c>
      <c r="N3" s="114" t="s">
        <v>3872</v>
      </c>
      <c r="O3" s="115" t="s">
        <v>3871</v>
      </c>
      <c r="P3" s="115" t="s">
        <v>3870</v>
      </c>
      <c r="Q3" s="115" t="s">
        <v>3869</v>
      </c>
      <c r="R3" s="114" t="s">
        <v>3868</v>
      </c>
      <c r="S3" s="115" t="s">
        <v>3867</v>
      </c>
      <c r="T3" s="114" t="s">
        <v>3866</v>
      </c>
      <c r="U3" s="115" t="s">
        <v>3865</v>
      </c>
      <c r="V3" s="114" t="s">
        <v>3864</v>
      </c>
      <c r="W3" s="115" t="s">
        <v>3863</v>
      </c>
      <c r="X3" s="114" t="s">
        <v>3862</v>
      </c>
      <c r="Y3" s="112" t="s">
        <v>3861</v>
      </c>
      <c r="Z3" s="113" t="s">
        <v>3860</v>
      </c>
      <c r="AA3" s="112" t="s">
        <v>3859</v>
      </c>
      <c r="AB3" s="111" t="s">
        <v>3858</v>
      </c>
    </row>
    <row r="4" spans="2:28" ht="27" customHeight="1" x14ac:dyDescent="0.15">
      <c r="B4" s="92"/>
      <c r="C4" s="91" t="s">
        <v>3846</v>
      </c>
      <c r="D4" s="101">
        <v>2570</v>
      </c>
      <c r="E4" s="101">
        <v>3261</v>
      </c>
      <c r="F4" s="101">
        <v>3538</v>
      </c>
      <c r="G4" s="101">
        <v>4162</v>
      </c>
      <c r="H4" s="101">
        <v>3685</v>
      </c>
      <c r="I4" s="101">
        <v>3418</v>
      </c>
      <c r="J4" s="101">
        <v>3958</v>
      </c>
      <c r="K4" s="101">
        <v>4410</v>
      </c>
      <c r="L4" s="101">
        <v>5081</v>
      </c>
      <c r="M4" s="101">
        <v>6239</v>
      </c>
      <c r="N4" s="101">
        <v>6911</v>
      </c>
      <c r="O4" s="100">
        <v>6252</v>
      </c>
      <c r="P4" s="100">
        <v>6296</v>
      </c>
      <c r="Q4" s="101">
        <v>6116</v>
      </c>
      <c r="R4" s="101">
        <v>6688</v>
      </c>
      <c r="S4" s="101">
        <v>5262</v>
      </c>
      <c r="T4" s="101">
        <v>4350</v>
      </c>
      <c r="U4" s="101">
        <v>2913</v>
      </c>
      <c r="V4" s="101">
        <v>2168</v>
      </c>
      <c r="W4" s="101">
        <v>3604</v>
      </c>
      <c r="X4" s="100">
        <v>90882</v>
      </c>
      <c r="Y4" s="90">
        <v>9369</v>
      </c>
      <c r="Z4" s="90">
        <v>50412</v>
      </c>
      <c r="AA4" s="90">
        <v>27497</v>
      </c>
      <c r="AB4" s="90">
        <v>14693</v>
      </c>
    </row>
    <row r="5" spans="2:28" ht="27" customHeight="1" x14ac:dyDescent="0.15">
      <c r="B5" s="89" t="s">
        <v>3583</v>
      </c>
      <c r="C5" s="88" t="s">
        <v>3844</v>
      </c>
      <c r="D5" s="99">
        <v>1290</v>
      </c>
      <c r="E5" s="97">
        <v>1718</v>
      </c>
      <c r="F5" s="98">
        <v>1811</v>
      </c>
      <c r="G5" s="97">
        <v>2116</v>
      </c>
      <c r="H5" s="98">
        <v>2113</v>
      </c>
      <c r="I5" s="97">
        <v>1873</v>
      </c>
      <c r="J5" s="97">
        <v>2126</v>
      </c>
      <c r="K5" s="97">
        <v>2246</v>
      </c>
      <c r="L5" s="98">
        <v>2648</v>
      </c>
      <c r="M5" s="97">
        <v>3228</v>
      </c>
      <c r="N5" s="98">
        <v>3604</v>
      </c>
      <c r="O5" s="97">
        <v>3174</v>
      </c>
      <c r="P5" s="97">
        <v>3162</v>
      </c>
      <c r="Q5" s="97">
        <v>3037</v>
      </c>
      <c r="R5" s="98">
        <v>3192</v>
      </c>
      <c r="S5" s="97">
        <v>2349</v>
      </c>
      <c r="T5" s="98">
        <v>1826</v>
      </c>
      <c r="U5" s="97">
        <v>1022</v>
      </c>
      <c r="V5" s="98">
        <v>561</v>
      </c>
      <c r="W5" s="97">
        <v>1914</v>
      </c>
      <c r="X5" s="87">
        <v>45010</v>
      </c>
      <c r="Y5" s="87">
        <v>4819</v>
      </c>
      <c r="Z5" s="87">
        <v>26290</v>
      </c>
      <c r="AA5" s="87">
        <v>11987</v>
      </c>
      <c r="AB5" s="87">
        <v>5758</v>
      </c>
    </row>
    <row r="6" spans="2:28" ht="27" customHeight="1" x14ac:dyDescent="0.15">
      <c r="B6" s="86"/>
      <c r="C6" s="85" t="s">
        <v>3843</v>
      </c>
      <c r="D6" s="96">
        <v>1280</v>
      </c>
      <c r="E6" s="94">
        <v>1543</v>
      </c>
      <c r="F6" s="95">
        <v>1727</v>
      </c>
      <c r="G6" s="94">
        <v>2046</v>
      </c>
      <c r="H6" s="95">
        <v>1572</v>
      </c>
      <c r="I6" s="94">
        <v>1545</v>
      </c>
      <c r="J6" s="94">
        <v>1832</v>
      </c>
      <c r="K6" s="94">
        <v>2164</v>
      </c>
      <c r="L6" s="95">
        <v>2433</v>
      </c>
      <c r="M6" s="94">
        <v>3011</v>
      </c>
      <c r="N6" s="95">
        <v>3307</v>
      </c>
      <c r="O6" s="94">
        <v>3078</v>
      </c>
      <c r="P6" s="94">
        <v>3134</v>
      </c>
      <c r="Q6" s="94">
        <v>3079</v>
      </c>
      <c r="R6" s="95">
        <v>3496</v>
      </c>
      <c r="S6" s="94">
        <v>2913</v>
      </c>
      <c r="T6" s="95">
        <v>2524</v>
      </c>
      <c r="U6" s="94">
        <v>1891</v>
      </c>
      <c r="V6" s="95">
        <v>1607</v>
      </c>
      <c r="W6" s="94">
        <v>1690</v>
      </c>
      <c r="X6" s="93">
        <v>45872</v>
      </c>
      <c r="Y6" s="93">
        <v>4550</v>
      </c>
      <c r="Z6" s="93">
        <v>24122</v>
      </c>
      <c r="AA6" s="93">
        <v>15510</v>
      </c>
      <c r="AB6" s="93">
        <v>8935</v>
      </c>
    </row>
    <row r="7" spans="2:28" ht="27" customHeight="1" x14ac:dyDescent="0.15">
      <c r="B7" s="92"/>
      <c r="C7" s="91" t="s">
        <v>3846</v>
      </c>
      <c r="D7" s="101">
        <v>2642</v>
      </c>
      <c r="E7" s="101">
        <v>3328</v>
      </c>
      <c r="F7" s="101">
        <v>3562</v>
      </c>
      <c r="G7" s="101">
        <v>3671</v>
      </c>
      <c r="H7" s="101">
        <v>3033</v>
      </c>
      <c r="I7" s="101">
        <v>3528</v>
      </c>
      <c r="J7" s="101">
        <v>3958</v>
      </c>
      <c r="K7" s="101">
        <v>4574</v>
      </c>
      <c r="L7" s="101">
        <v>4909</v>
      </c>
      <c r="M7" s="101">
        <v>5651</v>
      </c>
      <c r="N7" s="101">
        <v>5826</v>
      </c>
      <c r="O7" s="100">
        <v>5263</v>
      </c>
      <c r="P7" s="100">
        <v>4988</v>
      </c>
      <c r="Q7" s="101">
        <v>4994</v>
      </c>
      <c r="R7" s="101">
        <v>5718</v>
      </c>
      <c r="S7" s="101">
        <v>4322</v>
      </c>
      <c r="T7" s="101">
        <v>3666</v>
      </c>
      <c r="U7" s="101">
        <v>2387</v>
      </c>
      <c r="V7" s="101">
        <v>1863</v>
      </c>
      <c r="W7" s="101">
        <v>2144</v>
      </c>
      <c r="X7" s="100">
        <v>80027</v>
      </c>
      <c r="Y7" s="90">
        <v>9532</v>
      </c>
      <c r="Z7" s="90">
        <v>45401</v>
      </c>
      <c r="AA7" s="90">
        <v>22950</v>
      </c>
      <c r="AB7" s="90">
        <v>12238</v>
      </c>
    </row>
    <row r="8" spans="2:28" ht="27" customHeight="1" x14ac:dyDescent="0.15">
      <c r="B8" s="89" t="s">
        <v>3640</v>
      </c>
      <c r="C8" s="88" t="s">
        <v>3844</v>
      </c>
      <c r="D8" s="105">
        <v>1302</v>
      </c>
      <c r="E8" s="104">
        <v>1693</v>
      </c>
      <c r="F8" s="105">
        <v>1796</v>
      </c>
      <c r="G8" s="104">
        <v>1892</v>
      </c>
      <c r="H8" s="97">
        <v>1562</v>
      </c>
      <c r="I8" s="97">
        <v>1859</v>
      </c>
      <c r="J8" s="105">
        <v>2079</v>
      </c>
      <c r="K8" s="104">
        <v>2373</v>
      </c>
      <c r="L8" s="105">
        <v>2483</v>
      </c>
      <c r="M8" s="104">
        <v>2891</v>
      </c>
      <c r="N8" s="105">
        <v>2983</v>
      </c>
      <c r="O8" s="104">
        <v>2655</v>
      </c>
      <c r="P8" s="104">
        <v>2518</v>
      </c>
      <c r="Q8" s="104">
        <v>2448</v>
      </c>
      <c r="R8" s="105">
        <v>2712</v>
      </c>
      <c r="S8" s="104">
        <v>2012</v>
      </c>
      <c r="T8" s="105">
        <v>1502</v>
      </c>
      <c r="U8" s="104">
        <v>795</v>
      </c>
      <c r="V8" s="105">
        <v>437</v>
      </c>
      <c r="W8" s="104">
        <v>1058</v>
      </c>
      <c r="X8" s="87">
        <v>39050</v>
      </c>
      <c r="Y8" s="87">
        <v>4791</v>
      </c>
      <c r="Z8" s="87">
        <v>23295</v>
      </c>
      <c r="AA8" s="87">
        <v>9906</v>
      </c>
      <c r="AB8" s="87">
        <v>4746</v>
      </c>
    </row>
    <row r="9" spans="2:28" ht="27" customHeight="1" x14ac:dyDescent="0.15">
      <c r="B9" s="103"/>
      <c r="C9" s="85" t="s">
        <v>3843</v>
      </c>
      <c r="D9" s="105">
        <v>1340</v>
      </c>
      <c r="E9" s="104">
        <v>1635</v>
      </c>
      <c r="F9" s="105">
        <v>1766</v>
      </c>
      <c r="G9" s="104">
        <v>1779</v>
      </c>
      <c r="H9" s="104">
        <v>1471</v>
      </c>
      <c r="I9" s="104">
        <v>1669</v>
      </c>
      <c r="J9" s="105">
        <v>1879</v>
      </c>
      <c r="K9" s="104">
        <v>2201</v>
      </c>
      <c r="L9" s="105">
        <v>2426</v>
      </c>
      <c r="M9" s="104">
        <v>2760</v>
      </c>
      <c r="N9" s="105">
        <v>2843</v>
      </c>
      <c r="O9" s="104">
        <v>2608</v>
      </c>
      <c r="P9" s="104">
        <v>2470</v>
      </c>
      <c r="Q9" s="104">
        <v>2546</v>
      </c>
      <c r="R9" s="105">
        <v>3006</v>
      </c>
      <c r="S9" s="104">
        <v>2310</v>
      </c>
      <c r="T9" s="105">
        <v>2164</v>
      </c>
      <c r="U9" s="104">
        <v>1592</v>
      </c>
      <c r="V9" s="105">
        <v>1426</v>
      </c>
      <c r="W9" s="104">
        <v>1086</v>
      </c>
      <c r="X9" s="93">
        <v>40977</v>
      </c>
      <c r="Y9" s="93">
        <v>4741</v>
      </c>
      <c r="Z9" s="93">
        <v>22106</v>
      </c>
      <c r="AA9" s="93">
        <v>13044</v>
      </c>
      <c r="AB9" s="93">
        <v>7492</v>
      </c>
    </row>
    <row r="10" spans="2:28" ht="27" customHeight="1" x14ac:dyDescent="0.15">
      <c r="B10" s="92"/>
      <c r="C10" s="91" t="s">
        <v>3846</v>
      </c>
      <c r="D10" s="101">
        <v>1397</v>
      </c>
      <c r="E10" s="101">
        <v>1770</v>
      </c>
      <c r="F10" s="101">
        <v>1889</v>
      </c>
      <c r="G10" s="101">
        <v>2015</v>
      </c>
      <c r="H10" s="101">
        <v>1640</v>
      </c>
      <c r="I10" s="101">
        <v>1741</v>
      </c>
      <c r="J10" s="101">
        <v>2150</v>
      </c>
      <c r="K10" s="101">
        <v>2475</v>
      </c>
      <c r="L10" s="101">
        <v>2640</v>
      </c>
      <c r="M10" s="101">
        <v>3278</v>
      </c>
      <c r="N10" s="101">
        <v>3266</v>
      </c>
      <c r="O10" s="100">
        <v>3061</v>
      </c>
      <c r="P10" s="100">
        <v>3051</v>
      </c>
      <c r="Q10" s="101">
        <v>3257</v>
      </c>
      <c r="R10" s="101">
        <v>3891</v>
      </c>
      <c r="S10" s="101">
        <v>3046</v>
      </c>
      <c r="T10" s="101">
        <v>2727</v>
      </c>
      <c r="U10" s="101">
        <v>1754</v>
      </c>
      <c r="V10" s="101">
        <v>1231</v>
      </c>
      <c r="W10" s="101">
        <v>71</v>
      </c>
      <c r="X10" s="100">
        <v>46350</v>
      </c>
      <c r="Y10" s="90">
        <v>5056</v>
      </c>
      <c r="Z10" s="90">
        <v>25317</v>
      </c>
      <c r="AA10" s="90">
        <v>15906</v>
      </c>
      <c r="AB10" s="90">
        <v>8758</v>
      </c>
    </row>
    <row r="11" spans="2:28" ht="27" customHeight="1" x14ac:dyDescent="0.15">
      <c r="B11" s="89" t="s">
        <v>3857</v>
      </c>
      <c r="C11" s="88" t="s">
        <v>3844</v>
      </c>
      <c r="D11" s="99">
        <v>712</v>
      </c>
      <c r="E11" s="97">
        <v>884</v>
      </c>
      <c r="F11" s="110">
        <v>987</v>
      </c>
      <c r="G11" s="97">
        <v>1050</v>
      </c>
      <c r="H11" s="98">
        <v>845</v>
      </c>
      <c r="I11" s="97">
        <v>946</v>
      </c>
      <c r="J11" s="110">
        <v>1128</v>
      </c>
      <c r="K11" s="97">
        <v>1310</v>
      </c>
      <c r="L11" s="98">
        <v>1374</v>
      </c>
      <c r="M11" s="97">
        <v>1685</v>
      </c>
      <c r="N11" s="98">
        <v>1698</v>
      </c>
      <c r="O11" s="97">
        <v>1572</v>
      </c>
      <c r="P11" s="97">
        <v>1531</v>
      </c>
      <c r="Q11" s="97">
        <v>1653</v>
      </c>
      <c r="R11" s="98">
        <v>1866</v>
      </c>
      <c r="S11" s="97">
        <v>1398</v>
      </c>
      <c r="T11" s="98">
        <v>1174</v>
      </c>
      <c r="U11" s="97">
        <v>627</v>
      </c>
      <c r="V11" s="98">
        <v>358</v>
      </c>
      <c r="W11" s="97">
        <v>39</v>
      </c>
      <c r="X11" s="87">
        <v>22837</v>
      </c>
      <c r="Y11" s="87">
        <v>2583</v>
      </c>
      <c r="Z11" s="87">
        <v>13139</v>
      </c>
      <c r="AA11" s="87">
        <v>7076</v>
      </c>
      <c r="AB11" s="87">
        <v>3557</v>
      </c>
    </row>
    <row r="12" spans="2:28" ht="27" customHeight="1" x14ac:dyDescent="0.15">
      <c r="B12" s="86"/>
      <c r="C12" s="85" t="s">
        <v>3843</v>
      </c>
      <c r="D12" s="96">
        <v>685</v>
      </c>
      <c r="E12" s="94">
        <v>886</v>
      </c>
      <c r="F12" s="109">
        <v>902</v>
      </c>
      <c r="G12" s="94">
        <v>965</v>
      </c>
      <c r="H12" s="95">
        <v>795</v>
      </c>
      <c r="I12" s="94">
        <v>795</v>
      </c>
      <c r="J12" s="109">
        <v>1022</v>
      </c>
      <c r="K12" s="94">
        <v>1165</v>
      </c>
      <c r="L12" s="95">
        <v>1266</v>
      </c>
      <c r="M12" s="94">
        <v>1593</v>
      </c>
      <c r="N12" s="95">
        <v>1568</v>
      </c>
      <c r="O12" s="94">
        <v>1489</v>
      </c>
      <c r="P12" s="94">
        <v>1520</v>
      </c>
      <c r="Q12" s="94">
        <v>1604</v>
      </c>
      <c r="R12" s="95">
        <v>2025</v>
      </c>
      <c r="S12" s="94">
        <v>1648</v>
      </c>
      <c r="T12" s="95">
        <v>1553</v>
      </c>
      <c r="U12" s="94">
        <v>1127</v>
      </c>
      <c r="V12" s="95">
        <v>873</v>
      </c>
      <c r="W12" s="94">
        <v>32</v>
      </c>
      <c r="X12" s="93">
        <v>23513</v>
      </c>
      <c r="Y12" s="93">
        <v>2473</v>
      </c>
      <c r="Z12" s="93">
        <v>12178</v>
      </c>
      <c r="AA12" s="93">
        <v>8830</v>
      </c>
      <c r="AB12" s="93">
        <v>5201</v>
      </c>
    </row>
    <row r="13" spans="2:28" ht="27" customHeight="1" x14ac:dyDescent="0.15">
      <c r="B13" s="92"/>
      <c r="C13" s="91" t="s">
        <v>3846</v>
      </c>
      <c r="D13" s="101">
        <v>876</v>
      </c>
      <c r="E13" s="101">
        <v>1212</v>
      </c>
      <c r="F13" s="101">
        <v>1300</v>
      </c>
      <c r="G13" s="101">
        <v>1444</v>
      </c>
      <c r="H13" s="101">
        <v>979</v>
      </c>
      <c r="I13" s="101">
        <v>1094</v>
      </c>
      <c r="J13" s="101">
        <v>1320</v>
      </c>
      <c r="K13" s="101">
        <v>1686</v>
      </c>
      <c r="L13" s="101">
        <v>1782</v>
      </c>
      <c r="M13" s="101">
        <v>2138</v>
      </c>
      <c r="N13" s="101">
        <v>2068</v>
      </c>
      <c r="O13" s="100">
        <v>1877</v>
      </c>
      <c r="P13" s="100">
        <v>2101</v>
      </c>
      <c r="Q13" s="101">
        <v>2380</v>
      </c>
      <c r="R13" s="101">
        <v>3043</v>
      </c>
      <c r="S13" s="101">
        <v>2227</v>
      </c>
      <c r="T13" s="101">
        <v>1651</v>
      </c>
      <c r="U13" s="101">
        <v>1112</v>
      </c>
      <c r="V13" s="101">
        <v>792</v>
      </c>
      <c r="W13" s="101">
        <v>593</v>
      </c>
      <c r="X13" s="100">
        <v>31675</v>
      </c>
      <c r="Y13" s="90">
        <v>3388</v>
      </c>
      <c r="Z13" s="90">
        <v>16489</v>
      </c>
      <c r="AA13" s="90">
        <v>11205</v>
      </c>
      <c r="AB13" s="90">
        <v>5782</v>
      </c>
    </row>
    <row r="14" spans="2:28" ht="27" customHeight="1" x14ac:dyDescent="0.15">
      <c r="B14" s="89" t="s">
        <v>3856</v>
      </c>
      <c r="C14" s="88" t="s">
        <v>3844</v>
      </c>
      <c r="D14" s="105">
        <v>451</v>
      </c>
      <c r="E14" s="104">
        <v>618</v>
      </c>
      <c r="F14" s="105">
        <v>680</v>
      </c>
      <c r="G14" s="104">
        <v>749</v>
      </c>
      <c r="H14" s="105">
        <v>487</v>
      </c>
      <c r="I14" s="104">
        <v>584</v>
      </c>
      <c r="J14" s="105">
        <v>652</v>
      </c>
      <c r="K14" s="104">
        <v>857</v>
      </c>
      <c r="L14" s="105">
        <v>909</v>
      </c>
      <c r="M14" s="104">
        <v>1112</v>
      </c>
      <c r="N14" s="105">
        <v>1044</v>
      </c>
      <c r="O14" s="104">
        <v>911</v>
      </c>
      <c r="P14" s="104">
        <v>1023</v>
      </c>
      <c r="Q14" s="104">
        <v>1119</v>
      </c>
      <c r="R14" s="105">
        <v>1451</v>
      </c>
      <c r="S14" s="104">
        <v>1022</v>
      </c>
      <c r="T14" s="105">
        <v>669</v>
      </c>
      <c r="U14" s="104">
        <v>387</v>
      </c>
      <c r="V14" s="105">
        <v>168</v>
      </c>
      <c r="W14" s="104">
        <v>257</v>
      </c>
      <c r="X14" s="87">
        <v>15150</v>
      </c>
      <c r="Y14" s="87">
        <v>1749</v>
      </c>
      <c r="Z14" s="87">
        <v>8328</v>
      </c>
      <c r="AA14" s="87">
        <v>4816</v>
      </c>
      <c r="AB14" s="87">
        <v>2246</v>
      </c>
    </row>
    <row r="15" spans="2:28" ht="27" customHeight="1" x14ac:dyDescent="0.15">
      <c r="B15" s="103"/>
      <c r="C15" s="85" t="s">
        <v>3843</v>
      </c>
      <c r="D15" s="105">
        <v>425</v>
      </c>
      <c r="E15" s="104">
        <v>594</v>
      </c>
      <c r="F15" s="105">
        <v>620</v>
      </c>
      <c r="G15" s="104">
        <v>695</v>
      </c>
      <c r="H15" s="105">
        <v>492</v>
      </c>
      <c r="I15" s="104">
        <v>510</v>
      </c>
      <c r="J15" s="105">
        <v>668</v>
      </c>
      <c r="K15" s="104">
        <v>829</v>
      </c>
      <c r="L15" s="105">
        <v>873</v>
      </c>
      <c r="M15" s="104">
        <v>1026</v>
      </c>
      <c r="N15" s="105">
        <v>1024</v>
      </c>
      <c r="O15" s="104">
        <v>966</v>
      </c>
      <c r="P15" s="104">
        <v>1078</v>
      </c>
      <c r="Q15" s="104">
        <v>1261</v>
      </c>
      <c r="R15" s="105">
        <v>1592</v>
      </c>
      <c r="S15" s="104">
        <v>1205</v>
      </c>
      <c r="T15" s="105">
        <v>982</v>
      </c>
      <c r="U15" s="104">
        <v>725</v>
      </c>
      <c r="V15" s="105">
        <v>624</v>
      </c>
      <c r="W15" s="104">
        <v>336</v>
      </c>
      <c r="X15" s="93">
        <v>16525</v>
      </c>
      <c r="Y15" s="93">
        <v>1639</v>
      </c>
      <c r="Z15" s="93">
        <v>8161</v>
      </c>
      <c r="AA15" s="93">
        <v>6389</v>
      </c>
      <c r="AB15" s="93">
        <v>3536</v>
      </c>
    </row>
    <row r="16" spans="2:28" ht="27" customHeight="1" x14ac:dyDescent="0.15">
      <c r="B16" s="92"/>
      <c r="C16" s="91" t="s">
        <v>3846</v>
      </c>
      <c r="D16" s="101">
        <v>594</v>
      </c>
      <c r="E16" s="101">
        <v>842</v>
      </c>
      <c r="F16" s="101">
        <v>874</v>
      </c>
      <c r="G16" s="101">
        <v>948</v>
      </c>
      <c r="H16" s="101">
        <v>732</v>
      </c>
      <c r="I16" s="101">
        <v>913</v>
      </c>
      <c r="J16" s="101">
        <v>1062</v>
      </c>
      <c r="K16" s="101">
        <v>1194</v>
      </c>
      <c r="L16" s="101">
        <v>1355</v>
      </c>
      <c r="M16" s="101">
        <v>1580</v>
      </c>
      <c r="N16" s="101">
        <v>1715</v>
      </c>
      <c r="O16" s="100">
        <v>1588</v>
      </c>
      <c r="P16" s="100">
        <v>1654</v>
      </c>
      <c r="Q16" s="101">
        <v>1730</v>
      </c>
      <c r="R16" s="101">
        <v>1976</v>
      </c>
      <c r="S16" s="101">
        <v>1551</v>
      </c>
      <c r="T16" s="101">
        <v>1227</v>
      </c>
      <c r="U16" s="101">
        <v>812</v>
      </c>
      <c r="V16" s="101">
        <v>585</v>
      </c>
      <c r="W16" s="101">
        <v>710</v>
      </c>
      <c r="X16" s="100">
        <v>23642</v>
      </c>
      <c r="Y16" s="90">
        <v>2310</v>
      </c>
      <c r="Z16" s="90">
        <v>12741</v>
      </c>
      <c r="AA16" s="90">
        <v>7881</v>
      </c>
      <c r="AB16" s="90">
        <v>4175</v>
      </c>
    </row>
    <row r="17" spans="2:28" ht="27" customHeight="1" x14ac:dyDescent="0.15">
      <c r="B17" s="103" t="s">
        <v>3855</v>
      </c>
      <c r="C17" s="88" t="s">
        <v>3844</v>
      </c>
      <c r="D17" s="99">
        <v>314</v>
      </c>
      <c r="E17" s="97">
        <v>447</v>
      </c>
      <c r="F17" s="98">
        <v>463</v>
      </c>
      <c r="G17" s="97">
        <v>480</v>
      </c>
      <c r="H17" s="98">
        <v>356</v>
      </c>
      <c r="I17" s="97">
        <v>471</v>
      </c>
      <c r="J17" s="98">
        <v>565</v>
      </c>
      <c r="K17" s="97">
        <v>611</v>
      </c>
      <c r="L17" s="98">
        <v>698</v>
      </c>
      <c r="M17" s="97">
        <v>842</v>
      </c>
      <c r="N17" s="98">
        <v>902</v>
      </c>
      <c r="O17" s="97">
        <v>831</v>
      </c>
      <c r="P17" s="97">
        <v>841</v>
      </c>
      <c r="Q17" s="97">
        <v>821</v>
      </c>
      <c r="R17" s="98">
        <v>966</v>
      </c>
      <c r="S17" s="97">
        <v>703</v>
      </c>
      <c r="T17" s="98">
        <v>494</v>
      </c>
      <c r="U17" s="97">
        <v>254</v>
      </c>
      <c r="V17" s="98">
        <v>142</v>
      </c>
      <c r="W17" s="97">
        <v>358</v>
      </c>
      <c r="X17" s="87">
        <v>11559</v>
      </c>
      <c r="Y17" s="87">
        <v>1224</v>
      </c>
      <c r="Z17" s="87">
        <v>6597</v>
      </c>
      <c r="AA17" s="87">
        <v>3380</v>
      </c>
      <c r="AB17" s="87">
        <v>1593</v>
      </c>
    </row>
    <row r="18" spans="2:28" ht="27" customHeight="1" x14ac:dyDescent="0.15">
      <c r="B18" s="108"/>
      <c r="C18" s="85" t="s">
        <v>3843</v>
      </c>
      <c r="D18" s="96">
        <v>280</v>
      </c>
      <c r="E18" s="94">
        <v>395</v>
      </c>
      <c r="F18" s="95">
        <v>411</v>
      </c>
      <c r="G18" s="94">
        <v>468</v>
      </c>
      <c r="H18" s="95">
        <v>376</v>
      </c>
      <c r="I18" s="94">
        <v>442</v>
      </c>
      <c r="J18" s="95">
        <v>497</v>
      </c>
      <c r="K18" s="94">
        <v>583</v>
      </c>
      <c r="L18" s="95">
        <v>657</v>
      </c>
      <c r="M18" s="94">
        <v>738</v>
      </c>
      <c r="N18" s="95">
        <v>813</v>
      </c>
      <c r="O18" s="94">
        <v>757</v>
      </c>
      <c r="P18" s="94">
        <v>813</v>
      </c>
      <c r="Q18" s="94">
        <v>909</v>
      </c>
      <c r="R18" s="95">
        <v>1010</v>
      </c>
      <c r="S18" s="94">
        <v>848</v>
      </c>
      <c r="T18" s="95">
        <v>733</v>
      </c>
      <c r="U18" s="94">
        <v>558</v>
      </c>
      <c r="V18" s="95">
        <v>443</v>
      </c>
      <c r="W18" s="94">
        <v>352</v>
      </c>
      <c r="X18" s="93">
        <v>12083</v>
      </c>
      <c r="Y18" s="93">
        <v>1086</v>
      </c>
      <c r="Z18" s="93">
        <v>6144</v>
      </c>
      <c r="AA18" s="93">
        <v>4501</v>
      </c>
      <c r="AB18" s="93">
        <v>2582</v>
      </c>
    </row>
    <row r="19" spans="2:28" ht="27" customHeight="1" x14ac:dyDescent="0.15">
      <c r="B19" s="92"/>
      <c r="C19" s="91" t="s">
        <v>3846</v>
      </c>
      <c r="D19" s="101">
        <v>373</v>
      </c>
      <c r="E19" s="101">
        <v>568</v>
      </c>
      <c r="F19" s="101">
        <v>476</v>
      </c>
      <c r="G19" s="101">
        <v>494</v>
      </c>
      <c r="H19" s="101">
        <v>425</v>
      </c>
      <c r="I19" s="101">
        <v>491</v>
      </c>
      <c r="J19" s="101">
        <v>632</v>
      </c>
      <c r="K19" s="101">
        <v>735</v>
      </c>
      <c r="L19" s="101">
        <v>764</v>
      </c>
      <c r="M19" s="101">
        <v>819</v>
      </c>
      <c r="N19" s="101">
        <v>840</v>
      </c>
      <c r="O19" s="100">
        <v>910</v>
      </c>
      <c r="P19" s="100">
        <v>1043</v>
      </c>
      <c r="Q19" s="101">
        <v>1139</v>
      </c>
      <c r="R19" s="101">
        <v>1300</v>
      </c>
      <c r="S19" s="101">
        <v>935</v>
      </c>
      <c r="T19" s="101">
        <v>834</v>
      </c>
      <c r="U19" s="101">
        <v>592</v>
      </c>
      <c r="V19" s="101">
        <v>471</v>
      </c>
      <c r="W19" s="101">
        <v>252</v>
      </c>
      <c r="X19" s="100">
        <v>14093</v>
      </c>
      <c r="Y19" s="90">
        <v>1417</v>
      </c>
      <c r="Z19" s="90">
        <v>7153</v>
      </c>
      <c r="AA19" s="90">
        <v>5271</v>
      </c>
      <c r="AB19" s="90">
        <v>2832</v>
      </c>
    </row>
    <row r="20" spans="2:28" ht="27" customHeight="1" x14ac:dyDescent="0.15">
      <c r="B20" s="89" t="s">
        <v>3854</v>
      </c>
      <c r="C20" s="88" t="s">
        <v>3844</v>
      </c>
      <c r="D20" s="105">
        <v>188</v>
      </c>
      <c r="E20" s="104">
        <v>309</v>
      </c>
      <c r="F20" s="105">
        <v>231</v>
      </c>
      <c r="G20" s="104">
        <v>260</v>
      </c>
      <c r="H20" s="105">
        <v>225</v>
      </c>
      <c r="I20" s="104">
        <v>237</v>
      </c>
      <c r="J20" s="105">
        <v>319</v>
      </c>
      <c r="K20" s="104">
        <v>386</v>
      </c>
      <c r="L20" s="105">
        <v>406</v>
      </c>
      <c r="M20" s="104">
        <v>443</v>
      </c>
      <c r="N20" s="105">
        <v>436</v>
      </c>
      <c r="O20" s="104">
        <v>445</v>
      </c>
      <c r="P20" s="104">
        <v>518</v>
      </c>
      <c r="Q20" s="104">
        <v>566</v>
      </c>
      <c r="R20" s="105">
        <v>654</v>
      </c>
      <c r="S20" s="104">
        <v>435</v>
      </c>
      <c r="T20" s="105">
        <v>355</v>
      </c>
      <c r="U20" s="104">
        <v>186</v>
      </c>
      <c r="V20" s="105">
        <v>102</v>
      </c>
      <c r="W20" s="104">
        <v>132</v>
      </c>
      <c r="X20" s="87">
        <v>6833</v>
      </c>
      <c r="Y20" s="87">
        <v>728</v>
      </c>
      <c r="Z20" s="87">
        <v>3675</v>
      </c>
      <c r="AA20" s="87">
        <v>2298</v>
      </c>
      <c r="AB20" s="87">
        <v>1078</v>
      </c>
    </row>
    <row r="21" spans="2:28" ht="27" customHeight="1" x14ac:dyDescent="0.15">
      <c r="B21" s="103"/>
      <c r="C21" s="85" t="s">
        <v>3843</v>
      </c>
      <c r="D21" s="80">
        <v>185</v>
      </c>
      <c r="E21" s="104">
        <v>259</v>
      </c>
      <c r="F21" s="105">
        <v>245</v>
      </c>
      <c r="G21" s="104">
        <v>234</v>
      </c>
      <c r="H21" s="105">
        <v>200</v>
      </c>
      <c r="I21" s="104">
        <v>254</v>
      </c>
      <c r="J21" s="105">
        <v>313</v>
      </c>
      <c r="K21" s="104">
        <v>349</v>
      </c>
      <c r="L21" s="105">
        <v>358</v>
      </c>
      <c r="M21" s="104">
        <v>376</v>
      </c>
      <c r="N21" s="105">
        <v>404</v>
      </c>
      <c r="O21" s="104">
        <v>465</v>
      </c>
      <c r="P21" s="104">
        <v>525</v>
      </c>
      <c r="Q21" s="104">
        <v>573</v>
      </c>
      <c r="R21" s="105">
        <v>646</v>
      </c>
      <c r="S21" s="104">
        <v>500</v>
      </c>
      <c r="T21" s="105">
        <v>479</v>
      </c>
      <c r="U21" s="104">
        <v>406</v>
      </c>
      <c r="V21" s="105">
        <v>369</v>
      </c>
      <c r="W21" s="104">
        <v>120</v>
      </c>
      <c r="X21" s="93">
        <v>7260</v>
      </c>
      <c r="Y21" s="93">
        <v>689</v>
      </c>
      <c r="Z21" s="93">
        <v>3478</v>
      </c>
      <c r="AA21" s="93">
        <v>2973</v>
      </c>
      <c r="AB21" s="93">
        <v>1754</v>
      </c>
    </row>
    <row r="22" spans="2:28" ht="27" customHeight="1" x14ac:dyDescent="0.15">
      <c r="B22" s="106"/>
      <c r="C22" s="91" t="s">
        <v>3846</v>
      </c>
      <c r="D22" s="101">
        <v>71</v>
      </c>
      <c r="E22" s="101">
        <v>120</v>
      </c>
      <c r="F22" s="101">
        <v>172</v>
      </c>
      <c r="G22" s="101">
        <v>174</v>
      </c>
      <c r="H22" s="101">
        <v>105</v>
      </c>
      <c r="I22" s="101">
        <v>108</v>
      </c>
      <c r="J22" s="101">
        <v>142</v>
      </c>
      <c r="K22" s="101">
        <v>191</v>
      </c>
      <c r="L22" s="101">
        <v>240</v>
      </c>
      <c r="M22" s="101">
        <v>312</v>
      </c>
      <c r="N22" s="101">
        <v>295</v>
      </c>
      <c r="O22" s="100">
        <v>282</v>
      </c>
      <c r="P22" s="100">
        <v>434</v>
      </c>
      <c r="Q22" s="101">
        <v>424</v>
      </c>
      <c r="R22" s="101">
        <v>588</v>
      </c>
      <c r="S22" s="101">
        <v>370</v>
      </c>
      <c r="T22" s="101">
        <v>246</v>
      </c>
      <c r="U22" s="101">
        <v>184</v>
      </c>
      <c r="V22" s="101">
        <v>172</v>
      </c>
      <c r="W22" s="101">
        <v>9</v>
      </c>
      <c r="X22" s="100">
        <v>4639</v>
      </c>
      <c r="Y22" s="90">
        <v>363</v>
      </c>
      <c r="Z22" s="90">
        <v>2283</v>
      </c>
      <c r="AA22" s="90">
        <v>1984</v>
      </c>
      <c r="AB22" s="90">
        <v>972</v>
      </c>
    </row>
    <row r="23" spans="2:28" ht="27" customHeight="1" x14ac:dyDescent="0.15">
      <c r="B23" s="89" t="s">
        <v>3853</v>
      </c>
      <c r="C23" s="88" t="s">
        <v>3844</v>
      </c>
      <c r="D23" s="97">
        <v>40</v>
      </c>
      <c r="E23" s="97">
        <v>60</v>
      </c>
      <c r="F23" s="98">
        <v>88</v>
      </c>
      <c r="G23" s="97">
        <v>97</v>
      </c>
      <c r="H23" s="98">
        <v>65</v>
      </c>
      <c r="I23" s="97">
        <v>64</v>
      </c>
      <c r="J23" s="98">
        <v>76</v>
      </c>
      <c r="K23" s="97">
        <v>106</v>
      </c>
      <c r="L23" s="98">
        <v>134</v>
      </c>
      <c r="M23" s="97">
        <v>178</v>
      </c>
      <c r="N23" s="98">
        <v>160</v>
      </c>
      <c r="O23" s="97">
        <v>132</v>
      </c>
      <c r="P23" s="97">
        <v>220</v>
      </c>
      <c r="Q23" s="97">
        <v>221</v>
      </c>
      <c r="R23" s="98">
        <v>295</v>
      </c>
      <c r="S23" s="97">
        <v>188</v>
      </c>
      <c r="T23" s="98">
        <v>96</v>
      </c>
      <c r="U23" s="97">
        <v>57</v>
      </c>
      <c r="V23" s="98">
        <v>48</v>
      </c>
      <c r="W23" s="97">
        <v>2</v>
      </c>
      <c r="X23" s="87">
        <v>2327</v>
      </c>
      <c r="Y23" s="87">
        <v>188</v>
      </c>
      <c r="Z23" s="87">
        <v>1232</v>
      </c>
      <c r="AA23" s="87">
        <v>905</v>
      </c>
      <c r="AB23" s="87">
        <v>389</v>
      </c>
    </row>
    <row r="24" spans="2:28" ht="27" customHeight="1" x14ac:dyDescent="0.15">
      <c r="B24" s="108"/>
      <c r="C24" s="85" t="s">
        <v>3843</v>
      </c>
      <c r="D24" s="94">
        <v>31</v>
      </c>
      <c r="E24" s="94">
        <v>60</v>
      </c>
      <c r="F24" s="95">
        <v>84</v>
      </c>
      <c r="G24" s="94">
        <v>77</v>
      </c>
      <c r="H24" s="95">
        <v>40</v>
      </c>
      <c r="I24" s="94">
        <v>44</v>
      </c>
      <c r="J24" s="95">
        <v>66</v>
      </c>
      <c r="K24" s="94">
        <v>85</v>
      </c>
      <c r="L24" s="95">
        <v>106</v>
      </c>
      <c r="M24" s="94">
        <v>134</v>
      </c>
      <c r="N24" s="95">
        <v>135</v>
      </c>
      <c r="O24" s="94">
        <v>150</v>
      </c>
      <c r="P24" s="94">
        <v>214</v>
      </c>
      <c r="Q24" s="94">
        <v>203</v>
      </c>
      <c r="R24" s="95">
        <v>293</v>
      </c>
      <c r="S24" s="94">
        <v>182</v>
      </c>
      <c r="T24" s="95">
        <v>150</v>
      </c>
      <c r="U24" s="94">
        <v>127</v>
      </c>
      <c r="V24" s="95">
        <v>124</v>
      </c>
      <c r="W24" s="94">
        <v>7</v>
      </c>
      <c r="X24" s="93">
        <v>2312</v>
      </c>
      <c r="Y24" s="93">
        <v>175</v>
      </c>
      <c r="Z24" s="93">
        <v>1051</v>
      </c>
      <c r="AA24" s="93">
        <v>1079</v>
      </c>
      <c r="AB24" s="93">
        <v>583</v>
      </c>
    </row>
    <row r="25" spans="2:28" ht="27" customHeight="1" x14ac:dyDescent="0.15">
      <c r="B25" s="92"/>
      <c r="C25" s="91" t="s">
        <v>3846</v>
      </c>
      <c r="D25" s="101">
        <v>111</v>
      </c>
      <c r="E25" s="101">
        <v>238</v>
      </c>
      <c r="F25" s="101">
        <v>269</v>
      </c>
      <c r="G25" s="101">
        <v>261</v>
      </c>
      <c r="H25" s="101">
        <v>145</v>
      </c>
      <c r="I25" s="101">
        <v>155</v>
      </c>
      <c r="J25" s="101">
        <v>183</v>
      </c>
      <c r="K25" s="101">
        <v>284</v>
      </c>
      <c r="L25" s="101">
        <v>337</v>
      </c>
      <c r="M25" s="101">
        <v>399</v>
      </c>
      <c r="N25" s="101">
        <v>368</v>
      </c>
      <c r="O25" s="100">
        <v>396</v>
      </c>
      <c r="P25" s="100">
        <v>498</v>
      </c>
      <c r="Q25" s="101">
        <v>595</v>
      </c>
      <c r="R25" s="101">
        <v>644</v>
      </c>
      <c r="S25" s="101">
        <v>490</v>
      </c>
      <c r="T25" s="101">
        <v>351</v>
      </c>
      <c r="U25" s="101">
        <v>235</v>
      </c>
      <c r="V25" s="101">
        <v>206</v>
      </c>
      <c r="W25" s="101">
        <v>78</v>
      </c>
      <c r="X25" s="100">
        <v>6243</v>
      </c>
      <c r="Y25" s="90">
        <v>618</v>
      </c>
      <c r="Z25" s="90">
        <v>3026</v>
      </c>
      <c r="AA25" s="90">
        <v>2521</v>
      </c>
      <c r="AB25" s="90">
        <v>1282</v>
      </c>
    </row>
    <row r="26" spans="2:28" ht="27" customHeight="1" x14ac:dyDescent="0.15">
      <c r="B26" s="89" t="s">
        <v>3852</v>
      </c>
      <c r="C26" s="88" t="s">
        <v>3844</v>
      </c>
      <c r="D26" s="105">
        <v>60</v>
      </c>
      <c r="E26" s="104">
        <v>118</v>
      </c>
      <c r="F26" s="105">
        <v>142</v>
      </c>
      <c r="G26" s="104">
        <v>128</v>
      </c>
      <c r="H26" s="105">
        <v>71</v>
      </c>
      <c r="I26" s="104">
        <v>87</v>
      </c>
      <c r="J26" s="105">
        <v>83</v>
      </c>
      <c r="K26" s="104">
        <v>131</v>
      </c>
      <c r="L26" s="105">
        <v>188</v>
      </c>
      <c r="M26" s="104">
        <v>213</v>
      </c>
      <c r="N26" s="105">
        <v>189</v>
      </c>
      <c r="O26" s="104">
        <v>210</v>
      </c>
      <c r="P26" s="104">
        <v>245</v>
      </c>
      <c r="Q26" s="104">
        <v>301</v>
      </c>
      <c r="R26" s="105">
        <v>307</v>
      </c>
      <c r="S26" s="104">
        <v>240</v>
      </c>
      <c r="T26" s="105">
        <v>151</v>
      </c>
      <c r="U26" s="104">
        <v>70</v>
      </c>
      <c r="V26" s="105">
        <v>38</v>
      </c>
      <c r="W26" s="104">
        <v>41</v>
      </c>
      <c r="X26" s="87">
        <v>3013</v>
      </c>
      <c r="Y26" s="87">
        <v>320</v>
      </c>
      <c r="Z26" s="87">
        <v>1545</v>
      </c>
      <c r="AA26" s="87">
        <v>1107</v>
      </c>
      <c r="AB26" s="87">
        <v>499</v>
      </c>
    </row>
    <row r="27" spans="2:28" ht="27" customHeight="1" x14ac:dyDescent="0.15">
      <c r="B27" s="103"/>
      <c r="C27" s="85" t="s">
        <v>3843</v>
      </c>
      <c r="D27" s="105">
        <v>51</v>
      </c>
      <c r="E27" s="104">
        <v>120</v>
      </c>
      <c r="F27" s="105">
        <v>127</v>
      </c>
      <c r="G27" s="104">
        <v>133</v>
      </c>
      <c r="H27" s="105">
        <v>74</v>
      </c>
      <c r="I27" s="104">
        <v>68</v>
      </c>
      <c r="J27" s="105">
        <v>100</v>
      </c>
      <c r="K27" s="104">
        <v>153</v>
      </c>
      <c r="L27" s="105">
        <v>149</v>
      </c>
      <c r="M27" s="104">
        <v>186</v>
      </c>
      <c r="N27" s="105">
        <v>179</v>
      </c>
      <c r="O27" s="104">
        <v>186</v>
      </c>
      <c r="P27" s="104">
        <v>253</v>
      </c>
      <c r="Q27" s="104">
        <v>294</v>
      </c>
      <c r="R27" s="105">
        <v>337</v>
      </c>
      <c r="S27" s="104">
        <v>250</v>
      </c>
      <c r="T27" s="105">
        <v>200</v>
      </c>
      <c r="U27" s="104">
        <v>165</v>
      </c>
      <c r="V27" s="105">
        <v>168</v>
      </c>
      <c r="W27" s="104">
        <v>37</v>
      </c>
      <c r="X27" s="93">
        <v>3230</v>
      </c>
      <c r="Y27" s="93">
        <v>298</v>
      </c>
      <c r="Z27" s="93">
        <v>1481</v>
      </c>
      <c r="AA27" s="93">
        <v>1414</v>
      </c>
      <c r="AB27" s="93">
        <v>783</v>
      </c>
    </row>
    <row r="28" spans="2:28" ht="27" customHeight="1" x14ac:dyDescent="0.15">
      <c r="B28" s="92"/>
      <c r="C28" s="91" t="s">
        <v>3846</v>
      </c>
      <c r="D28" s="101">
        <v>362</v>
      </c>
      <c r="E28" s="101">
        <v>449</v>
      </c>
      <c r="F28" s="101">
        <v>492</v>
      </c>
      <c r="G28" s="101">
        <v>503</v>
      </c>
      <c r="H28" s="101">
        <v>426</v>
      </c>
      <c r="I28" s="101">
        <v>544</v>
      </c>
      <c r="J28" s="101">
        <v>597</v>
      </c>
      <c r="K28" s="101">
        <v>652</v>
      </c>
      <c r="L28" s="101">
        <v>725</v>
      </c>
      <c r="M28" s="101">
        <v>824</v>
      </c>
      <c r="N28" s="101">
        <v>839</v>
      </c>
      <c r="O28" s="100">
        <v>764</v>
      </c>
      <c r="P28" s="100">
        <v>731</v>
      </c>
      <c r="Q28" s="101">
        <v>906</v>
      </c>
      <c r="R28" s="101">
        <v>1119</v>
      </c>
      <c r="S28" s="101">
        <v>770</v>
      </c>
      <c r="T28" s="101">
        <v>595</v>
      </c>
      <c r="U28" s="101">
        <v>375</v>
      </c>
      <c r="V28" s="101">
        <v>245</v>
      </c>
      <c r="W28" s="101">
        <v>360</v>
      </c>
      <c r="X28" s="100">
        <v>12278</v>
      </c>
      <c r="Y28" s="90">
        <v>1303</v>
      </c>
      <c r="Z28" s="90">
        <v>6605</v>
      </c>
      <c r="AA28" s="90">
        <v>4010</v>
      </c>
      <c r="AB28" s="90">
        <v>1985</v>
      </c>
    </row>
    <row r="29" spans="2:28" ht="27" customHeight="1" x14ac:dyDescent="0.15">
      <c r="B29" s="89" t="s">
        <v>3851</v>
      </c>
      <c r="C29" s="88" t="s">
        <v>3844</v>
      </c>
      <c r="D29" s="99">
        <v>159</v>
      </c>
      <c r="E29" s="97">
        <v>207</v>
      </c>
      <c r="F29" s="98">
        <v>257</v>
      </c>
      <c r="G29" s="97">
        <v>272</v>
      </c>
      <c r="H29" s="98">
        <v>229</v>
      </c>
      <c r="I29" s="97">
        <v>292</v>
      </c>
      <c r="J29" s="98">
        <v>302</v>
      </c>
      <c r="K29" s="97">
        <v>358</v>
      </c>
      <c r="L29" s="98">
        <v>381</v>
      </c>
      <c r="M29" s="97">
        <v>427</v>
      </c>
      <c r="N29" s="98">
        <v>450</v>
      </c>
      <c r="O29" s="97">
        <v>380</v>
      </c>
      <c r="P29" s="97">
        <v>368</v>
      </c>
      <c r="Q29" s="97">
        <v>417</v>
      </c>
      <c r="R29" s="98">
        <v>566</v>
      </c>
      <c r="S29" s="97">
        <v>342</v>
      </c>
      <c r="T29" s="98">
        <v>229</v>
      </c>
      <c r="U29" s="97">
        <v>137</v>
      </c>
      <c r="V29" s="98">
        <v>60</v>
      </c>
      <c r="W29" s="97">
        <v>203</v>
      </c>
      <c r="X29" s="87">
        <v>6036</v>
      </c>
      <c r="Y29" s="87">
        <v>623</v>
      </c>
      <c r="Z29" s="87">
        <v>3459</v>
      </c>
      <c r="AA29" s="87">
        <v>1751</v>
      </c>
      <c r="AB29" s="87">
        <v>768</v>
      </c>
    </row>
    <row r="30" spans="2:28" ht="27" customHeight="1" x14ac:dyDescent="0.15">
      <c r="B30" s="86"/>
      <c r="C30" s="85" t="s">
        <v>3843</v>
      </c>
      <c r="D30" s="96">
        <v>203</v>
      </c>
      <c r="E30" s="94">
        <v>242</v>
      </c>
      <c r="F30" s="95">
        <v>235</v>
      </c>
      <c r="G30" s="94">
        <v>231</v>
      </c>
      <c r="H30" s="95">
        <v>197</v>
      </c>
      <c r="I30" s="94">
        <v>252</v>
      </c>
      <c r="J30" s="95">
        <v>295</v>
      </c>
      <c r="K30" s="94">
        <v>294</v>
      </c>
      <c r="L30" s="95">
        <v>344</v>
      </c>
      <c r="M30" s="94">
        <v>397</v>
      </c>
      <c r="N30" s="95">
        <v>389</v>
      </c>
      <c r="O30" s="94">
        <v>384</v>
      </c>
      <c r="P30" s="94">
        <v>363</v>
      </c>
      <c r="Q30" s="94">
        <v>489</v>
      </c>
      <c r="R30" s="95">
        <v>553</v>
      </c>
      <c r="S30" s="94">
        <v>428</v>
      </c>
      <c r="T30" s="95">
        <v>366</v>
      </c>
      <c r="U30" s="94">
        <v>238</v>
      </c>
      <c r="V30" s="95">
        <v>185</v>
      </c>
      <c r="W30" s="94">
        <v>157</v>
      </c>
      <c r="X30" s="93">
        <v>6242</v>
      </c>
      <c r="Y30" s="93">
        <v>680</v>
      </c>
      <c r="Z30" s="93">
        <v>3146</v>
      </c>
      <c r="AA30" s="93">
        <v>2259</v>
      </c>
      <c r="AB30" s="93">
        <v>1217</v>
      </c>
    </row>
    <row r="31" spans="2:28" ht="27" customHeight="1" x14ac:dyDescent="0.15">
      <c r="B31" s="92"/>
      <c r="C31" s="91" t="s">
        <v>3846</v>
      </c>
      <c r="D31" s="101">
        <v>33</v>
      </c>
      <c r="E31" s="101">
        <v>52</v>
      </c>
      <c r="F31" s="101">
        <v>70</v>
      </c>
      <c r="G31" s="101">
        <v>69</v>
      </c>
      <c r="H31" s="101">
        <v>54</v>
      </c>
      <c r="I31" s="101">
        <v>44</v>
      </c>
      <c r="J31" s="101">
        <v>50</v>
      </c>
      <c r="K31" s="101">
        <v>83</v>
      </c>
      <c r="L31" s="101">
        <v>96</v>
      </c>
      <c r="M31" s="101">
        <v>121</v>
      </c>
      <c r="N31" s="101">
        <v>130</v>
      </c>
      <c r="O31" s="100">
        <v>147</v>
      </c>
      <c r="P31" s="100">
        <v>225</v>
      </c>
      <c r="Q31" s="101">
        <v>252</v>
      </c>
      <c r="R31" s="101">
        <v>305</v>
      </c>
      <c r="S31" s="101">
        <v>208</v>
      </c>
      <c r="T31" s="101">
        <v>178</v>
      </c>
      <c r="U31" s="101">
        <v>151</v>
      </c>
      <c r="V31" s="101">
        <v>84</v>
      </c>
      <c r="W31" s="107">
        <v>0</v>
      </c>
      <c r="X31" s="100">
        <v>2352</v>
      </c>
      <c r="Y31" s="90">
        <v>155</v>
      </c>
      <c r="Z31" s="90">
        <v>1019</v>
      </c>
      <c r="AA31" s="90">
        <v>1178</v>
      </c>
      <c r="AB31" s="90">
        <v>621</v>
      </c>
    </row>
    <row r="32" spans="2:28" ht="27" customHeight="1" x14ac:dyDescent="0.15">
      <c r="B32" s="89" t="s">
        <v>3850</v>
      </c>
      <c r="C32" s="88" t="s">
        <v>3844</v>
      </c>
      <c r="D32" s="105">
        <v>19</v>
      </c>
      <c r="E32" s="104">
        <v>26</v>
      </c>
      <c r="F32" s="105">
        <v>33</v>
      </c>
      <c r="G32" s="104">
        <v>31</v>
      </c>
      <c r="H32" s="105">
        <v>23</v>
      </c>
      <c r="I32" s="104">
        <v>27</v>
      </c>
      <c r="J32" s="105">
        <v>33</v>
      </c>
      <c r="K32" s="104">
        <v>41</v>
      </c>
      <c r="L32" s="105">
        <v>55</v>
      </c>
      <c r="M32" s="104">
        <v>70</v>
      </c>
      <c r="N32" s="105">
        <v>65</v>
      </c>
      <c r="O32" s="104">
        <v>83</v>
      </c>
      <c r="P32" s="104">
        <v>109</v>
      </c>
      <c r="Q32" s="104">
        <v>132</v>
      </c>
      <c r="R32" s="105">
        <v>160</v>
      </c>
      <c r="S32" s="104">
        <v>94</v>
      </c>
      <c r="T32" s="105">
        <v>84</v>
      </c>
      <c r="U32" s="104">
        <v>48</v>
      </c>
      <c r="V32" s="105">
        <v>25</v>
      </c>
      <c r="W32" s="104">
        <v>0</v>
      </c>
      <c r="X32" s="87">
        <v>1158</v>
      </c>
      <c r="Y32" s="87">
        <v>78</v>
      </c>
      <c r="Z32" s="87">
        <v>537</v>
      </c>
      <c r="AA32" s="87">
        <v>543</v>
      </c>
      <c r="AB32" s="87">
        <v>251</v>
      </c>
    </row>
    <row r="33" spans="2:28" ht="27" customHeight="1" x14ac:dyDescent="0.15">
      <c r="B33" s="103"/>
      <c r="C33" s="85" t="s">
        <v>3843</v>
      </c>
      <c r="D33" s="105">
        <v>14</v>
      </c>
      <c r="E33" s="104">
        <v>26</v>
      </c>
      <c r="F33" s="105">
        <v>37</v>
      </c>
      <c r="G33" s="104">
        <v>38</v>
      </c>
      <c r="H33" s="105">
        <v>31</v>
      </c>
      <c r="I33" s="104">
        <v>17</v>
      </c>
      <c r="J33" s="105">
        <v>17</v>
      </c>
      <c r="K33" s="104">
        <v>42</v>
      </c>
      <c r="L33" s="105">
        <v>41</v>
      </c>
      <c r="M33" s="104">
        <v>51</v>
      </c>
      <c r="N33" s="105">
        <v>65</v>
      </c>
      <c r="O33" s="104">
        <v>64</v>
      </c>
      <c r="P33" s="104">
        <v>116</v>
      </c>
      <c r="Q33" s="104">
        <v>120</v>
      </c>
      <c r="R33" s="105">
        <v>145</v>
      </c>
      <c r="S33" s="104">
        <v>114</v>
      </c>
      <c r="T33" s="105">
        <v>94</v>
      </c>
      <c r="U33" s="104">
        <v>103</v>
      </c>
      <c r="V33" s="105">
        <v>59</v>
      </c>
      <c r="W33" s="104">
        <v>0</v>
      </c>
      <c r="X33" s="93">
        <v>1194</v>
      </c>
      <c r="Y33" s="93">
        <v>77</v>
      </c>
      <c r="Z33" s="93">
        <v>482</v>
      </c>
      <c r="AA33" s="93">
        <v>635</v>
      </c>
      <c r="AB33" s="93">
        <v>370</v>
      </c>
    </row>
    <row r="34" spans="2:28" ht="27" customHeight="1" x14ac:dyDescent="0.15">
      <c r="B34" s="106"/>
      <c r="C34" s="91" t="s">
        <v>3846</v>
      </c>
      <c r="D34" s="101">
        <v>13</v>
      </c>
      <c r="E34" s="101">
        <v>15</v>
      </c>
      <c r="F34" s="101">
        <v>33</v>
      </c>
      <c r="G34" s="101">
        <v>35</v>
      </c>
      <c r="H34" s="101">
        <v>22</v>
      </c>
      <c r="I34" s="101">
        <v>19</v>
      </c>
      <c r="J34" s="101">
        <v>26</v>
      </c>
      <c r="K34" s="101">
        <v>35</v>
      </c>
      <c r="L34" s="101">
        <v>50</v>
      </c>
      <c r="M34" s="101">
        <v>63</v>
      </c>
      <c r="N34" s="101">
        <v>55</v>
      </c>
      <c r="O34" s="100">
        <v>80</v>
      </c>
      <c r="P34" s="100">
        <v>125</v>
      </c>
      <c r="Q34" s="101">
        <v>138</v>
      </c>
      <c r="R34" s="101">
        <v>165</v>
      </c>
      <c r="S34" s="101">
        <v>123</v>
      </c>
      <c r="T34" s="101">
        <v>89</v>
      </c>
      <c r="U34" s="101">
        <v>95</v>
      </c>
      <c r="V34" s="101">
        <v>42</v>
      </c>
      <c r="W34" s="101">
        <v>0</v>
      </c>
      <c r="X34" s="100">
        <v>1223</v>
      </c>
      <c r="Y34" s="90">
        <v>61</v>
      </c>
      <c r="Z34" s="90">
        <v>510</v>
      </c>
      <c r="AA34" s="90">
        <v>652</v>
      </c>
      <c r="AB34" s="90">
        <v>349</v>
      </c>
    </row>
    <row r="35" spans="2:28" ht="27" customHeight="1" x14ac:dyDescent="0.15">
      <c r="B35" s="89" t="s">
        <v>3849</v>
      </c>
      <c r="C35" s="88" t="s">
        <v>3844</v>
      </c>
      <c r="D35" s="99">
        <v>3</v>
      </c>
      <c r="E35" s="97">
        <v>5</v>
      </c>
      <c r="F35" s="98">
        <v>18</v>
      </c>
      <c r="G35" s="97">
        <v>14</v>
      </c>
      <c r="H35" s="98">
        <v>13</v>
      </c>
      <c r="I35" s="97">
        <v>12</v>
      </c>
      <c r="J35" s="98">
        <v>14</v>
      </c>
      <c r="K35" s="97">
        <v>21</v>
      </c>
      <c r="L35" s="98">
        <v>25</v>
      </c>
      <c r="M35" s="97">
        <v>33</v>
      </c>
      <c r="N35" s="98">
        <v>27</v>
      </c>
      <c r="O35" s="97">
        <v>38</v>
      </c>
      <c r="P35" s="97">
        <v>82</v>
      </c>
      <c r="Q35" s="97">
        <v>76</v>
      </c>
      <c r="R35" s="98">
        <v>90</v>
      </c>
      <c r="S35" s="97">
        <v>60</v>
      </c>
      <c r="T35" s="98">
        <v>36</v>
      </c>
      <c r="U35" s="97">
        <v>30</v>
      </c>
      <c r="V35" s="98">
        <v>18</v>
      </c>
      <c r="W35" s="97">
        <v>0</v>
      </c>
      <c r="X35" s="87">
        <v>615</v>
      </c>
      <c r="Y35" s="87">
        <v>26</v>
      </c>
      <c r="Z35" s="87">
        <v>279</v>
      </c>
      <c r="AA35" s="87">
        <v>310</v>
      </c>
      <c r="AB35" s="87">
        <v>144</v>
      </c>
    </row>
    <row r="36" spans="2:28" ht="27" customHeight="1" x14ac:dyDescent="0.15">
      <c r="B36" s="86"/>
      <c r="C36" s="85" t="s">
        <v>3843</v>
      </c>
      <c r="D36" s="96">
        <v>10</v>
      </c>
      <c r="E36" s="94">
        <v>10</v>
      </c>
      <c r="F36" s="95">
        <v>15</v>
      </c>
      <c r="G36" s="94">
        <v>21</v>
      </c>
      <c r="H36" s="95">
        <v>9</v>
      </c>
      <c r="I36" s="94">
        <v>7</v>
      </c>
      <c r="J36" s="95">
        <v>12</v>
      </c>
      <c r="K36" s="94">
        <v>14</v>
      </c>
      <c r="L36" s="95">
        <v>25</v>
      </c>
      <c r="M36" s="94">
        <v>30</v>
      </c>
      <c r="N36" s="95">
        <v>28</v>
      </c>
      <c r="O36" s="94">
        <v>42</v>
      </c>
      <c r="P36" s="94">
        <v>43</v>
      </c>
      <c r="Q36" s="94">
        <v>62</v>
      </c>
      <c r="R36" s="95">
        <v>75</v>
      </c>
      <c r="S36" s="94">
        <v>63</v>
      </c>
      <c r="T36" s="95">
        <v>53</v>
      </c>
      <c r="U36" s="94">
        <v>65</v>
      </c>
      <c r="V36" s="95">
        <v>24</v>
      </c>
      <c r="W36" s="94">
        <v>0</v>
      </c>
      <c r="X36" s="93">
        <v>608</v>
      </c>
      <c r="Y36" s="93">
        <v>35</v>
      </c>
      <c r="Z36" s="93">
        <v>231</v>
      </c>
      <c r="AA36" s="93">
        <v>342</v>
      </c>
      <c r="AB36" s="93">
        <v>205</v>
      </c>
    </row>
    <row r="37" spans="2:28" ht="27" customHeight="1" x14ac:dyDescent="0.15">
      <c r="B37" s="92"/>
      <c r="C37" s="91" t="s">
        <v>3846</v>
      </c>
      <c r="D37" s="101">
        <v>3</v>
      </c>
      <c r="E37" s="101">
        <v>1</v>
      </c>
      <c r="F37" s="101">
        <v>3</v>
      </c>
      <c r="G37" s="101">
        <v>19</v>
      </c>
      <c r="H37" s="101">
        <v>17</v>
      </c>
      <c r="I37" s="101">
        <v>13</v>
      </c>
      <c r="J37" s="101">
        <v>15</v>
      </c>
      <c r="K37" s="101">
        <v>20</v>
      </c>
      <c r="L37" s="101">
        <v>29</v>
      </c>
      <c r="M37" s="101">
        <v>37</v>
      </c>
      <c r="N37" s="101">
        <v>39</v>
      </c>
      <c r="O37" s="100">
        <v>70</v>
      </c>
      <c r="P37" s="100">
        <v>88</v>
      </c>
      <c r="Q37" s="101">
        <v>117</v>
      </c>
      <c r="R37" s="101">
        <v>109</v>
      </c>
      <c r="S37" s="101">
        <v>66</v>
      </c>
      <c r="T37" s="101">
        <v>67</v>
      </c>
      <c r="U37" s="101">
        <v>53</v>
      </c>
      <c r="V37" s="101">
        <v>43</v>
      </c>
      <c r="W37" s="101">
        <v>0</v>
      </c>
      <c r="X37" s="100">
        <v>809</v>
      </c>
      <c r="Y37" s="90">
        <v>7</v>
      </c>
      <c r="Z37" s="90">
        <v>347</v>
      </c>
      <c r="AA37" s="90">
        <v>455</v>
      </c>
      <c r="AB37" s="90">
        <v>229</v>
      </c>
    </row>
    <row r="38" spans="2:28" ht="27" customHeight="1" x14ac:dyDescent="0.15">
      <c r="B38" s="89" t="s">
        <v>3848</v>
      </c>
      <c r="C38" s="88" t="s">
        <v>3844</v>
      </c>
      <c r="D38" s="105">
        <v>2</v>
      </c>
      <c r="E38" s="104">
        <v>1</v>
      </c>
      <c r="F38" s="105">
        <v>1</v>
      </c>
      <c r="G38" s="104">
        <v>12</v>
      </c>
      <c r="H38" s="105">
        <v>14</v>
      </c>
      <c r="I38" s="104">
        <v>4</v>
      </c>
      <c r="J38" s="105">
        <v>11</v>
      </c>
      <c r="K38" s="104">
        <v>12</v>
      </c>
      <c r="L38" s="105">
        <v>21</v>
      </c>
      <c r="M38" s="104">
        <v>18</v>
      </c>
      <c r="N38" s="105">
        <v>18</v>
      </c>
      <c r="O38" s="104">
        <v>37</v>
      </c>
      <c r="P38" s="104">
        <v>48</v>
      </c>
      <c r="Q38" s="104">
        <v>71</v>
      </c>
      <c r="R38" s="105">
        <v>51</v>
      </c>
      <c r="S38" s="104">
        <v>34</v>
      </c>
      <c r="T38" s="105">
        <v>26</v>
      </c>
      <c r="U38" s="104">
        <v>11</v>
      </c>
      <c r="V38" s="105">
        <v>11</v>
      </c>
      <c r="W38" s="104">
        <v>0</v>
      </c>
      <c r="X38" s="87">
        <v>403</v>
      </c>
      <c r="Y38" s="87">
        <v>4</v>
      </c>
      <c r="Z38" s="87">
        <v>195</v>
      </c>
      <c r="AA38" s="87">
        <v>204</v>
      </c>
      <c r="AB38" s="87">
        <v>82</v>
      </c>
    </row>
    <row r="39" spans="2:28" ht="27" customHeight="1" x14ac:dyDescent="0.15">
      <c r="B39" s="103"/>
      <c r="C39" s="85" t="s">
        <v>3843</v>
      </c>
      <c r="D39" s="80">
        <v>1</v>
      </c>
      <c r="E39" s="102">
        <v>0</v>
      </c>
      <c r="F39" s="80">
        <v>2</v>
      </c>
      <c r="G39" s="102">
        <v>7</v>
      </c>
      <c r="H39" s="80">
        <v>3</v>
      </c>
      <c r="I39" s="102">
        <v>9</v>
      </c>
      <c r="J39" s="80">
        <v>4</v>
      </c>
      <c r="K39" s="102">
        <v>8</v>
      </c>
      <c r="L39" s="80">
        <v>8</v>
      </c>
      <c r="M39" s="102">
        <v>19</v>
      </c>
      <c r="N39" s="80">
        <v>21</v>
      </c>
      <c r="O39" s="102">
        <v>33</v>
      </c>
      <c r="P39" s="102">
        <v>40</v>
      </c>
      <c r="Q39" s="102">
        <v>46</v>
      </c>
      <c r="R39" s="80">
        <v>58</v>
      </c>
      <c r="S39" s="102">
        <v>32</v>
      </c>
      <c r="T39" s="80">
        <v>41</v>
      </c>
      <c r="U39" s="102">
        <v>42</v>
      </c>
      <c r="V39" s="80">
        <v>32</v>
      </c>
      <c r="W39" s="102">
        <v>0</v>
      </c>
      <c r="X39" s="93">
        <v>406</v>
      </c>
      <c r="Y39" s="93">
        <v>3</v>
      </c>
      <c r="Z39" s="93">
        <v>152</v>
      </c>
      <c r="AA39" s="93">
        <v>251</v>
      </c>
      <c r="AB39" s="93">
        <v>147</v>
      </c>
    </row>
    <row r="40" spans="2:28" ht="27" customHeight="1" x14ac:dyDescent="0.15">
      <c r="B40" s="140" t="s">
        <v>3847</v>
      </c>
      <c r="C40" s="91" t="s">
        <v>3846</v>
      </c>
      <c r="D40" s="101">
        <v>115</v>
      </c>
      <c r="E40" s="101">
        <v>131</v>
      </c>
      <c r="F40" s="101">
        <v>127</v>
      </c>
      <c r="G40" s="101">
        <v>149</v>
      </c>
      <c r="H40" s="101">
        <v>101</v>
      </c>
      <c r="I40" s="101">
        <v>136</v>
      </c>
      <c r="J40" s="101">
        <v>185</v>
      </c>
      <c r="K40" s="101">
        <v>240</v>
      </c>
      <c r="L40" s="101">
        <v>241</v>
      </c>
      <c r="M40" s="101">
        <v>258</v>
      </c>
      <c r="N40" s="101">
        <v>256</v>
      </c>
      <c r="O40" s="100">
        <v>324</v>
      </c>
      <c r="P40" s="100">
        <v>392</v>
      </c>
      <c r="Q40" s="101">
        <v>431</v>
      </c>
      <c r="R40" s="101">
        <v>451</v>
      </c>
      <c r="S40" s="101">
        <v>320</v>
      </c>
      <c r="T40" s="101">
        <v>235</v>
      </c>
      <c r="U40" s="101">
        <v>180</v>
      </c>
      <c r="V40" s="101">
        <v>127</v>
      </c>
      <c r="W40" s="101">
        <v>92</v>
      </c>
      <c r="X40" s="100">
        <v>4491</v>
      </c>
      <c r="Y40" s="90">
        <v>373</v>
      </c>
      <c r="Z40" s="90">
        <v>2282</v>
      </c>
      <c r="AA40" s="90">
        <v>1744</v>
      </c>
      <c r="AB40" s="90">
        <v>862</v>
      </c>
    </row>
    <row r="41" spans="2:28" ht="27" customHeight="1" x14ac:dyDescent="0.15">
      <c r="B41" s="141"/>
      <c r="C41" s="88" t="s">
        <v>3844</v>
      </c>
      <c r="D41" s="99">
        <v>42</v>
      </c>
      <c r="E41" s="97">
        <v>70</v>
      </c>
      <c r="F41" s="98">
        <v>61</v>
      </c>
      <c r="G41" s="97">
        <v>80</v>
      </c>
      <c r="H41" s="98">
        <v>56</v>
      </c>
      <c r="I41" s="97">
        <v>78</v>
      </c>
      <c r="J41" s="98">
        <v>107</v>
      </c>
      <c r="K41" s="97">
        <v>135</v>
      </c>
      <c r="L41" s="98">
        <v>153</v>
      </c>
      <c r="M41" s="97">
        <v>160</v>
      </c>
      <c r="N41" s="98">
        <v>152</v>
      </c>
      <c r="O41" s="97">
        <v>189</v>
      </c>
      <c r="P41" s="97">
        <v>209</v>
      </c>
      <c r="Q41" s="97">
        <v>238</v>
      </c>
      <c r="R41" s="98">
        <v>236</v>
      </c>
      <c r="S41" s="97">
        <v>154</v>
      </c>
      <c r="T41" s="98">
        <v>102</v>
      </c>
      <c r="U41" s="97">
        <v>64</v>
      </c>
      <c r="V41" s="98">
        <v>28</v>
      </c>
      <c r="W41" s="97">
        <v>80</v>
      </c>
      <c r="X41" s="87">
        <v>2394</v>
      </c>
      <c r="Y41" s="87">
        <v>173</v>
      </c>
      <c r="Z41" s="87">
        <v>1319</v>
      </c>
      <c r="AA41" s="87">
        <v>822</v>
      </c>
      <c r="AB41" s="87">
        <v>348</v>
      </c>
    </row>
    <row r="42" spans="2:28" ht="27" customHeight="1" x14ac:dyDescent="0.15">
      <c r="B42" s="142"/>
      <c r="C42" s="85" t="s">
        <v>3843</v>
      </c>
      <c r="D42" s="96">
        <v>73</v>
      </c>
      <c r="E42" s="94">
        <v>61</v>
      </c>
      <c r="F42" s="95">
        <v>66</v>
      </c>
      <c r="G42" s="94">
        <v>69</v>
      </c>
      <c r="H42" s="95">
        <v>45</v>
      </c>
      <c r="I42" s="94">
        <v>58</v>
      </c>
      <c r="J42" s="95">
        <v>78</v>
      </c>
      <c r="K42" s="94">
        <v>105</v>
      </c>
      <c r="L42" s="95">
        <v>88</v>
      </c>
      <c r="M42" s="94">
        <v>98</v>
      </c>
      <c r="N42" s="95">
        <v>104</v>
      </c>
      <c r="O42" s="94">
        <v>135</v>
      </c>
      <c r="P42" s="94">
        <v>183</v>
      </c>
      <c r="Q42" s="94">
        <v>193</v>
      </c>
      <c r="R42" s="95">
        <v>215</v>
      </c>
      <c r="S42" s="94">
        <v>166</v>
      </c>
      <c r="T42" s="95">
        <v>133</v>
      </c>
      <c r="U42" s="94">
        <v>116</v>
      </c>
      <c r="V42" s="95">
        <v>99</v>
      </c>
      <c r="W42" s="94">
        <v>12</v>
      </c>
      <c r="X42" s="93">
        <v>2097</v>
      </c>
      <c r="Y42" s="93">
        <v>200</v>
      </c>
      <c r="Z42" s="93">
        <v>963</v>
      </c>
      <c r="AA42" s="93">
        <v>922</v>
      </c>
      <c r="AB42" s="93">
        <v>514</v>
      </c>
    </row>
    <row r="43" spans="2:28" ht="27" customHeight="1" x14ac:dyDescent="0.15">
      <c r="B43" s="92"/>
      <c r="C43" s="91" t="s">
        <v>3846</v>
      </c>
      <c r="D43" s="90">
        <v>9160</v>
      </c>
      <c r="E43" s="90">
        <v>11987</v>
      </c>
      <c r="F43" s="90">
        <v>12805</v>
      </c>
      <c r="G43" s="90">
        <v>13944</v>
      </c>
      <c r="H43" s="90">
        <v>11364</v>
      </c>
      <c r="I43" s="90">
        <v>12204</v>
      </c>
      <c r="J43" s="90">
        <v>14278</v>
      </c>
      <c r="K43" s="90">
        <v>16579</v>
      </c>
      <c r="L43" s="90">
        <v>18249</v>
      </c>
      <c r="M43" s="90">
        <v>21719</v>
      </c>
      <c r="N43" s="90">
        <v>22608</v>
      </c>
      <c r="O43" s="90">
        <v>21014</v>
      </c>
      <c r="P43" s="90">
        <v>21626</v>
      </c>
      <c r="Q43" s="90">
        <v>22479</v>
      </c>
      <c r="R43" s="90">
        <v>25997</v>
      </c>
      <c r="S43" s="90">
        <v>19690</v>
      </c>
      <c r="T43" s="90">
        <v>16216</v>
      </c>
      <c r="U43" s="90">
        <v>10843</v>
      </c>
      <c r="V43" s="90">
        <v>8029</v>
      </c>
      <c r="W43" s="90">
        <v>7913</v>
      </c>
      <c r="X43" s="90">
        <v>318704</v>
      </c>
      <c r="Y43" s="90">
        <v>33952</v>
      </c>
      <c r="Z43" s="90">
        <v>173585</v>
      </c>
      <c r="AA43" s="90">
        <v>103254</v>
      </c>
      <c r="AB43" s="90">
        <v>54778</v>
      </c>
    </row>
    <row r="44" spans="2:28" ht="27" customHeight="1" x14ac:dyDescent="0.15">
      <c r="B44" s="89" t="s">
        <v>3845</v>
      </c>
      <c r="C44" s="88" t="s">
        <v>3844</v>
      </c>
      <c r="D44" s="87">
        <v>4582</v>
      </c>
      <c r="E44" s="87">
        <v>6156</v>
      </c>
      <c r="F44" s="87">
        <v>6568</v>
      </c>
      <c r="G44" s="87">
        <v>7181</v>
      </c>
      <c r="H44" s="87">
        <v>6059</v>
      </c>
      <c r="I44" s="87">
        <v>6534</v>
      </c>
      <c r="J44" s="87">
        <v>7495</v>
      </c>
      <c r="K44" s="87">
        <v>8587</v>
      </c>
      <c r="L44" s="87">
        <v>9475</v>
      </c>
      <c r="M44" s="87">
        <v>11300</v>
      </c>
      <c r="N44" s="87">
        <v>11728</v>
      </c>
      <c r="O44" s="87">
        <v>10657</v>
      </c>
      <c r="P44" s="87">
        <v>10874</v>
      </c>
      <c r="Q44" s="87">
        <v>11100</v>
      </c>
      <c r="R44" s="87">
        <v>12546</v>
      </c>
      <c r="S44" s="87">
        <v>9031</v>
      </c>
      <c r="T44" s="87">
        <v>6744</v>
      </c>
      <c r="U44" s="87">
        <v>3688</v>
      </c>
      <c r="V44" s="87">
        <v>1996</v>
      </c>
      <c r="W44" s="87">
        <v>4084</v>
      </c>
      <c r="X44" s="87">
        <v>156385</v>
      </c>
      <c r="Y44" s="87">
        <v>17306</v>
      </c>
      <c r="Z44" s="87">
        <v>89890</v>
      </c>
      <c r="AA44" s="87">
        <v>45105</v>
      </c>
      <c r="AB44" s="87">
        <v>21459</v>
      </c>
    </row>
    <row r="45" spans="2:28" ht="27" customHeight="1" x14ac:dyDescent="0.15">
      <c r="B45" s="86"/>
      <c r="C45" s="85" t="s">
        <v>3843</v>
      </c>
      <c r="D45" s="84">
        <v>4578</v>
      </c>
      <c r="E45" s="84">
        <v>5831</v>
      </c>
      <c r="F45" s="84">
        <v>6237</v>
      </c>
      <c r="G45" s="84">
        <v>6763</v>
      </c>
      <c r="H45" s="84">
        <v>5305</v>
      </c>
      <c r="I45" s="84">
        <v>5670</v>
      </c>
      <c r="J45" s="84">
        <v>6783</v>
      </c>
      <c r="K45" s="84">
        <v>7992</v>
      </c>
      <c r="L45" s="84">
        <v>8774</v>
      </c>
      <c r="M45" s="84">
        <v>10419</v>
      </c>
      <c r="N45" s="84">
        <v>10880</v>
      </c>
      <c r="O45" s="84">
        <v>10357</v>
      </c>
      <c r="P45" s="84">
        <v>10752</v>
      </c>
      <c r="Q45" s="84">
        <v>11379</v>
      </c>
      <c r="R45" s="84">
        <v>13451</v>
      </c>
      <c r="S45" s="84">
        <v>10659</v>
      </c>
      <c r="T45" s="84">
        <v>9472</v>
      </c>
      <c r="U45" s="84">
        <v>7155</v>
      </c>
      <c r="V45" s="84">
        <v>6033</v>
      </c>
      <c r="W45" s="84">
        <v>3829</v>
      </c>
      <c r="X45" s="84">
        <v>162319</v>
      </c>
      <c r="Y45" s="84">
        <v>16646</v>
      </c>
      <c r="Z45" s="84">
        <v>83695</v>
      </c>
      <c r="AA45" s="84">
        <v>58149</v>
      </c>
      <c r="AB45" s="84">
        <v>33319</v>
      </c>
    </row>
    <row r="46" spans="2:28" ht="6" customHeight="1" x14ac:dyDescent="0.15">
      <c r="B46" s="83"/>
      <c r="C46" s="82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1"/>
      <c r="AB46" s="80"/>
    </row>
    <row r="47" spans="2:28" ht="21" customHeight="1" x14ac:dyDescent="0.2">
      <c r="B47" s="138"/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/>
      <c r="P47" s="139"/>
      <c r="Q47" s="139"/>
      <c r="R47" s="139"/>
      <c r="S47" s="139"/>
      <c r="T47" s="139"/>
      <c r="U47" s="139"/>
      <c r="V47" s="139"/>
      <c r="W47" s="139"/>
      <c r="X47" s="139"/>
      <c r="Y47" s="139"/>
      <c r="Z47" s="139"/>
      <c r="AA47" s="139"/>
      <c r="AB47" s="139"/>
    </row>
    <row r="48" spans="2:28" ht="15" customHeight="1" x14ac:dyDescent="0.15"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</row>
    <row r="49" spans="4:28" ht="15" customHeight="1" x14ac:dyDescent="0.15"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</row>
    <row r="50" spans="4:28" ht="15" customHeight="1" x14ac:dyDescent="0.15"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</row>
    <row r="51" spans="4:28" ht="15" customHeight="1" x14ac:dyDescent="0.15"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</row>
    <row r="52" spans="4:28" ht="15" customHeight="1" x14ac:dyDescent="0.15"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</row>
    <row r="53" spans="4:28" ht="15" customHeight="1" x14ac:dyDescent="0.15"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</row>
    <row r="54" spans="4:28" ht="15" customHeight="1" x14ac:dyDescent="0.15"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</row>
    <row r="55" spans="4:28" ht="15" customHeight="1" x14ac:dyDescent="0.15"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</row>
    <row r="56" spans="4:28" ht="15" customHeight="1" x14ac:dyDescent="0.15"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79"/>
      <c r="AB56" s="79"/>
    </row>
    <row r="57" spans="4:28" ht="15" customHeight="1" x14ac:dyDescent="0.15"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79"/>
    </row>
    <row r="58" spans="4:28" ht="15" customHeight="1" x14ac:dyDescent="0.15"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</row>
    <row r="59" spans="4:28" ht="15" customHeight="1" x14ac:dyDescent="0.15"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</row>
    <row r="60" spans="4:28" ht="15" customHeight="1" x14ac:dyDescent="0.15"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  <c r="Z60" s="79"/>
      <c r="AA60" s="79"/>
      <c r="AB60" s="79"/>
    </row>
    <row r="61" spans="4:28" ht="15" customHeight="1" x14ac:dyDescent="0.15"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</row>
    <row r="62" spans="4:28" ht="15" customHeight="1" x14ac:dyDescent="0.15"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</row>
    <row r="63" spans="4:28" ht="15" customHeight="1" x14ac:dyDescent="0.15"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79"/>
    </row>
    <row r="64" spans="4:28" ht="15" customHeight="1" x14ac:dyDescent="0.15"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79"/>
      <c r="AA64" s="79"/>
      <c r="AB64" s="79"/>
    </row>
    <row r="65" spans="4:28" ht="15" customHeight="1" x14ac:dyDescent="0.15"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</row>
    <row r="66" spans="4:28" ht="15" customHeight="1" x14ac:dyDescent="0.15"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</row>
    <row r="67" spans="4:28" ht="15" customHeight="1" x14ac:dyDescent="0.15"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</row>
  </sheetData>
  <mergeCells count="3">
    <mergeCell ref="B47:O47"/>
    <mergeCell ref="P47:AB47"/>
    <mergeCell ref="B40:B42"/>
  </mergeCells>
  <phoneticPr fontId="18"/>
  <pageMargins left="0.6692913385826772" right="0.70866141732283472" top="0.82677165354330717" bottom="0.6692913385826772" header="0.51181102362204722" footer="0.39370078740157483"/>
  <pageSetup paperSize="9" scale="55" firstPageNumber="70" fitToWidth="3" orientation="portrait" useFirstPageNumber="1" horizontalDpi="300" verticalDpi="300" r:id="rId1"/>
  <headerFooter alignWithMargins="0">
    <oddFooter>&amp;C&amp;"ＭＳ 明朝,標準"&amp;18- &amp;P -</oddFooter>
  </headerFooter>
  <colBreaks count="2" manualBreakCount="2">
    <brk id="1" max="46" man="1"/>
    <brk id="15" max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第1表　地区別</vt:lpstr>
      <vt:lpstr>第2表　町名別</vt:lpstr>
      <vt:lpstr>第3表　字別</vt:lpstr>
      <vt:lpstr>第4表　5歳階級別</vt:lpstr>
      <vt:lpstr>'第1表　地区別'!Print_Area</vt:lpstr>
      <vt:lpstr>'第2表　町名別'!Print_Area</vt:lpstr>
      <vt:lpstr>'第3表　字別'!Print_Area</vt:lpstr>
      <vt:lpstr>'第4表　5歳階級別'!Print_Area</vt:lpstr>
      <vt:lpstr>'第2表　町名別'!Print_Titles</vt:lpstr>
      <vt:lpstr>'第3表　字別'!Print_Titles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秋山　洸一</dc:creator>
  <cp:lastModifiedBy>大和田　拓海</cp:lastModifiedBy>
  <cp:lastPrinted>2024-05-15T02:06:37Z</cp:lastPrinted>
  <dcterms:created xsi:type="dcterms:W3CDTF">2022-05-16T04:45:09Z</dcterms:created>
  <dcterms:modified xsi:type="dcterms:W3CDTF">2024-05-27T01:05:46Z</dcterms:modified>
</cp:coreProperties>
</file>