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1　申請様式\02　改築・補修\"/>
    </mc:Choice>
  </mc:AlternateContent>
  <bookViews>
    <workbookView xWindow="0" yWindow="0" windowWidth="23040" windowHeight="9096"/>
  </bookViews>
  <sheets>
    <sheet name="入力シート（申請時）" sheetId="2" r:id="rId1"/>
    <sheet name="提出一覧（申請時）" sheetId="3" r:id="rId2"/>
    <sheet name="事業計画書及び収支予算書" sheetId="4" r:id="rId3"/>
    <sheet name="第1号様式（補助金交付申請書）" sheetId="1" r:id="rId4"/>
    <sheet name="第５号様式（補助事業着手届出）" sheetId="8" r:id="rId5"/>
    <sheet name="口座振替依頼書" sheetId="5" r:id="rId6"/>
    <sheet name="郵便番号一覧" sheetId="6" r:id="rId7"/>
  </sheets>
  <definedNames>
    <definedName name="_xlnm._FilterDatabase" localSheetId="5" hidden="1">口座振替依頼書!$A$7:$R$8</definedName>
    <definedName name="_xlnm._FilterDatabase" localSheetId="6" hidden="1">郵便番号一覧!$A$1:$B$265</definedName>
    <definedName name="_xlnm.Print_Area" localSheetId="5">口座振替依頼書!$A$1:$AH$44</definedName>
    <definedName name="_xlnm.Print_Area" localSheetId="2">事業計画書及び収支予算書!$A$1:$J$31</definedName>
    <definedName name="_xlnm.Print_Area" localSheetId="3">'第1号様式（補助金交付申請書）'!$A$1:$K$39</definedName>
    <definedName name="_xlnm.Print_Area" localSheetId="4">'第５号様式（補助事業着手届出）'!$A$1:$J$32</definedName>
    <definedName name="_xlnm.Print_Area" localSheetId="1">'提出一覧（申請時）'!$A$1:$T$50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M30" i="5" l="1"/>
  <c r="M31" i="5"/>
  <c r="M32" i="5"/>
  <c r="AB32" i="5"/>
  <c r="M33" i="5"/>
  <c r="B39" i="2" l="1"/>
  <c r="B35" i="2"/>
  <c r="B36" i="2" s="1"/>
  <c r="C24" i="4"/>
  <c r="C25" i="4"/>
  <c r="D17" i="3"/>
  <c r="R18" i="3" l="1"/>
  <c r="B24" i="2" l="1"/>
  <c r="D11" i="4"/>
  <c r="B22" i="2"/>
  <c r="B21" i="2"/>
  <c r="D9" i="4" s="1"/>
  <c r="J7" i="3" l="1"/>
  <c r="H20" i="4" l="1"/>
  <c r="D18" i="4"/>
  <c r="H13" i="5" l="1"/>
  <c r="I6" i="8" l="1"/>
  <c r="G23" i="8"/>
  <c r="G22" i="8"/>
  <c r="E15" i="8"/>
  <c r="C15" i="8"/>
  <c r="C23" i="8"/>
  <c r="F12" i="8"/>
  <c r="F11" i="8"/>
  <c r="F10" i="8"/>
  <c r="D6" i="3" l="1"/>
  <c r="F7" i="3"/>
  <c r="F8" i="3"/>
  <c r="L8" i="3"/>
  <c r="R8" i="3"/>
  <c r="F9" i="3"/>
  <c r="J9" i="3"/>
  <c r="F10" i="3"/>
  <c r="R10" i="3"/>
  <c r="F11" i="3"/>
  <c r="E13" i="4" l="1"/>
  <c r="D13" i="4"/>
  <c r="D10" i="4"/>
  <c r="D16" i="4"/>
  <c r="H17" i="4"/>
  <c r="H16" i="4"/>
  <c r="F21" i="1" l="1"/>
  <c r="C21" i="1"/>
  <c r="D19" i="4"/>
  <c r="D12" i="4"/>
  <c r="D8" i="4"/>
  <c r="H15" i="4"/>
  <c r="H14" i="4"/>
  <c r="D14" i="4"/>
  <c r="R11" i="3"/>
  <c r="G24" i="4"/>
  <c r="E19" i="1"/>
  <c r="R16" i="3"/>
  <c r="R15" i="3"/>
  <c r="H19" i="4"/>
  <c r="R14" i="3"/>
  <c r="H11" i="1"/>
  <c r="H10" i="1"/>
  <c r="H6" i="1"/>
  <c r="D7" i="4"/>
  <c r="D14" i="3"/>
  <c r="B37" i="2" l="1"/>
  <c r="R17" i="3" s="1"/>
  <c r="C26" i="4"/>
  <c r="H19" i="5"/>
  <c r="H18" i="5"/>
  <c r="R31" i="5"/>
  <c r="R30" i="5"/>
  <c r="H21" i="5"/>
  <c r="H6" i="4"/>
  <c r="I17" i="1" l="1"/>
  <c r="H12" i="5"/>
  <c r="D5" i="4"/>
  <c r="D6" i="4" l="1"/>
  <c r="H12" i="1"/>
  <c r="C30" i="4"/>
  <c r="G30" i="4" l="1"/>
  <c r="G25" i="4" s="1"/>
</calcChain>
</file>

<file path=xl/sharedStrings.xml><?xml version="1.0" encoding="utf-8"?>
<sst xmlns="http://schemas.openxmlformats.org/spreadsheetml/2006/main" count="1033" uniqueCount="910">
  <si>
    <t>いわき市浄化槽整備事業補助金</t>
    <rPh sb="3" eb="4">
      <t>シ</t>
    </rPh>
    <rPh sb="4" eb="7">
      <t>ジョウカソウ</t>
    </rPh>
    <rPh sb="7" eb="9">
      <t>セイビ</t>
    </rPh>
    <rPh sb="9" eb="11">
      <t>ジギョウ</t>
    </rPh>
    <rPh sb="11" eb="14">
      <t>ホジョキン</t>
    </rPh>
    <phoneticPr fontId="2"/>
  </si>
  <si>
    <t>　補助年度</t>
    <rPh sb="1" eb="3">
      <t>ホジョ</t>
    </rPh>
    <rPh sb="3" eb="5">
      <t>ネンド</t>
    </rPh>
    <phoneticPr fontId="2"/>
  </si>
  <si>
    <t>　補助金等の名称</t>
    <rPh sb="1" eb="4">
      <t>ホジョキン</t>
    </rPh>
    <rPh sb="4" eb="5">
      <t>トウ</t>
    </rPh>
    <rPh sb="6" eb="8">
      <t>メイショウ</t>
    </rPh>
    <phoneticPr fontId="2"/>
  </si>
  <si>
    <t>　補助事業等の工期</t>
    <rPh sb="1" eb="3">
      <t>ホジョ</t>
    </rPh>
    <rPh sb="3" eb="5">
      <t>ジギョウ</t>
    </rPh>
    <rPh sb="5" eb="6">
      <t>トウ</t>
    </rPh>
    <rPh sb="7" eb="9">
      <t>コウキ</t>
    </rPh>
    <phoneticPr fontId="2"/>
  </si>
  <si>
    <t>着手</t>
    <rPh sb="0" eb="2">
      <t>チャクシュ</t>
    </rPh>
    <phoneticPr fontId="2"/>
  </si>
  <si>
    <t>　添付書類</t>
    <rPh sb="1" eb="3">
      <t>テンプ</t>
    </rPh>
    <rPh sb="3" eb="5">
      <t>ショルイ</t>
    </rPh>
    <phoneticPr fontId="2"/>
  </si>
  <si>
    <t>１　事業計画書　　２　収支予算書　　３　その他</t>
    <rPh sb="2" eb="4">
      <t>ジギョウ</t>
    </rPh>
    <rPh sb="4" eb="6">
      <t>ケイカク</t>
    </rPh>
    <rPh sb="6" eb="7">
      <t>ショ</t>
    </rPh>
    <rPh sb="11" eb="13">
      <t>シュウシ</t>
    </rPh>
    <rPh sb="13" eb="16">
      <t>ヨサンショ</t>
    </rPh>
    <rPh sb="22" eb="23">
      <t>タ</t>
    </rPh>
    <phoneticPr fontId="2"/>
  </si>
  <si>
    <t>　担当課所見（申請時は記入しないでください。）</t>
    <rPh sb="1" eb="4">
      <t>タントウカ</t>
    </rPh>
    <rPh sb="4" eb="6">
      <t>ショケン</t>
    </rPh>
    <rPh sb="7" eb="10">
      <t>シンセイジ</t>
    </rPh>
    <rPh sb="11" eb="13">
      <t>キニュウ</t>
    </rPh>
    <phoneticPr fontId="2"/>
  </si>
  <si>
    <t>　申請時</t>
    <rPh sb="1" eb="4">
      <t>シンセイジ</t>
    </rPh>
    <phoneticPr fontId="2"/>
  </si>
  <si>
    <t>　□　浄化槽の構造図</t>
    <rPh sb="3" eb="6">
      <t>ジョウカソウ</t>
    </rPh>
    <rPh sb="7" eb="9">
      <t>コウゾウ</t>
    </rPh>
    <rPh sb="9" eb="10">
      <t>ズ</t>
    </rPh>
    <phoneticPr fontId="2"/>
  </si>
  <si>
    <t>　□　建築平面図（排水系統図を含む）</t>
    <rPh sb="3" eb="5">
      <t>ケンチク</t>
    </rPh>
    <rPh sb="5" eb="8">
      <t>ヘイメンズ</t>
    </rPh>
    <rPh sb="9" eb="11">
      <t>ハイスイ</t>
    </rPh>
    <rPh sb="11" eb="14">
      <t>ケイトウズ</t>
    </rPh>
    <rPh sb="15" eb="16">
      <t>フク</t>
    </rPh>
    <phoneticPr fontId="2"/>
  </si>
  <si>
    <t>　□　設置場所の位置図</t>
    <rPh sb="3" eb="5">
      <t>セッチ</t>
    </rPh>
    <rPh sb="5" eb="7">
      <t>バショ</t>
    </rPh>
    <rPh sb="8" eb="10">
      <t>イチ</t>
    </rPh>
    <rPh sb="10" eb="11">
      <t>ズ</t>
    </rPh>
    <phoneticPr fontId="2"/>
  </si>
  <si>
    <t>　実績報告時</t>
    <rPh sb="1" eb="3">
      <t>ジッセキ</t>
    </rPh>
    <rPh sb="3" eb="6">
      <t>ホウコクジ</t>
    </rPh>
    <phoneticPr fontId="2"/>
  </si>
  <si>
    <t>　□　実績報告書</t>
    <rPh sb="3" eb="5">
      <t>ジッセキ</t>
    </rPh>
    <rPh sb="5" eb="8">
      <t>ホウコクショ</t>
    </rPh>
    <phoneticPr fontId="2"/>
  </si>
  <si>
    <t>　□　収支決算書</t>
    <rPh sb="3" eb="5">
      <t>シュウシ</t>
    </rPh>
    <rPh sb="5" eb="8">
      <t>ケッサンショ</t>
    </rPh>
    <phoneticPr fontId="2"/>
  </si>
  <si>
    <t>　□　工事チェックリスト</t>
    <rPh sb="3" eb="5">
      <t>コウジ</t>
    </rPh>
    <phoneticPr fontId="2"/>
  </si>
  <si>
    <t>　□　工事写真</t>
    <rPh sb="3" eb="5">
      <t>コウジ</t>
    </rPh>
    <rPh sb="5" eb="7">
      <t>シャシン</t>
    </rPh>
    <phoneticPr fontId="2"/>
  </si>
  <si>
    <t>　□　領収書（写し）</t>
    <rPh sb="3" eb="6">
      <t>リョウシュウショ</t>
    </rPh>
    <rPh sb="7" eb="8">
      <t>ウツ</t>
    </rPh>
    <phoneticPr fontId="2"/>
  </si>
  <si>
    <t>　□　補助金等交付請求書</t>
    <rPh sb="3" eb="6">
      <t>ホジョキン</t>
    </rPh>
    <rPh sb="6" eb="7">
      <t>トウ</t>
    </rPh>
    <rPh sb="7" eb="9">
      <t>コウフ</t>
    </rPh>
    <rPh sb="9" eb="12">
      <t>セイキュウショ</t>
    </rPh>
    <phoneticPr fontId="2"/>
  </si>
  <si>
    <t>円</t>
    <rPh sb="0" eb="1">
      <t>エン</t>
    </rPh>
    <phoneticPr fontId="2"/>
  </si>
  <si>
    <t>　補助事業等の経費所要額</t>
    <rPh sb="1" eb="3">
      <t>ホジョ</t>
    </rPh>
    <rPh sb="3" eb="5">
      <t>ジギョウ</t>
    </rPh>
    <rPh sb="5" eb="6">
      <t>トウ</t>
    </rPh>
    <rPh sb="7" eb="9">
      <t>ケイヒ</t>
    </rPh>
    <rPh sb="9" eb="11">
      <t>ショヨウ</t>
    </rPh>
    <rPh sb="11" eb="12">
      <t>ガク</t>
    </rPh>
    <phoneticPr fontId="2"/>
  </si>
  <si>
    <t>　補助金額</t>
    <rPh sb="1" eb="4">
      <t>ホジョキン</t>
    </rPh>
    <rPh sb="4" eb="5">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</si>
  <si>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</si>
  <si>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</si>
  <si>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申請者</t>
    <rPh sb="0" eb="3">
      <t>シンセイシャ</t>
    </rPh>
    <phoneticPr fontId="2"/>
  </si>
  <si>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</si>
  <si>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第１号様式（第４条関係）</t>
    <rPh sb="0" eb="1">
      <t>ダイ</t>
    </rPh>
    <rPh sb="2" eb="3">
      <t>ゴウ</t>
    </rPh>
    <rPh sb="3" eb="5">
      <t>ヨウシキ</t>
    </rPh>
    <rPh sb="6" eb="7">
      <t>ダイ</t>
    </rPh>
    <rPh sb="8" eb="9">
      <t>ジョウ</t>
    </rPh>
    <rPh sb="9" eb="11">
      <t>カンケイ</t>
    </rPh>
    <phoneticPr fontId="2"/>
  </si>
  <si>
    <t>□</t>
  </si>
  <si>
    <t>設置場所</t>
    <rPh sb="0" eb="2">
      <t>セッチ</t>
    </rPh>
    <rPh sb="2" eb="4">
      <t>バショ</t>
    </rPh>
    <phoneticPr fontId="2"/>
  </si>
  <si>
    <t>設置届出年月日</t>
    <rPh sb="0" eb="2">
      <t>セッチ</t>
    </rPh>
    <rPh sb="2" eb="4">
      <t>トドケデ</t>
    </rPh>
    <rPh sb="4" eb="5">
      <t>ネン</t>
    </rPh>
    <rPh sb="5" eb="7">
      <t>ツキヒ</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</si>
  <si>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</si>
  <si>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</si>
  <si>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</si>
  <si>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</si>
  <si>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</si>
  <si>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事業費見積額</t>
    <rPh sb="0" eb="3">
      <t>ジギョウヒ</t>
    </rPh>
    <rPh sb="3" eb="5">
      <t>ミツ</t>
    </rPh>
    <rPh sb="5" eb="6">
      <t>ガク</t>
    </rPh>
    <phoneticPr fontId="2"/>
  </si>
  <si>
    <t>円</t>
    <rPh sb="0" eb="1">
      <t>エン</t>
    </rPh>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</si>
  <si>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</si>
  <si>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</si>
  <si>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</si>
  <si>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</si>
  <si>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</si>
  <si>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</si>
  <si>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</si>
  <si>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</si>
  <si>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</si>
  <si>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</si>
  <si>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補助金等交付申請書（第１号様式）</t>
    <rPh sb="0" eb="3">
      <t>ホジョキン</t>
    </rPh>
    <rPh sb="3" eb="4">
      <t>トウ</t>
    </rPh>
    <rPh sb="4" eb="6">
      <t>コウフ</t>
    </rPh>
    <rPh sb="6" eb="9">
      <t>シンセイショ</t>
    </rPh>
    <rPh sb="10" eb="11">
      <t>ダイ</t>
    </rPh>
    <rPh sb="12" eb="13">
      <t>ゴウ</t>
    </rPh>
    <rPh sb="13" eb="15">
      <t>ヨウシキ</t>
    </rPh>
    <phoneticPr fontId="2"/>
  </si>
  <si>
    <t>浄化槽の構造図（仕様図）</t>
    <rPh sb="0" eb="3">
      <t>ジョウカソウ</t>
    </rPh>
    <rPh sb="4" eb="7">
      <t>コウゾウズ</t>
    </rPh>
    <rPh sb="8" eb="10">
      <t>シヨウ</t>
    </rPh>
    <rPh sb="10" eb="11">
      <t>ズ</t>
    </rPh>
    <phoneticPr fontId="2"/>
  </si>
  <si>
    <t>設置場所の位置図（住宅地図の写し）</t>
    <rPh sb="0" eb="2">
      <t>セッチ</t>
    </rPh>
    <rPh sb="2" eb="4">
      <t>バショ</t>
    </rPh>
    <rPh sb="5" eb="8">
      <t>イチズ</t>
    </rPh>
    <rPh sb="9" eb="11">
      <t>ジュウタク</t>
    </rPh>
    <rPh sb="11" eb="13">
      <t>チズ</t>
    </rPh>
    <rPh sb="14" eb="15">
      <t>ウツ</t>
    </rPh>
    <phoneticPr fontId="2"/>
  </si>
  <si>
    <t>市税完納証明書</t>
    <rPh sb="0" eb="2">
      <t>シゼイ</t>
    </rPh>
    <rPh sb="2" eb="4">
      <t>カンノウ</t>
    </rPh>
    <rPh sb="4" eb="7">
      <t>ショウメイショ</t>
    </rPh>
    <phoneticPr fontId="2"/>
  </si>
  <si>
    <t>住民票（申請者及び補助対象物件に居住する者全員）</t>
    <rPh sb="0" eb="3">
      <t>ジュウミンヒョウ</t>
    </rPh>
    <rPh sb="4" eb="7">
      <t>シンセイシャ</t>
    </rPh>
    <rPh sb="7" eb="8">
      <t>オヨ</t>
    </rPh>
    <rPh sb="9" eb="11">
      <t>ホジョ</t>
    </rPh>
    <rPh sb="11" eb="13">
      <t>タイショウ</t>
    </rPh>
    <rPh sb="13" eb="15">
      <t>ブッケン</t>
    </rPh>
    <rPh sb="16" eb="18">
      <t>キョジュウ</t>
    </rPh>
    <rPh sb="20" eb="21">
      <t>モノ</t>
    </rPh>
    <rPh sb="21" eb="23">
      <t>ゼンイン</t>
    </rPh>
    <phoneticPr fontId="2"/>
  </si>
  <si>
    <t>口座振替依頼書</t>
    <rPh sb="0" eb="2">
      <t>コウザ</t>
    </rPh>
    <rPh sb="2" eb="4">
      <t>フリカエ</t>
    </rPh>
    <rPh sb="4" eb="7">
      <t>イライショ</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</si>
  <si>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</si>
  <si>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</si>
  <si>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</si>
  <si>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</si>
  <si>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調査年月日</t>
    <rPh sb="0" eb="2">
      <t>チョウサ</t>
    </rPh>
    <rPh sb="2" eb="3">
      <t>ネン</t>
    </rPh>
    <rPh sb="3" eb="5">
      <t>ツキヒ</t>
    </rPh>
    <phoneticPr fontId="2"/>
  </si>
  <si>
    <t>既存施設の状況</t>
    <rPh sb="0" eb="2">
      <t>キゾン</t>
    </rPh>
    <rPh sb="2" eb="4">
      <t>シセツ</t>
    </rPh>
    <rPh sb="5" eb="7">
      <t>ジョウキョウ</t>
    </rPh>
    <phoneticPr fontId="2"/>
  </si>
  <si>
    <t>諸経費</t>
    <rPh sb="0" eb="3">
      <t>ショケイヒ</t>
    </rPh>
    <phoneticPr fontId="2"/>
  </si>
  <si>
    <t>消費税</t>
    <rPh sb="0" eb="3">
      <t>ショウヒゼイ</t>
    </rPh>
    <phoneticPr fontId="2"/>
  </si>
  <si>
    <t>合　計</t>
    <rPh sb="0" eb="1">
      <t>ゴウ</t>
    </rPh>
    <rPh sb="2" eb="3">
      <t>ケイ</t>
    </rPh>
    <phoneticPr fontId="2"/>
  </si>
  <si>
    <t>浄　化　槽
整備事業費</t>
    <rPh sb="0" eb="1">
      <t>ジョウ</t>
    </rPh>
    <rPh sb="2" eb="3">
      <t>カ</t>
    </rPh>
    <rPh sb="4" eb="5">
      <t>ソウ</t>
    </rPh>
    <rPh sb="6" eb="8">
      <t>セイビ</t>
    </rPh>
    <rPh sb="8" eb="11">
      <t>ジギョウヒ</t>
    </rPh>
    <phoneticPr fontId="2"/>
  </si>
  <si>
    <t>項　目</t>
    <rPh sb="0" eb="1">
      <t>コウ</t>
    </rPh>
    <rPh sb="2" eb="3">
      <t>モク</t>
    </rPh>
    <phoneticPr fontId="2"/>
  </si>
  <si>
    <t>摘　要</t>
    <rPh sb="0" eb="1">
      <t>テキ</t>
    </rPh>
    <rPh sb="2" eb="3">
      <t>ヨウ</t>
    </rPh>
    <phoneticPr fontId="2"/>
  </si>
  <si>
    <t>１　支出</t>
    <rPh sb="2" eb="4">
      <t>シシュツ</t>
    </rPh>
    <phoneticPr fontId="2"/>
  </si>
  <si>
    <t>２　収入</t>
    <rPh sb="2" eb="4">
      <t>シュウニュウ</t>
    </rPh>
    <phoneticPr fontId="2"/>
  </si>
  <si>
    <t>自己資金</t>
    <rPh sb="0" eb="2">
      <t>ジコ</t>
    </rPh>
    <rPh sb="2" eb="4">
      <t>シキン</t>
    </rPh>
    <phoneticPr fontId="2"/>
  </si>
  <si>
    <t>予算額（円）</t>
    <rPh sb="0" eb="3">
      <t>ヨサンガク</t>
    </rPh>
    <rPh sb="4" eb="5">
      <t>エン</t>
    </rPh>
    <phoneticPr fontId="2"/>
  </si>
  <si>
    <t>住所</t>
    <rPh sb="0" eb="2">
      <t>ジュウショ</t>
    </rPh>
    <phoneticPr fontId="2"/>
  </si>
  <si>
    <t>補助事業の名称</t>
    <rPh sb="0" eb="2">
      <t>ホジョ</t>
    </rPh>
    <rPh sb="2" eb="4">
      <t>ジギョウ</t>
    </rPh>
    <rPh sb="5" eb="7">
      <t>メイショウ</t>
    </rPh>
    <phoneticPr fontId="2"/>
  </si>
  <si>
    <t>電話番号</t>
    <rPh sb="0" eb="2">
      <t>デンワ</t>
    </rPh>
    <rPh sb="2" eb="4">
      <t>バンゴウ</t>
    </rPh>
    <rPh sb="3" eb="4">
      <t>ゴウ</t>
    </rPh>
    <phoneticPr fontId="2"/>
  </si>
  <si>
    <t>設置場所</t>
    <rPh sb="0" eb="2">
      <t>セッチ</t>
    </rPh>
    <rPh sb="2" eb="4">
      <t>バショ</t>
    </rPh>
    <phoneticPr fontId="2"/>
  </si>
  <si>
    <t>浄化槽メーカー</t>
    <rPh sb="0" eb="3">
      <t>ジョウカソウ</t>
    </rPh>
    <phoneticPr fontId="2"/>
  </si>
  <si>
    <t>住　所</t>
    <rPh sb="0" eb="1">
      <t>スミ</t>
    </rPh>
    <rPh sb="2" eb="3">
      <t>ショ</t>
    </rPh>
    <phoneticPr fontId="2"/>
  </si>
  <si>
    <t>氏　名</t>
    <rPh sb="0" eb="1">
      <t>ウジ</t>
    </rPh>
    <rPh sb="2" eb="3">
      <t>ナ</t>
    </rPh>
    <phoneticPr fontId="2"/>
  </si>
  <si>
    <t>型式及び
認定番号</t>
    <rPh sb="0" eb="2">
      <t>カタシキ</t>
    </rPh>
    <rPh sb="2" eb="3">
      <t>オヨ</t>
    </rPh>
    <rPh sb="5" eb="7">
      <t>ニンテイ</t>
    </rPh>
    <rPh sb="7" eb="9">
      <t>バンゴウ</t>
    </rPh>
    <phoneticPr fontId="2"/>
  </si>
  <si>
    <t>処理方式</t>
    <rPh sb="0" eb="2">
      <t>ショリ</t>
    </rPh>
    <rPh sb="2" eb="4">
      <t>ホウシキ</t>
    </rPh>
    <phoneticPr fontId="2"/>
  </si>
  <si>
    <t>浄　化　槽</t>
    <rPh sb="0" eb="1">
      <t>ジョウ</t>
    </rPh>
    <rPh sb="2" eb="3">
      <t>カ</t>
    </rPh>
    <rPh sb="4" eb="5">
      <t>ソウ</t>
    </rPh>
    <phoneticPr fontId="2"/>
  </si>
  <si>
    <t>浄化槽工事
施工業者</t>
    <rPh sb="0" eb="3">
      <t>ジョウカソウ</t>
    </rPh>
    <rPh sb="3" eb="5">
      <t>コウジ</t>
    </rPh>
    <rPh sb="6" eb="8">
      <t>セコウ</t>
    </rPh>
    <rPh sb="8" eb="10">
      <t>ギョウシャ</t>
    </rPh>
    <phoneticPr fontId="2"/>
  </si>
  <si>
    <t>名称等</t>
    <rPh sb="0" eb="2">
      <t>メイショウ</t>
    </rPh>
    <rPh sb="2" eb="3">
      <t>トウ</t>
    </rPh>
    <phoneticPr fontId="2"/>
  </si>
  <si>
    <t>電話番号</t>
    <rPh sb="0" eb="2">
      <t>デンワ</t>
    </rPh>
    <rPh sb="2" eb="4">
      <t>バンゴウ</t>
    </rPh>
    <phoneticPr fontId="2"/>
  </si>
  <si>
    <t>登録番号</t>
    <rPh sb="0" eb="2">
      <t>トウロク</t>
    </rPh>
    <rPh sb="2" eb="4">
      <t>バンゴウ</t>
    </rPh>
    <phoneticPr fontId="2"/>
  </si>
  <si>
    <t>氏名等</t>
    <rPh sb="0" eb="2">
      <t>シメイ</t>
    </rPh>
    <rPh sb="2" eb="3">
      <t>トウ</t>
    </rPh>
    <phoneticPr fontId="2"/>
  </si>
  <si>
    <t>所有区分</t>
    <rPh sb="0" eb="2">
      <t>ショユウ</t>
    </rPh>
    <rPh sb="2" eb="4">
      <t>クブン</t>
    </rPh>
    <phoneticPr fontId="2"/>
  </si>
  <si>
    <t>住宅の種類</t>
    <rPh sb="0" eb="2">
      <t>ジュウタク</t>
    </rPh>
    <rPh sb="3" eb="5">
      <t>シュルイ</t>
    </rPh>
    <phoneticPr fontId="2"/>
  </si>
  <si>
    <t>対象建築物</t>
    <rPh sb="0" eb="2">
      <t>タイショウ</t>
    </rPh>
    <rPh sb="2" eb="5">
      <t>ケンチクブツ</t>
    </rPh>
    <phoneticPr fontId="2"/>
  </si>
  <si>
    <t>浄　化　槽
設　備　士</t>
    <rPh sb="0" eb="1">
      <t>ジョウ</t>
    </rPh>
    <rPh sb="2" eb="3">
      <t>カ</t>
    </rPh>
    <rPh sb="4" eb="5">
      <t>ソウ</t>
    </rPh>
    <rPh sb="6" eb="7">
      <t>セツ</t>
    </rPh>
    <rPh sb="8" eb="9">
      <t>ビ</t>
    </rPh>
    <rPh sb="10" eb="11">
      <t>シ</t>
    </rPh>
    <phoneticPr fontId="2"/>
  </si>
  <si>
    <t>放　流　先</t>
    <rPh sb="0" eb="1">
      <t>ホウ</t>
    </rPh>
    <rPh sb="2" eb="3">
      <t>リュウ</t>
    </rPh>
    <rPh sb="4" eb="5">
      <t>サキ</t>
    </rPh>
    <phoneticPr fontId="2"/>
  </si>
  <si>
    <t>設　置　者</t>
    <rPh sb="0" eb="1">
      <t>セツ</t>
    </rPh>
    <rPh sb="2" eb="3">
      <t>チ</t>
    </rPh>
    <rPh sb="4" eb="5">
      <t>シャ</t>
    </rPh>
    <phoneticPr fontId="2"/>
  </si>
  <si>
    <t>事　業　計　画　書　及　び　収　支　予　算　書</t>
    <rPh sb="0" eb="1">
      <t>コト</t>
    </rPh>
    <rPh sb="2" eb="3">
      <t>ギョウ</t>
    </rPh>
    <rPh sb="4" eb="5">
      <t>ケイ</t>
    </rPh>
    <rPh sb="6" eb="7">
      <t>ガ</t>
    </rPh>
    <rPh sb="8" eb="9">
      <t>ショ</t>
    </rPh>
    <rPh sb="10" eb="11">
      <t>オヨ</t>
    </rPh>
    <rPh sb="14" eb="15">
      <t>オサム</t>
    </rPh>
    <rPh sb="16" eb="17">
      <t>シ</t>
    </rPh>
    <rPh sb="18" eb="19">
      <t>ヨ</t>
    </rPh>
    <rPh sb="20" eb="21">
      <t>サン</t>
    </rPh>
    <rPh sb="22" eb="23">
      <t>ショ</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</si>
  <si>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</si>
  <si>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</si>
  <si>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</si>
  <si>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</si>
  <si>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</si>
  <si>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</si>
  <si>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</si>
  <si>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</si>
  <si>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</si>
  <si>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</si>
  <si>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</si>
  <si>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</si>
  <si>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</si>
  <si>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</si>
  <si>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</si>
  <si>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</si>
  <si>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</si>
  <si>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</si>
  <si>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</si>
  <si>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</si>
  <si>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</si>
  <si>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</si>
  <si>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</si>
  <si>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</si>
  <si>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</si>
  <si>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</si>
  <si>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</si>
  <si>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</si>
  <si>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</si>
  <si>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</si>
  <si>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</si>
  <si>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</si>
  <si>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</si>
  <si>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</si>
  <si>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</si>
  <si>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</si>
  <si>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</si>
  <si>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</si>
  <si>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</si>
  <si>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</si>
  <si>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</si>
  <si>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</si>
  <si>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</si>
  <si>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</si>
  <si>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</si>
  <si>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</si>
  <si>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</si>
  <si>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</si>
  <si>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</si>
  <si>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</si>
  <si>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</si>
  <si>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</si>
  <si>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</si>
  <si>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</si>
  <si>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</si>
  <si>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</si>
  <si>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</si>
  <si>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</si>
  <si>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</si>
  <si>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</si>
  <si>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</si>
  <si>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</si>
  <si>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</si>
  <si>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</si>
  <si>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</si>
  <si>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</si>
  <si>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</si>
  <si>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</si>
  <si>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</si>
  <si>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</si>
  <si>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</si>
  <si>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</si>
  <si>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</si>
  <si>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</si>
  <si>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</si>
  <si>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</si>
  <si>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</si>
  <si>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</si>
  <si>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</si>
  <si>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</si>
  <si>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</si>
  <si>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</si>
  <si>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</si>
  <si>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</si>
  <si>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</si>
  <si>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</si>
  <si>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</si>
  <si>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</si>
  <si>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</si>
  <si>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</si>
  <si>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</si>
  <si>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</si>
  <si>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</si>
  <si>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</si>
  <si>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</si>
  <si>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</si>
  <si>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</si>
  <si>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</si>
  <si>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</si>
  <si>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</si>
  <si>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</si>
  <si>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</si>
  <si>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</si>
  <si>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</si>
  <si>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</si>
  <si>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</si>
  <si>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</si>
  <si>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</si>
  <si>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</si>
  <si>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</si>
  <si>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</si>
  <si>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</si>
  <si>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</si>
  <si>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</si>
  <si>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</si>
  <si>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</si>
  <si>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</si>
  <si>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</si>
  <si>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</si>
  <si>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</si>
  <si>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</si>
  <si>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</si>
  <si>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</si>
  <si>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</si>
  <si>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</si>
  <si>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</si>
  <si>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</si>
  <si>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</si>
  <si>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</si>
  <si>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</si>
  <si>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</si>
  <si>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</si>
  <si>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</si>
  <si>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</si>
  <si>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</si>
  <si>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</si>
  <si>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</si>
  <si>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</si>
  <si>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</si>
  <si>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</si>
  <si>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</si>
  <si>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</si>
  <si>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</si>
  <si>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</si>
  <si>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</si>
  <si>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</si>
  <si>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</si>
  <si>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</si>
  <si>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</si>
  <si>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</si>
  <si>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</si>
  <si>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</si>
  <si>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</si>
  <si>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</si>
  <si>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</si>
  <si>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</si>
  <si>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</si>
  <si>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</si>
  <si>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</si>
  <si>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</si>
  <si>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</si>
  <si>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</si>
  <si>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</si>
  <si>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</si>
  <si>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</si>
  <si>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</si>
  <si>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</si>
  <si>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</si>
  <si>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</si>
  <si>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</si>
  <si>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</si>
  <si>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</si>
  <si>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</si>
  <si>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</si>
  <si>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</si>
  <si>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</si>
  <si>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</si>
  <si>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</si>
  <si>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</si>
  <si>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</si>
  <si>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</si>
  <si>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</si>
  <si>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</si>
  <si>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</si>
  <si>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</si>
  <si>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</si>
  <si>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</si>
  <si>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</si>
  <si>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</si>
  <si>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</si>
  <si>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</si>
  <si>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</si>
  <si>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</si>
  <si>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</si>
  <si>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</si>
  <si>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</si>
  <si>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</si>
  <si>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</si>
  <si>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</si>
  <si>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</si>
  <si>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</si>
  <si>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</si>
  <si>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</si>
  <si>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</si>
  <si>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</si>
  <si>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</si>
  <si>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</si>
  <si>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</si>
  <si>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</si>
  <si>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</si>
  <si>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</si>
  <si>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</si>
  <si>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</si>
  <si>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</si>
  <si>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</si>
  <si>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</si>
  <si>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</si>
  <si>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</si>
  <si>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</si>
  <si>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</si>
  <si>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</si>
  <si>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</si>
  <si>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</si>
  <si>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</si>
  <si>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</si>
  <si>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</si>
  <si>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</si>
  <si>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</si>
  <si>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</si>
  <si>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</si>
  <si>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</si>
  <si>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</si>
  <si>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</si>
  <si>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</si>
  <si>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</si>
  <si>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</si>
  <si>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</si>
  <si>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</si>
  <si>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</si>
  <si>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</si>
  <si>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</si>
  <si>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</si>
  <si>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</si>
  <si>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</si>
  <si>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</si>
  <si>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</si>
  <si>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</si>
  <si>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</si>
  <si>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</si>
  <si>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</si>
  <si>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</si>
  <si>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</si>
  <si>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</si>
  <si>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</si>
  <si>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</si>
  <si>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</si>
  <si>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</si>
  <si>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</si>
  <si>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</si>
  <si>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</si>
  <si>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</si>
  <si>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</si>
  <si>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</si>
  <si>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</si>
  <si>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</si>
  <si>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</si>
  <si>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</si>
  <si>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</si>
  <si>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</si>
  <si>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</si>
  <si>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</si>
  <si>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</si>
  <si>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</si>
  <si>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</si>
  <si>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</si>
  <si>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</si>
  <si>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</si>
  <si>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</si>
  <si>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</si>
  <si>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</si>
  <si>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</si>
  <si>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</si>
  <si>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</si>
  <si>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</si>
  <si>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</si>
  <si>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</si>
  <si>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</si>
  <si>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</si>
  <si>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</si>
  <si>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</si>
  <si>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</si>
  <si>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</si>
  <si>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</si>
  <si>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</si>
  <si>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</si>
  <si>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</si>
  <si>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</si>
  <si>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</si>
  <si>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</si>
  <si>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</si>
  <si>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</si>
  <si>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</si>
  <si>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</si>
  <si>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</si>
  <si>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</si>
  <si>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</si>
  <si>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</si>
  <si>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</si>
  <si>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</si>
  <si>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</si>
  <si>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</si>
  <si>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</si>
  <si>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</si>
  <si>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</si>
  <si>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</si>
  <si>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</si>
  <si>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</si>
  <si>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</si>
  <si>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</si>
  <si>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</si>
  <si>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</si>
  <si>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</si>
  <si>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</si>
  <si>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</si>
  <si>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</si>
  <si>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</si>
  <si>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</si>
  <si>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</si>
  <si>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</si>
  <si>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</si>
  <si>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</si>
  <si>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</si>
  <si>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</si>
  <si>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</si>
  <si>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</si>
  <si>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</si>
  <si>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</si>
  <si>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</si>
  <si>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</si>
  <si>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</si>
  <si>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</si>
  <si>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</si>
  <si>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</si>
  <si>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</si>
  <si>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</si>
  <si>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</si>
  <si>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</si>
  <si>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</si>
  <si>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</si>
  <si>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</si>
  <si>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</si>
  <si>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</si>
  <si>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</si>
  <si>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</si>
  <si>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</si>
  <si>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</si>
  <si>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</si>
  <si>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</si>
  <si>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</si>
  <si>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</si>
  <si>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</si>
  <si>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</si>
  <si>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</si>
  <si>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</si>
  <si>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</si>
  <si>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</si>
  <si>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</si>
  <si>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</si>
  <si>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</si>
  <si>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</si>
  <si>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</si>
  <si>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</si>
  <si>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</si>
  <si>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</si>
  <si>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</si>
  <si>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</si>
  <si>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</si>
  <si>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</si>
  <si>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</si>
  <si>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</si>
  <si>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</si>
  <si>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</si>
  <si>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</si>
  <si>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</si>
  <si>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</si>
  <si>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</si>
  <si>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</si>
  <si>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</si>
  <si>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</si>
  <si>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</si>
  <si>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</si>
  <si>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</si>
  <si>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</si>
  <si>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</si>
  <si>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</si>
  <si>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</si>
  <si>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</si>
  <si>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</si>
  <si>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</si>
  <si>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</si>
  <si>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</si>
  <si>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</si>
  <si>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</si>
  <si>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</si>
  <si>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</si>
  <si>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</si>
  <si>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</si>
  <si>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</si>
  <si>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</si>
  <si>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</si>
  <si>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</si>
  <si>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</si>
  <si>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</si>
  <si>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</si>
  <si>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</si>
  <si>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</si>
  <si>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</si>
  <si>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</si>
  <si>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</si>
  <si>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</si>
  <si>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</si>
  <si>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</si>
  <si>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</si>
  <si>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</si>
  <si>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</si>
  <si>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</si>
  <si>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</si>
  <si>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</si>
  <si>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</si>
  <si>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</si>
  <si>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</si>
  <si>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</si>
  <si>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</si>
  <si>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</si>
  <si>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</si>
  <si>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</si>
  <si>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</si>
  <si>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</si>
  <si>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</si>
  <si>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</si>
  <si>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</si>
  <si>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</si>
  <si>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</si>
  <si>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</si>
  <si>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</si>
  <si>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</si>
  <si>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</si>
  <si>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</si>
  <si>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</si>
  <si>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</si>
  <si>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</si>
  <si>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</si>
  <si>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</si>
  <si>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</si>
  <si>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</si>
  <si>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</si>
  <si>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</si>
  <si>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</si>
  <si>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</si>
  <si>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</si>
  <si>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</si>
  <si>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</si>
  <si>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</si>
  <si>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</si>
  <si>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</si>
  <si>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</si>
  <si>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</si>
  <si>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</si>
  <si>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</si>
  <si>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</si>
  <si>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</si>
  <si>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</si>
  <si>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</si>
  <si>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</si>
  <si>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</si>
  <si>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</si>
  <si>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</si>
  <si>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</si>
  <si>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</si>
  <si>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</si>
  <si>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</si>
  <si>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</si>
  <si>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</si>
  <si>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</si>
  <si>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</si>
  <si>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</si>
  <si>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</si>
  <si>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</si>
  <si>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</si>
  <si>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</si>
  <si>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</si>
  <si>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</si>
  <si>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</si>
  <si>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</si>
  <si>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</si>
  <si>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</si>
  <si>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</si>
  <si>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</si>
  <si>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</si>
  <si>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</si>
  <si>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</si>
  <si>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</si>
  <si>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</si>
  <si>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</si>
  <si>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</si>
  <si>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</si>
  <si>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</si>
  <si>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</si>
  <si>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</si>
  <si>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</si>
  <si>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</si>
  <si>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</si>
  <si>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</si>
  <si>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</si>
  <si>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</si>
  <si>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</si>
  <si>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</si>
  <si>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</si>
  <si>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</si>
  <si>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</si>
  <si>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</si>
  <si>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</si>
  <si>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</si>
  <si>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</si>
  <si>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</si>
  <si>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</si>
  <si>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</si>
  <si>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</si>
  <si>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</si>
  <si>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</si>
  <si>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</si>
  <si>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</si>
  <si>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</si>
  <si>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</si>
  <si>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</si>
  <si>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</si>
  <si>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</si>
  <si>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</si>
  <si>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</si>
  <si>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</si>
  <si>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</si>
  <si>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</si>
  <si>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</si>
  <si>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</si>
  <si>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</si>
  <si>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</si>
  <si>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</si>
  <si>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</si>
  <si>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</si>
  <si>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</si>
  <si>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</si>
  <si>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</si>
  <si>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</si>
  <si>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</si>
  <si>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</si>
  <si>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</si>
  <si>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</si>
  <si>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</si>
  <si>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</si>
  <si>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</si>
  <si>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</si>
  <si>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</si>
  <si>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</si>
  <si>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</si>
  <si>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</si>
  <si>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</si>
  <si>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</si>
  <si>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</si>
  <si>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</si>
  <si>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</si>
  <si>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</si>
  <si>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</si>
  <si>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</si>
  <si>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</si>
  <si>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</si>
  <si>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</si>
  <si>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</si>
  <si>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</si>
  <si>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</si>
  <si>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</si>
  <si>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</si>
  <si>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</si>
  <si>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</si>
  <si>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</si>
  <si>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</si>
  <si>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</si>
  <si>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</si>
  <si>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</si>
  <si>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</si>
  <si>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</si>
  <si>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</si>
  <si>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</si>
  <si>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</si>
  <si>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</si>
  <si>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</si>
  <si>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</si>
  <si>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</si>
  <si>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</si>
  <si>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</si>
  <si>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</si>
  <si>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</si>
  <si>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</si>
  <si>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</si>
  <si>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</si>
  <si>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</si>
  <si>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</si>
  <si>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</si>
  <si>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</si>
  <si>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</si>
  <si>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</si>
  <si>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</si>
  <si>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</si>
  <si>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</si>
  <si>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</si>
  <si>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</si>
  <si>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</si>
  <si>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</si>
  <si>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設置場所</t>
    <rPh sb="0" eb="2">
      <t>セッチ</t>
    </rPh>
    <rPh sb="2" eb="4">
      <t>バショ</t>
    </rPh>
    <phoneticPr fontId="2"/>
  </si>
  <si>
    <t>設置届出書提出年月日</t>
    <rPh sb="0" eb="2">
      <t>セッチ</t>
    </rPh>
    <rPh sb="2" eb="3">
      <t>トド</t>
    </rPh>
    <rPh sb="3" eb="4">
      <t>デ</t>
    </rPh>
    <rPh sb="4" eb="5">
      <t>ショ</t>
    </rPh>
    <rPh sb="5" eb="7">
      <t>テイシュツ</t>
    </rPh>
    <rPh sb="7" eb="8">
      <t>ネン</t>
    </rPh>
    <rPh sb="8" eb="10">
      <t>ツキヒ</t>
    </rPh>
    <phoneticPr fontId="2"/>
  </si>
  <si>
    <t>申請年月日</t>
    <rPh sb="0" eb="2">
      <t>シンセイ</t>
    </rPh>
    <rPh sb="2" eb="3">
      <t>ネン</t>
    </rPh>
    <rPh sb="3" eb="5">
      <t>ツキヒ</t>
    </rPh>
    <phoneticPr fontId="2"/>
  </si>
  <si>
    <t>人槽区分</t>
    <rPh sb="0" eb="2">
      <t>ニンソウ</t>
    </rPh>
    <rPh sb="2" eb="4">
      <t>クブン</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</si>
  <si>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</si>
  <si>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</si>
  <si>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</si>
  <si>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設置浄化槽</t>
    <rPh sb="0" eb="2">
      <t>セッチ</t>
    </rPh>
    <rPh sb="2" eb="5">
      <t>ジョウカソウ</t>
    </rPh>
    <phoneticPr fontId="2"/>
  </si>
  <si>
    <t>人槽</t>
    <rPh sb="0" eb="2">
      <t>ニンソウ</t>
    </rPh>
    <phoneticPr fontId="2"/>
  </si>
  <si>
    <t>■</t>
    <phoneticPr fontId="2"/>
  </si>
  <si>
    <t>□</t>
    <phoneticPr fontId="2"/>
  </si>
  <si>
    <t>既存施設</t>
    <rPh sb="0" eb="4">
      <t>キゾンシセツ</t>
    </rPh>
    <phoneticPr fontId="2"/>
  </si>
  <si>
    <t>単独処理浄化槽</t>
    <rPh sb="0" eb="7">
      <t>タンドクショリジョウカソウ</t>
    </rPh>
    <phoneticPr fontId="2"/>
  </si>
  <si>
    <t>事業費見積額</t>
    <rPh sb="0" eb="3">
      <t>ジギョウヒ</t>
    </rPh>
    <rPh sb="3" eb="6">
      <t>ミツモリガク</t>
    </rPh>
    <phoneticPr fontId="2"/>
  </si>
  <si>
    <t>合計</t>
    <rPh sb="0" eb="2">
      <t>ゴウケイ</t>
    </rPh>
    <phoneticPr fontId="2"/>
  </si>
  <si>
    <t>自己資金</t>
    <rPh sb="0" eb="2">
      <t>ジコ</t>
    </rPh>
    <rPh sb="2" eb="4">
      <t>シキン</t>
    </rPh>
    <phoneticPr fontId="2"/>
  </si>
  <si>
    <t>名称</t>
    <rPh sb="0" eb="2">
      <t>メイショウ</t>
    </rPh>
    <phoneticPr fontId="2"/>
  </si>
  <si>
    <t>所在地</t>
    <rPh sb="0" eb="3">
      <t>ショザイチ</t>
    </rPh>
    <phoneticPr fontId="2"/>
  </si>
  <si>
    <t>郵便番号</t>
    <rPh sb="0" eb="2">
      <t>ユウビン</t>
    </rPh>
    <rPh sb="2" eb="4">
      <t>バンゴウ</t>
    </rPh>
    <phoneticPr fontId="2"/>
  </si>
  <si>
    <t>工事担当</t>
    <rPh sb="0" eb="2">
      <t>コウジ</t>
    </rPh>
    <rPh sb="2" eb="4">
      <t>タントウ</t>
    </rPh>
    <phoneticPr fontId="2"/>
  </si>
  <si>
    <t>電話番号</t>
    <rPh sb="0" eb="2">
      <t>デンワ</t>
    </rPh>
    <rPh sb="2" eb="4">
      <t>バンゴウ</t>
    </rPh>
    <phoneticPr fontId="2"/>
  </si>
  <si>
    <t>登録番号</t>
    <rPh sb="0" eb="2">
      <t>トウロク</t>
    </rPh>
    <rPh sb="2" eb="4">
      <t>バンゴウ</t>
    </rPh>
    <phoneticPr fontId="2"/>
  </si>
  <si>
    <t>浄化槽会社名</t>
    <rPh sb="3" eb="5">
      <t>カイシャ</t>
    </rPh>
    <rPh sb="5" eb="6">
      <t>メイ</t>
    </rPh>
    <phoneticPr fontId="2"/>
  </si>
  <si>
    <t>浄化槽メーカー名</t>
    <rPh sb="0" eb="3">
      <t>ジョウカソウ</t>
    </rPh>
    <rPh sb="7" eb="8">
      <t>メイ</t>
    </rPh>
    <phoneticPr fontId="2"/>
  </si>
  <si>
    <t>浄化槽認定番号</t>
    <rPh sb="3" eb="5">
      <t>ニンテイ</t>
    </rPh>
    <rPh sb="5" eb="7">
      <t>バンゴウ</t>
    </rPh>
    <phoneticPr fontId="2"/>
  </si>
  <si>
    <t>処理能力</t>
    <phoneticPr fontId="2"/>
  </si>
  <si>
    <t>処理方式</t>
    <rPh sb="0" eb="2">
      <t>ショリ</t>
    </rPh>
    <rPh sb="2" eb="4">
      <t>ホウシキ</t>
    </rPh>
    <phoneticPr fontId="2"/>
  </si>
  <si>
    <t>接触ろ床方式</t>
    <rPh sb="0" eb="2">
      <t>セッショク</t>
    </rPh>
    <rPh sb="3" eb="4">
      <t>ユカ</t>
    </rPh>
    <rPh sb="4" eb="6">
      <t>ホウシキ</t>
    </rPh>
    <phoneticPr fontId="2"/>
  </si>
  <si>
    <t>所有区分</t>
    <rPh sb="0" eb="2">
      <t>ショユウ</t>
    </rPh>
    <rPh sb="2" eb="4">
      <t>クブン</t>
    </rPh>
    <phoneticPr fontId="2"/>
  </si>
  <si>
    <t>住宅の種類</t>
    <rPh sb="0" eb="2">
      <t>ジュウタク</t>
    </rPh>
    <rPh sb="3" eb="5">
      <t>シュルイ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</si>
  <si>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</si>
  <si>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</si>
  <si>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工事着工</t>
    <rPh sb="0" eb="2">
      <t>コウジ</t>
    </rPh>
    <rPh sb="2" eb="4">
      <t>チャッコウ</t>
    </rPh>
    <phoneticPr fontId="2"/>
  </si>
  <si>
    <t>工事完了</t>
    <rPh sb="0" eb="2">
      <t>コウジ</t>
    </rPh>
    <rPh sb="2" eb="4">
      <t>カンリョウ</t>
    </rPh>
    <phoneticPr fontId="2"/>
  </si>
  <si>
    <t>完了（予定）</t>
    <phoneticPr fontId="2"/>
  </si>
  <si>
    <t>　※その他添付書類等</t>
    <rPh sb="4" eb="5">
      <t>タ</t>
    </rPh>
    <rPh sb="5" eb="7">
      <t>テンプ</t>
    </rPh>
    <rPh sb="7" eb="10">
      <t>ショルイトウ</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</si>
  <si>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</si>
  <si>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</si>
  <si>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</si>
  <si>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</si>
  <si>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</si>
  <si>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</si>
  <si>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</si>
  <si>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・登録証、認定書に記載された名称とすること
・略称は使用しないこと</t>
    <rPh sb="1" eb="4">
      <t>トウロクショウ</t>
    </rPh>
    <rPh sb="5" eb="7">
      <t>ニンテイ</t>
    </rPh>
    <rPh sb="7" eb="8">
      <t>ショ</t>
    </rPh>
    <rPh sb="9" eb="11">
      <t>キサイ</t>
    </rPh>
    <rPh sb="14" eb="16">
      <t>メイショウ</t>
    </rPh>
    <rPh sb="23" eb="25">
      <t>リャクショウ</t>
    </rPh>
    <rPh sb="26" eb="28">
      <t>シヨウ</t>
    </rPh>
    <phoneticPr fontId="2"/>
  </si>
  <si>
    <t>・住民票に記載されている人数であること</t>
    <rPh sb="1" eb="4">
      <t>ジュウミンヒョウ</t>
    </rPh>
    <rPh sb="5" eb="7">
      <t>キサイ</t>
    </rPh>
    <rPh sb="12" eb="14">
      <t>ニンスウ</t>
    </rPh>
    <phoneticPr fontId="2"/>
  </si>
  <si>
    <t>✓</t>
    <phoneticPr fontId="2"/>
  </si>
  <si>
    <t>書　類　名　称</t>
    <rPh sb="0" eb="1">
      <t>ショ</t>
    </rPh>
    <rPh sb="2" eb="3">
      <t>タグイ</t>
    </rPh>
    <rPh sb="4" eb="5">
      <t>ナ</t>
    </rPh>
    <rPh sb="6" eb="7">
      <t>ショウ</t>
    </rPh>
    <phoneticPr fontId="2"/>
  </si>
  <si>
    <t>いわき市浄化槽整備事業</t>
    <rPh sb="3" eb="4">
      <t>シ</t>
    </rPh>
    <rPh sb="4" eb="7">
      <t>ジョウカソウ</t>
    </rPh>
    <rPh sb="7" eb="9">
      <t>セイビ</t>
    </rPh>
    <rPh sb="9" eb="11">
      <t>ジギョウ</t>
    </rPh>
    <phoneticPr fontId="2"/>
  </si>
  <si>
    <t>放流先</t>
    <rPh sb="0" eb="3">
      <t>ホウリュウサキ</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</si>
  <si>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</si>
  <si>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</si>
  <si>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</si>
  <si>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</si>
  <si>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・放流先がその他の場合に記載</t>
    <rPh sb="1" eb="4">
      <t>ホウリュウサキ</t>
    </rPh>
    <rPh sb="7" eb="8">
      <t>タ</t>
    </rPh>
    <rPh sb="9" eb="11">
      <t>バアイ</t>
    </rPh>
    <rPh sb="12" eb="14">
      <t>キサイ</t>
    </rPh>
    <phoneticPr fontId="2"/>
  </si>
  <si>
    <t>延床面積130㎡以下の為</t>
    <rPh sb="0" eb="1">
      <t>ノ</t>
    </rPh>
    <rPh sb="1" eb="2">
      <t>ユカ</t>
    </rPh>
    <rPh sb="2" eb="4">
      <t>メンセキ</t>
    </rPh>
    <rPh sb="8" eb="10">
      <t>イカ</t>
    </rPh>
    <rPh sb="11" eb="12">
      <t>タメ</t>
    </rPh>
    <phoneticPr fontId="2"/>
  </si>
  <si>
    <t>申請時住所</t>
    <rPh sb="0" eb="3">
      <t>シンセイジ</t>
    </rPh>
    <rPh sb="3" eb="5">
      <t>ジュウショ</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</si>
  <si>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</si>
  <si>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</si>
  <si>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</si>
  <si>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工事検査課の検査対象</t>
    <rPh sb="0" eb="2">
      <t>コウジ</t>
    </rPh>
    <rPh sb="2" eb="4">
      <t>ケンサ</t>
    </rPh>
    <rPh sb="4" eb="5">
      <t>カ</t>
    </rPh>
    <rPh sb="6" eb="8">
      <t>ケンサ</t>
    </rPh>
    <rPh sb="8" eb="10">
      <t>タイショウ</t>
    </rPh>
    <phoneticPr fontId="2"/>
  </si>
  <si>
    <t>令和　　年　　月　　日　　時　　分</t>
    <rPh sb="0" eb="2">
      <t>レイワ</t>
    </rPh>
    <rPh sb="4" eb="5">
      <t>ネン</t>
    </rPh>
    <rPh sb="7" eb="8">
      <t>ツキ</t>
    </rPh>
    <rPh sb="10" eb="11">
      <t>ヒ</t>
    </rPh>
    <rPh sb="13" eb="14">
      <t>ジ</t>
    </rPh>
    <rPh sb="16" eb="17">
      <t>フン</t>
    </rPh>
    <phoneticPr fontId="2"/>
  </si>
  <si>
    <t>交付決定通知前の着工確認</t>
    <rPh sb="0" eb="2">
      <t>コウフ</t>
    </rPh>
    <rPh sb="2" eb="4">
      <t>ケッテイ</t>
    </rPh>
    <rPh sb="4" eb="6">
      <t>ツウチ</t>
    </rPh>
    <rPh sb="6" eb="7">
      <t>マエ</t>
    </rPh>
    <rPh sb="8" eb="10">
      <t>チャッコウ</t>
    </rPh>
    <rPh sb="10" eb="12">
      <t>カクニン</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</si>
  <si>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</si>
  <si>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</si>
  <si>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</si>
  <si>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</si>
  <si>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</si>
  <si>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</si>
  <si>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</si>
  <si>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</si>
  <si>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</si>
  <si>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</si>
  <si>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</si>
  <si>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</si>
  <si>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</si>
  <si>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</si>
  <si>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</si>
  <si>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補　助　事　業　着　手　届</t>
    <rPh sb="0" eb="1">
      <t>ホ</t>
    </rPh>
    <rPh sb="2" eb="3">
      <t>スケ</t>
    </rPh>
    <rPh sb="4" eb="5">
      <t>コト</t>
    </rPh>
    <rPh sb="6" eb="7">
      <t>ギョウ</t>
    </rPh>
    <rPh sb="8" eb="9">
      <t>キ</t>
    </rPh>
    <rPh sb="10" eb="11">
      <t>テ</t>
    </rPh>
    <rPh sb="12" eb="13">
      <t>トドケ</t>
    </rPh>
    <phoneticPr fontId="2"/>
  </si>
  <si>
    <t>いわき市小川町高萩字山ノ入208番地の6</t>
    <rPh sb="3" eb="4">
      <t>シ</t>
    </rPh>
    <rPh sb="4" eb="10">
      <t>オガワマチタカハギアザ</t>
    </rPh>
    <rPh sb="10" eb="11">
      <t>ヤマ</t>
    </rPh>
    <rPh sb="12" eb="13">
      <t>イ</t>
    </rPh>
    <rPh sb="16" eb="18">
      <t>バンチ</t>
    </rPh>
    <phoneticPr fontId="2"/>
  </si>
  <si>
    <t>　いわき市長　様</t>
    <rPh sb="4" eb="5">
      <t>シ</t>
    </rPh>
    <rPh sb="5" eb="6">
      <t>チョウ</t>
    </rPh>
    <rPh sb="7" eb="8">
      <t>サマ</t>
    </rPh>
    <phoneticPr fontId="2"/>
  </si>
  <si>
    <t>777777</t>
    <phoneticPr fontId="2"/>
  </si>
  <si>
    <t>いわき市小川町高萩字山ノ入208番地の6</t>
    <rPh sb="10" eb="11">
      <t>ヤマ</t>
    </rPh>
    <rPh sb="12" eb="13">
      <t>イ</t>
    </rPh>
    <phoneticPr fontId="2"/>
  </si>
  <si>
    <t>・プルダウンリストから選択</t>
    <rPh sb="11" eb="13">
      <t>センタク</t>
    </rPh>
    <phoneticPr fontId="2"/>
  </si>
  <si>
    <t>株式会社　経営企画</t>
    <rPh sb="0" eb="2">
      <t>カブシキ</t>
    </rPh>
    <rPh sb="2" eb="4">
      <t>カイシャ</t>
    </rPh>
    <rPh sb="5" eb="7">
      <t>ケイエイ</t>
    </rPh>
    <rPh sb="7" eb="9">
      <t>キカク</t>
    </rPh>
    <phoneticPr fontId="2"/>
  </si>
  <si>
    <t>970-8686</t>
    <phoneticPr fontId="2"/>
  </si>
  <si>
    <t>いわき市平字梅本21番地</t>
    <rPh sb="3" eb="4">
      <t>シ</t>
    </rPh>
    <rPh sb="4" eb="5">
      <t>タイラ</t>
    </rPh>
    <rPh sb="5" eb="6">
      <t>アザ</t>
    </rPh>
    <rPh sb="6" eb="8">
      <t>ウメモト</t>
    </rPh>
    <rPh sb="10" eb="12">
      <t>バンチ</t>
    </rPh>
    <phoneticPr fontId="2"/>
  </si>
  <si>
    <t>届出77　第7777号</t>
    <rPh sb="0" eb="2">
      <t>トドケデ</t>
    </rPh>
    <rPh sb="5" eb="6">
      <t>ダイ</t>
    </rPh>
    <rPh sb="10" eb="11">
      <t>ゴウ</t>
    </rPh>
    <phoneticPr fontId="2"/>
  </si>
  <si>
    <t>0246-22-7519</t>
    <phoneticPr fontId="2"/>
  </si>
  <si>
    <t>梅本　太郎</t>
    <rPh sb="0" eb="2">
      <t>ウメモト</t>
    </rPh>
    <rPh sb="3" eb="5">
      <t>タロウ</t>
    </rPh>
    <phoneticPr fontId="2"/>
  </si>
  <si>
    <t>浄化槽設備士</t>
    <rPh sb="0" eb="3">
      <t>ジョウカソウ</t>
    </rPh>
    <rPh sb="3" eb="6">
      <t>セツビシ</t>
    </rPh>
    <phoneticPr fontId="2"/>
  </si>
  <si>
    <t>0246-22-7572</t>
    <phoneticPr fontId="2"/>
  </si>
  <si>
    <t>7777777777A号</t>
    <rPh sb="11" eb="12">
      <t>ゴウ</t>
    </rPh>
    <phoneticPr fontId="2"/>
  </si>
  <si>
    <t>いわき市指令第7777号</t>
    <rPh sb="3" eb="4">
      <t>シ</t>
    </rPh>
    <rPh sb="4" eb="6">
      <t>シレイ</t>
    </rPh>
    <rPh sb="6" eb="7">
      <t>ダイ</t>
    </rPh>
    <rPh sb="11" eb="12">
      <t>ゴウ</t>
    </rPh>
    <phoneticPr fontId="2"/>
  </si>
  <si>
    <t>届人　</t>
    <phoneticPr fontId="2"/>
  </si>
  <si>
    <t>新規、口座変更、口座追加の■選択不用</t>
    <rPh sb="0" eb="2">
      <t>シンキ</t>
    </rPh>
    <rPh sb="3" eb="5">
      <t>コウザ</t>
    </rPh>
    <rPh sb="5" eb="7">
      <t>ヘンコウ</t>
    </rPh>
    <rPh sb="8" eb="10">
      <t>コウザ</t>
    </rPh>
    <rPh sb="10" eb="12">
      <t>ツイカ</t>
    </rPh>
    <rPh sb="14" eb="16">
      <t>センタク</t>
    </rPh>
    <rPh sb="16" eb="18">
      <t>フヨウ</t>
    </rPh>
    <phoneticPr fontId="2"/>
  </si>
  <si>
    <t>通常支払用口座の■選択不用</t>
    <rPh sb="9" eb="11">
      <t>センタク</t>
    </rPh>
    <rPh sb="11" eb="13">
      <t>フヨウ</t>
    </rPh>
    <phoneticPr fontId="2"/>
  </si>
  <si>
    <t>　補助事業等の目的及び内容</t>
    <rPh sb="1" eb="3">
      <t>ホジョ</t>
    </rPh>
    <rPh sb="3" eb="5">
      <t>ジギョウ</t>
    </rPh>
    <rPh sb="5" eb="6">
      <t>トウ</t>
    </rPh>
    <rPh sb="7" eb="9">
      <t>モクテキ</t>
    </rPh>
    <rPh sb="9" eb="10">
      <t>オヨ</t>
    </rPh>
    <rPh sb="11" eb="13">
      <t>ナイヨウ</t>
    </rPh>
    <phoneticPr fontId="2"/>
  </si>
  <si>
    <t>　□　見積書の写し</t>
    <rPh sb="3" eb="6">
      <t>ミツモリショ</t>
    </rPh>
    <rPh sb="7" eb="8">
      <t>ウツ</t>
    </rPh>
    <phoneticPr fontId="2"/>
  </si>
  <si>
    <t>本人</t>
    <rPh sb="0" eb="2">
      <t>ホンニン</t>
    </rPh>
    <phoneticPr fontId="2"/>
  </si>
  <si>
    <t>共有</t>
    <rPh sb="0" eb="2">
      <t>キョウユウ</t>
    </rPh>
    <phoneticPr fontId="2"/>
  </si>
  <si>
    <t>その他</t>
    <rPh sb="2" eb="3">
      <t>タ</t>
    </rPh>
    <phoneticPr fontId="2"/>
  </si>
  <si>
    <t>建物延面積（専用住宅）</t>
    <rPh sb="0" eb="2">
      <t>タテモノ</t>
    </rPh>
    <rPh sb="2" eb="3">
      <t>ノ</t>
    </rPh>
    <rPh sb="3" eb="5">
      <t>メンセキ</t>
    </rPh>
    <rPh sb="6" eb="8">
      <t>センヨウ</t>
    </rPh>
    <rPh sb="8" eb="10">
      <t>ジュウタク</t>
    </rPh>
    <phoneticPr fontId="2"/>
  </si>
  <si>
    <t>建物延面積（うち居住部分）</t>
    <rPh sb="0" eb="2">
      <t>タテモノ</t>
    </rPh>
    <rPh sb="2" eb="3">
      <t>ノ</t>
    </rPh>
    <rPh sb="3" eb="5">
      <t>メンセキ</t>
    </rPh>
    <rPh sb="8" eb="10">
      <t>キョジュウ</t>
    </rPh>
    <rPh sb="10" eb="12">
      <t>ブブン</t>
    </rPh>
    <phoneticPr fontId="2"/>
  </si>
  <si>
    <t>㎡</t>
    <phoneticPr fontId="2"/>
  </si>
  <si>
    <t>うち住宅部分</t>
    <rPh sb="2" eb="4">
      <t>ジュウタク</t>
    </rPh>
    <rPh sb="4" eb="6">
      <t>ブブン</t>
    </rPh>
    <phoneticPr fontId="2"/>
  </si>
  <si>
    <t>・店舗等併用住宅の場合のみ記載</t>
    <rPh sb="1" eb="3">
      <t>テンポ</t>
    </rPh>
    <rPh sb="3" eb="4">
      <t>トウ</t>
    </rPh>
    <rPh sb="4" eb="6">
      <t>ヘイヨウ</t>
    </rPh>
    <rPh sb="6" eb="8">
      <t>ジュウタク</t>
    </rPh>
    <rPh sb="9" eb="11">
      <t>バアイ</t>
    </rPh>
    <rPh sb="13" eb="15">
      <t>キサイ</t>
    </rPh>
    <phoneticPr fontId="2"/>
  </si>
  <si>
    <t>・所有者区分がその他の場合のみ記載</t>
    <rPh sb="1" eb="4">
      <t>ショユウシャ</t>
    </rPh>
    <rPh sb="4" eb="6">
      <t>クブン</t>
    </rPh>
    <rPh sb="9" eb="10">
      <t>タ</t>
    </rPh>
    <rPh sb="11" eb="13">
      <t>バアイ</t>
    </rPh>
    <rPh sb="15" eb="17">
      <t>キサイ</t>
    </rPh>
    <phoneticPr fontId="2"/>
  </si>
  <si>
    <t>・入力不用</t>
    <rPh sb="1" eb="3">
      <t>ニュウリョク</t>
    </rPh>
    <rPh sb="3" eb="5">
      <t>フヨウ</t>
    </rPh>
    <phoneticPr fontId="2"/>
  </si>
  <si>
    <t>所在地</t>
    <phoneticPr fontId="2"/>
  </si>
  <si>
    <t>＜補助事業の概要＞</t>
    <rPh sb="1" eb="3">
      <t>ホジョ</t>
    </rPh>
    <rPh sb="3" eb="5">
      <t>ジギョウ</t>
    </rPh>
    <rPh sb="6" eb="8">
      <t>ガイヨウ</t>
    </rPh>
    <phoneticPr fontId="2"/>
  </si>
  <si>
    <t>＜提出書類＞</t>
    <rPh sb="1" eb="3">
      <t>テイシュツ</t>
    </rPh>
    <rPh sb="3" eb="5">
      <t>ショルイ</t>
    </rPh>
    <phoneticPr fontId="2"/>
  </si>
  <si>
    <t>＜市記入欄＞</t>
    <rPh sb="1" eb="2">
      <t>シ</t>
    </rPh>
    <rPh sb="2" eb="4">
      <t>キニュウ</t>
    </rPh>
    <rPh sb="4" eb="5">
      <t>ラン</t>
    </rPh>
    <phoneticPr fontId="2"/>
  </si>
  <si>
    <t>事業計画書及び収支予算書</t>
    <rPh sb="0" eb="2">
      <t>ジギョウ</t>
    </rPh>
    <rPh sb="2" eb="4">
      <t>ケイカク</t>
    </rPh>
    <rPh sb="4" eb="5">
      <t>ショ</t>
    </rPh>
    <rPh sb="5" eb="6">
      <t>オヨ</t>
    </rPh>
    <rPh sb="7" eb="9">
      <t>シュウシ</t>
    </rPh>
    <rPh sb="9" eb="12">
      <t>ヨサンショ</t>
    </rPh>
    <phoneticPr fontId="2"/>
  </si>
  <si>
    <t>ウメモト　タロウ</t>
    <phoneticPr fontId="2"/>
  </si>
  <si>
    <t>単独処理浄化槽及び汲取り便槽</t>
    <rPh sb="0" eb="7">
      <t>タンドクショリジョウカソウ</t>
    </rPh>
    <rPh sb="7" eb="8">
      <t>オヨ</t>
    </rPh>
    <phoneticPr fontId="2"/>
  </si>
  <si>
    <t>申請日記載不用</t>
    <rPh sb="0" eb="3">
      <t>シンセイビ</t>
    </rPh>
    <rPh sb="3" eb="5">
      <t>キサイ</t>
    </rPh>
    <rPh sb="5" eb="7">
      <t>フヨウ</t>
    </rPh>
    <phoneticPr fontId="2"/>
  </si>
  <si>
    <t>979-3122</t>
    <phoneticPr fontId="2"/>
  </si>
  <si>
    <t>既設管接続　経由　側溝</t>
    <phoneticPr fontId="2"/>
  </si>
  <si>
    <t>浄化槽会社名</t>
    <rPh sb="0" eb="3">
      <t>ジョウカソウ</t>
    </rPh>
    <rPh sb="3" eb="5">
      <t>カイシャ</t>
    </rPh>
    <rPh sb="5" eb="6">
      <t>メイ</t>
    </rPh>
    <phoneticPr fontId="2"/>
  </si>
  <si>
    <t>フジクリーン工業　株式会社</t>
    <rPh sb="9" eb="13">
      <t>カブシキカイシャ</t>
    </rPh>
    <phoneticPr fontId="2"/>
  </si>
  <si>
    <t>5-19K-H-007</t>
    <phoneticPr fontId="2"/>
  </si>
  <si>
    <t>5-19K-H-007-1</t>
    <phoneticPr fontId="2"/>
  </si>
  <si>
    <t>5-19K-H-007-2</t>
    <phoneticPr fontId="2"/>
  </si>
  <si>
    <t>接触ろ床方式</t>
    <rPh sb="0" eb="2">
      <t>セッショク</t>
    </rPh>
    <rPh sb="3" eb="4">
      <t>ユカ</t>
    </rPh>
    <rPh sb="4" eb="6">
      <t>ホウシキ</t>
    </rPh>
    <phoneticPr fontId="2"/>
  </si>
  <si>
    <t>処理能力</t>
    <rPh sb="0" eb="2">
      <t>ショリ</t>
    </rPh>
    <rPh sb="2" eb="4">
      <t>ノウリョク</t>
    </rPh>
    <phoneticPr fontId="2"/>
  </si>
  <si>
    <t>ＢＯＤ除去率90％以上、放流水のＢＯＤ日間平均約20㎎/L以下</t>
  </si>
  <si>
    <t>ＢＯＤ除去率90％以上、放流水のＢＯＤ日間平均約20㎎/L以下</t>
    <phoneticPr fontId="2"/>
  </si>
  <si>
    <t>株式会社　ハウステック</t>
    <rPh sb="0" eb="4">
      <t>カブシキカイシャ</t>
    </rPh>
    <phoneticPr fontId="2"/>
  </si>
  <si>
    <t>3-19-H-003</t>
    <phoneticPr fontId="2"/>
  </si>
  <si>
    <t>3-19-H-003-2</t>
    <phoneticPr fontId="2"/>
  </si>
  <si>
    <t>沈殿分離・嫌気ろ床・接触ばっ気方式</t>
    <rPh sb="0" eb="4">
      <t>チンデンブンリ</t>
    </rPh>
    <rPh sb="5" eb="7">
      <t>ケンキ</t>
    </rPh>
    <rPh sb="8" eb="9">
      <t>ユカ</t>
    </rPh>
    <rPh sb="10" eb="12">
      <t>セッショク</t>
    </rPh>
    <rPh sb="14" eb="15">
      <t>キ</t>
    </rPh>
    <rPh sb="15" eb="17">
      <t>ホウシキ</t>
    </rPh>
    <phoneticPr fontId="2"/>
  </si>
  <si>
    <t>ニッコー　株式会社</t>
    <phoneticPr fontId="2"/>
  </si>
  <si>
    <t>4-20-H-001</t>
    <phoneticPr fontId="2"/>
  </si>
  <si>
    <t>4-20-H-001-1</t>
    <phoneticPr fontId="2"/>
  </si>
  <si>
    <t>4-20-H-001-2</t>
    <phoneticPr fontId="2"/>
  </si>
  <si>
    <t>接触ばっ気循環方式</t>
    <rPh sb="0" eb="2">
      <t>セッショク</t>
    </rPh>
    <rPh sb="4" eb="5">
      <t>キ</t>
    </rPh>
    <rPh sb="5" eb="7">
      <t>ジュンカン</t>
    </rPh>
    <rPh sb="7" eb="9">
      <t>ホウシキ</t>
    </rPh>
    <phoneticPr fontId="2"/>
  </si>
  <si>
    <t>4-22-K-H-008</t>
    <phoneticPr fontId="2"/>
  </si>
  <si>
    <t>4-22-K-H-008-1</t>
    <phoneticPr fontId="2"/>
  </si>
  <si>
    <t>流量調整型分離生物ろ過循環方式</t>
    <rPh sb="0" eb="2">
      <t>リュウリョウ</t>
    </rPh>
    <rPh sb="2" eb="4">
      <t>チョウセイ</t>
    </rPh>
    <rPh sb="4" eb="5">
      <t>ガタ</t>
    </rPh>
    <rPh sb="5" eb="7">
      <t>ブンリ</t>
    </rPh>
    <rPh sb="7" eb="9">
      <t>セイブツ</t>
    </rPh>
    <rPh sb="10" eb="11">
      <t>カ</t>
    </rPh>
    <rPh sb="11" eb="13">
      <t>ジュンカン</t>
    </rPh>
    <rPh sb="13" eb="15">
      <t>ホウシキ</t>
    </rPh>
    <phoneticPr fontId="2"/>
  </si>
  <si>
    <t>ＢＯＤ除去率95％以上、放流水のＢＯＤ日間平均約10㎎/L以下</t>
    <phoneticPr fontId="2"/>
  </si>
  <si>
    <t>株式会社　クボタ</t>
    <phoneticPr fontId="2"/>
  </si>
  <si>
    <t>6-18-H-002</t>
    <phoneticPr fontId="2"/>
  </si>
  <si>
    <t>6-18-H-002-1</t>
    <phoneticPr fontId="2"/>
  </si>
  <si>
    <t>6-18-H-002-2</t>
    <phoneticPr fontId="2"/>
  </si>
  <si>
    <t>担体流動接触ろ床循環方式</t>
    <rPh sb="0" eb="2">
      <t>タンタイ</t>
    </rPh>
    <rPh sb="2" eb="4">
      <t>リュウドウ</t>
    </rPh>
    <rPh sb="4" eb="6">
      <t>セッショク</t>
    </rPh>
    <rPh sb="7" eb="8">
      <t>ショウ</t>
    </rPh>
    <rPh sb="8" eb="10">
      <t>ジュンカン</t>
    </rPh>
    <rPh sb="10" eb="12">
      <t>ホウシキ</t>
    </rPh>
    <phoneticPr fontId="2"/>
  </si>
  <si>
    <t>株式会社　ダイキアクシス</t>
    <phoneticPr fontId="2"/>
  </si>
  <si>
    <t>8-19-H-002</t>
    <phoneticPr fontId="2"/>
  </si>
  <si>
    <t>8-19-H-002-1</t>
    <phoneticPr fontId="2"/>
  </si>
  <si>
    <t>8-19-H-003</t>
    <phoneticPr fontId="2"/>
  </si>
  <si>
    <t>横公流夾雑物除去接触ろ床循環方式</t>
    <rPh sb="0" eb="1">
      <t>ヨコ</t>
    </rPh>
    <rPh sb="1" eb="2">
      <t>コウ</t>
    </rPh>
    <rPh sb="2" eb="3">
      <t>リュウ</t>
    </rPh>
    <rPh sb="4" eb="5">
      <t>ザツ</t>
    </rPh>
    <rPh sb="5" eb="6">
      <t>ブツ</t>
    </rPh>
    <rPh sb="6" eb="8">
      <t>ジョキョ</t>
    </rPh>
    <rPh sb="8" eb="10">
      <t>セッショク</t>
    </rPh>
    <rPh sb="11" eb="12">
      <t>ユカ</t>
    </rPh>
    <rPh sb="12" eb="14">
      <t>ジュンカン</t>
    </rPh>
    <rPh sb="14" eb="16">
      <t>ホウシキ</t>
    </rPh>
    <phoneticPr fontId="2"/>
  </si>
  <si>
    <t>改築（補修）補助</t>
    <rPh sb="0" eb="2">
      <t>カイチク</t>
    </rPh>
    <rPh sb="3" eb="5">
      <t>ホシュウ</t>
    </rPh>
    <rPh sb="6" eb="8">
      <t>ホジョ</t>
    </rPh>
    <phoneticPr fontId="2"/>
  </si>
  <si>
    <t>補助申請内容</t>
    <rPh sb="0" eb="2">
      <t>ホジョ</t>
    </rPh>
    <rPh sb="2" eb="4">
      <t>シンセイ</t>
    </rPh>
    <rPh sb="4" eb="6">
      <t>ナイヨウ</t>
    </rPh>
    <phoneticPr fontId="2"/>
  </si>
  <si>
    <t>補助金額</t>
    <rPh sb="0" eb="2">
      <t>ホジョ</t>
    </rPh>
    <rPh sb="2" eb="4">
      <t>キンガク</t>
    </rPh>
    <phoneticPr fontId="2"/>
  </si>
  <si>
    <t>補助申請内容</t>
    <rPh sb="0" eb="2">
      <t>ホジョ</t>
    </rPh>
    <rPh sb="2" eb="4">
      <t>シンセイ</t>
    </rPh>
    <rPh sb="4" eb="6">
      <t>ナイヨウ</t>
    </rPh>
    <phoneticPr fontId="2"/>
  </si>
  <si>
    <t>ブロワの交換</t>
    <rPh sb="4" eb="6">
      <t>コウカン</t>
    </rPh>
    <phoneticPr fontId="2"/>
  </si>
  <si>
    <t>　災害により故障した浄化槽の改築（補修）</t>
    <rPh sb="1" eb="3">
      <t>サイガイ</t>
    </rPh>
    <rPh sb="6" eb="8">
      <t>コショウ</t>
    </rPh>
    <rPh sb="10" eb="13">
      <t>ジョウカソウ</t>
    </rPh>
    <rPh sb="14" eb="16">
      <t>カイチク</t>
    </rPh>
    <rPh sb="17" eb="19">
      <t>ホシュウ</t>
    </rPh>
    <phoneticPr fontId="2"/>
  </si>
  <si>
    <t>　　国に承認を得た額</t>
    <rPh sb="2" eb="3">
      <t>クニ</t>
    </rPh>
    <rPh sb="4" eb="6">
      <t>ショウニン</t>
    </rPh>
    <rPh sb="7" eb="8">
      <t>エ</t>
    </rPh>
    <rPh sb="9" eb="10">
      <t>ガク</t>
    </rPh>
    <phoneticPr fontId="2"/>
  </si>
  <si>
    <t>浄化槽改築（修理）に要する見積書（写し）交換部品等を詳細に記載すること</t>
    <rPh sb="0" eb="3">
      <t>ジョウカソウ</t>
    </rPh>
    <rPh sb="3" eb="5">
      <t>カイチク</t>
    </rPh>
    <rPh sb="6" eb="8">
      <t>シュウリ</t>
    </rPh>
    <rPh sb="10" eb="11">
      <t>ヨウ</t>
    </rPh>
    <rPh sb="13" eb="16">
      <t>ミツモリショ</t>
    </rPh>
    <rPh sb="17" eb="18">
      <t>ウツ</t>
    </rPh>
    <rPh sb="20" eb="22">
      <t>コウカン</t>
    </rPh>
    <rPh sb="22" eb="24">
      <t>ブヒン</t>
    </rPh>
    <rPh sb="24" eb="25">
      <t>トウ</t>
    </rPh>
    <rPh sb="26" eb="28">
      <t>ショウサイ</t>
    </rPh>
    <rPh sb="29" eb="31">
      <t>キサイ</t>
    </rPh>
    <phoneticPr fontId="2"/>
  </si>
  <si>
    <t>被災状況の写真</t>
    <rPh sb="0" eb="2">
      <t>ヒサイ</t>
    </rPh>
    <rPh sb="2" eb="4">
      <t>ジョウキョウ</t>
    </rPh>
    <rPh sb="5" eb="7">
      <t>シャシン</t>
    </rPh>
    <phoneticPr fontId="2"/>
  </si>
  <si>
    <t>り災証明書（写しでも可）</t>
    <rPh sb="1" eb="2">
      <t>サイ</t>
    </rPh>
    <rPh sb="2" eb="5">
      <t>ショウメイショ</t>
    </rPh>
    <rPh sb="6" eb="7">
      <t>ウツ</t>
    </rPh>
    <rPh sb="10" eb="11">
      <t>カ</t>
    </rPh>
    <phoneticPr fontId="2"/>
  </si>
  <si>
    <t>保守点検記録票（写しでも可）</t>
    <rPh sb="0" eb="2">
      <t>ホシュ</t>
    </rPh>
    <rPh sb="2" eb="4">
      <t>テンケン</t>
    </rPh>
    <rPh sb="4" eb="6">
      <t>キロク</t>
    </rPh>
    <rPh sb="6" eb="7">
      <t>ヒョウ</t>
    </rPh>
    <phoneticPr fontId="2"/>
  </si>
  <si>
    <t>合併処理浄化槽</t>
    <rPh sb="0" eb="2">
      <t>ガッペイ</t>
    </rPh>
    <rPh sb="2" eb="4">
      <t>ショリ</t>
    </rPh>
    <rPh sb="4" eb="7">
      <t>ジョウカソウ</t>
    </rPh>
    <phoneticPr fontId="2"/>
  </si>
  <si>
    <t>　□　被災状況の写真</t>
    <rPh sb="3" eb="5">
      <t>ヒサイ</t>
    </rPh>
    <rPh sb="5" eb="7">
      <t>ジョウキョウ</t>
    </rPh>
    <rPh sb="8" eb="10">
      <t>シャシン</t>
    </rPh>
    <phoneticPr fontId="2"/>
  </si>
  <si>
    <t>　□　保守点検記録票</t>
    <rPh sb="3" eb="5">
      <t>ホシュ</t>
    </rPh>
    <rPh sb="5" eb="7">
      <t>テンケン</t>
    </rPh>
    <rPh sb="7" eb="9">
      <t>キロク</t>
    </rPh>
    <rPh sb="9" eb="10">
      <t>ヒョウ</t>
    </rPh>
    <phoneticPr fontId="2"/>
  </si>
  <si>
    <t>建築平面図（排水経路図を含む）</t>
    <phoneticPr fontId="2"/>
  </si>
  <si>
    <t>浄化槽の補修に係る部品等</t>
    <rPh sb="0" eb="3">
      <t>ジョウカソウ</t>
    </rPh>
    <rPh sb="4" eb="6">
      <t>ホシュウ</t>
    </rPh>
    <rPh sb="7" eb="8">
      <t>カカ</t>
    </rPh>
    <rPh sb="9" eb="11">
      <t>ブヒン</t>
    </rPh>
    <rPh sb="11" eb="12">
      <t>トウ</t>
    </rPh>
    <phoneticPr fontId="2"/>
  </si>
  <si>
    <t>交　付　申　請　時　提　出　書　類　一　覧（ 改 築 （ 補 修 ） ）</t>
    <rPh sb="0" eb="1">
      <t>コウ</t>
    </rPh>
    <rPh sb="2" eb="3">
      <t>ツキ</t>
    </rPh>
    <rPh sb="4" eb="5">
      <t>サル</t>
    </rPh>
    <rPh sb="6" eb="7">
      <t>ショウ</t>
    </rPh>
    <rPh sb="8" eb="9">
      <t>ジ</t>
    </rPh>
    <rPh sb="10" eb="11">
      <t>テイ</t>
    </rPh>
    <rPh sb="12" eb="13">
      <t>デ</t>
    </rPh>
    <rPh sb="14" eb="15">
      <t>ショ</t>
    </rPh>
    <rPh sb="16" eb="17">
      <t>タグイ</t>
    </rPh>
    <rPh sb="18" eb="19">
      <t>イチ</t>
    </rPh>
    <rPh sb="20" eb="21">
      <t>ラン</t>
    </rPh>
    <rPh sb="23" eb="24">
      <t>カイ</t>
    </rPh>
    <rPh sb="25" eb="26">
      <t>チク</t>
    </rPh>
    <rPh sb="29" eb="30">
      <t>ホ</t>
    </rPh>
    <rPh sb="31" eb="32">
      <t>シュウ</t>
    </rPh>
    <phoneticPr fontId="2"/>
  </si>
  <si>
    <t>　災害により故障した浄化槽の改築（補修）</t>
  </si>
  <si>
    <t>通帳のコピー</t>
    <rPh sb="0" eb="2">
      <t>ツウチョウ</t>
    </rPh>
    <phoneticPr fontId="2"/>
  </si>
  <si>
    <t>合併処理浄化槽</t>
    <rPh sb="0" eb="7">
      <t>ガッペイショリジョウカソウ</t>
    </rPh>
    <phoneticPr fontId="2"/>
  </si>
  <si>
    <t>令和６年４月15日</t>
    <rPh sb="0" eb="2">
      <t>レイワ</t>
    </rPh>
    <rPh sb="3" eb="4">
      <t>ネン</t>
    </rPh>
    <rPh sb="5" eb="6">
      <t>ガツ</t>
    </rPh>
    <rPh sb="8" eb="9">
      <t>ニチ</t>
    </rPh>
    <phoneticPr fontId="2"/>
  </si>
  <si>
    <t>イガリソウ</t>
    <phoneticPr fontId="2"/>
  </si>
  <si>
    <t>令和６年５月20日</t>
    <rPh sb="0" eb="2">
      <t>レイワ</t>
    </rPh>
    <rPh sb="3" eb="4">
      <t>ネン</t>
    </rPh>
    <rPh sb="5" eb="6">
      <t>ガツ</t>
    </rPh>
    <rPh sb="8" eb="9">
      <t>ニチ</t>
    </rPh>
    <phoneticPr fontId="2"/>
  </si>
  <si>
    <t>令和６年５月25日</t>
    <rPh sb="0" eb="2">
      <t>レイワ</t>
    </rPh>
    <rPh sb="3" eb="4">
      <t>ネン</t>
    </rPh>
    <rPh sb="5" eb="6">
      <t>ガツ</t>
    </rPh>
    <rPh sb="8" eb="9">
      <t>ニチ</t>
    </rPh>
    <phoneticPr fontId="2"/>
  </si>
  <si>
    <t>5</t>
    <phoneticPr fontId="2"/>
  </si>
  <si>
    <t>3</t>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</si>
  <si>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</si>
  <si>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</si>
  <si>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r>
      <t xml:space="preserve">・文字列入力
・4/15ではなく、令和○年○月○日と入力
・日付は一桁数字は全角、二桁数字は半角
</t>
    </r>
    <r>
      <rPr>
        <sz val="11"/>
        <color rgb="FFFF0000"/>
        <rFont val="UD デジタル 教科書体 N-R"/>
        <family val="1"/>
        <charset val="128"/>
      </rPr>
      <t>・環境省との基準額協議に期間を要することから、申請日から１ケ月以上期間をあけること</t>
    </r>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rPh sb="50" eb="53">
      <t>カンキョウショウ</t>
    </rPh>
    <rPh sb="55" eb="58">
      <t>キジュンガク</t>
    </rPh>
    <rPh sb="58" eb="60">
      <t>キョウギ</t>
    </rPh>
    <rPh sb="61" eb="63">
      <t>キカン</t>
    </rPh>
    <rPh sb="64" eb="65">
      <t>ヨウ</t>
    </rPh>
    <rPh sb="72" eb="74">
      <t>シンセイ</t>
    </rPh>
    <rPh sb="74" eb="75">
      <t>ビ</t>
    </rPh>
    <rPh sb="78" eb="80">
      <t>カゲツ</t>
    </rPh>
    <rPh sb="80" eb="82">
      <t>イジョウ</t>
    </rPh>
    <rPh sb="82" eb="84">
      <t>キカン</t>
    </rPh>
    <phoneticPr fontId="2"/>
  </si>
  <si>
    <t>ブロワの構造図（仕様図）</t>
    <rPh sb="4" eb="7">
      <t>コウゾウズ</t>
    </rPh>
    <rPh sb="8" eb="10">
      <t>シヨウ</t>
    </rPh>
    <rPh sb="10" eb="11">
      <t>ズ</t>
    </rPh>
    <phoneticPr fontId="2"/>
  </si>
  <si>
    <t>1</t>
    <phoneticPr fontId="2"/>
  </si>
  <si>
    <t>令和６年度</t>
    <rPh sb="0" eb="2">
      <t>レイワ</t>
    </rPh>
    <rPh sb="3" eb="5">
      <t>ネンド</t>
    </rPh>
    <phoneticPr fontId="2"/>
  </si>
  <si>
    <t>令和６年度</t>
    <phoneticPr fontId="2"/>
  </si>
  <si>
    <t>浄化槽台帳登録なし</t>
    <rPh sb="5" eb="7">
      <t>トウロク</t>
    </rPh>
    <phoneticPr fontId="2"/>
  </si>
  <si>
    <t>浄化槽台帳登録あり</t>
    <rPh sb="5" eb="7">
      <t>トウロク</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</si>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</sst>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Red]\-#,##0.00\ "/>
    <numFmt numFmtId="178" formatCode="#,###"/>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4"/>
      <color theme="1"/>
      <name val="UD デジタル 教科書体 N-R"/>
      <family val="1"/>
      <charset val="128"/>
    </font>
    <font>
      <sz val="11"/>
      <color rgb="FF0000FF"/>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3"/>
      <color theme="1"/>
      <name val="UD デジタル 教科書体 N-R"/>
      <family val="1"/>
      <charset val="128"/>
    </font>
    <font>
      <sz val="13"/>
      <color theme="1"/>
      <name val="Arial"/>
      <family val="2"/>
    </font>
    <font>
      <sz val="11"/>
      <color theme="1"/>
      <name val="UD デジタル 教科書体 NK-R"/>
      <family val="1"/>
      <charset val="128"/>
    </font>
    <font>
      <sz val="11"/>
      <name val="UD デジタル 教科書体 NK-R"/>
      <family val="1"/>
      <charset val="128"/>
    </font>
    <font>
      <sz val="11"/>
      <color rgb="FFFF0000"/>
      <name val="UD デジタル 教科書体 N-R"/>
      <family val="1"/>
      <charset val="128"/>
    </font>
  </fonts>
  <fills count="3">
    <fill>
      <patternFill patternType="none"/>
    </fill>
    <fill>
      <patternFill patternType="gray125"/>
    </fill>
    <fill>
      <patternFill patternType="solid">
        <fgColor theme="4" tint="0.79998168889431442"/>
        <bgColor indexed="64"/>
      </patternFill>
    </fill>
  </fills>
  <borders count="1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82">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4" xfId="3" applyFont="1" applyFill="1" applyBorder="1" applyAlignment="1">
      <alignment vertical="center"/>
    </xf>
    <xf numFmtId="0" fontId="4" fillId="0" borderId="25" xfId="2" applyFont="1" applyFill="1" applyBorder="1">
      <alignment vertical="center"/>
    </xf>
    <xf numFmtId="0" fontId="4" fillId="0" borderId="25" xfId="2" applyFont="1" applyFill="1" applyBorder="1" applyAlignment="1">
      <alignment vertical="center"/>
    </xf>
    <xf numFmtId="0" fontId="4" fillId="0" borderId="25" xfId="3" applyFont="1" applyFill="1" applyBorder="1" applyAlignment="1">
      <alignment vertical="center"/>
    </xf>
    <xf numFmtId="0" fontId="4" fillId="0" borderId="27" xfId="3" applyFont="1" applyFill="1" applyBorder="1" applyAlignment="1">
      <alignment vertical="center"/>
    </xf>
    <xf numFmtId="0" fontId="4" fillId="0" borderId="28" xfId="2" applyFont="1" applyFill="1" applyBorder="1">
      <alignment vertical="center"/>
    </xf>
    <xf numFmtId="0" fontId="4" fillId="0" borderId="28" xfId="3" applyFont="1" applyFill="1" applyBorder="1" applyAlignment="1">
      <alignment vertical="center"/>
    </xf>
    <xf numFmtId="0" fontId="4" fillId="0" borderId="28" xfId="2" applyFont="1" applyFill="1" applyBorder="1" applyAlignment="1">
      <alignment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41" xfId="2" applyFont="1" applyFill="1" applyBorder="1" applyAlignment="1">
      <alignment vertical="center" wrapText="1"/>
    </xf>
    <xf numFmtId="0" fontId="4" fillId="0" borderId="41" xfId="2" applyFont="1" applyFill="1" applyBorder="1">
      <alignment vertical="center"/>
    </xf>
    <xf numFmtId="0" fontId="4" fillId="0" borderId="42" xfId="2" applyFont="1" applyFill="1" applyBorder="1">
      <alignment vertical="center"/>
    </xf>
    <xf numFmtId="0" fontId="4" fillId="0" borderId="3" xfId="3" applyFont="1" applyFill="1" applyBorder="1" applyAlignment="1">
      <alignment vertical="center"/>
    </xf>
    <xf numFmtId="0" fontId="4" fillId="0" borderId="57" xfId="2" applyFont="1" applyFill="1" applyBorder="1" applyAlignment="1">
      <alignment horizontal="left" vertical="center" wrapText="1"/>
    </xf>
    <xf numFmtId="0" fontId="4" fillId="0" borderId="29"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7"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72" xfId="2" applyFont="1" applyFill="1" applyBorder="1" applyAlignment="1">
      <alignment horizontal="center" vertical="center"/>
    </xf>
    <xf numFmtId="0" fontId="4" fillId="0" borderId="73"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75" xfId="2" applyFont="1" applyFill="1" applyBorder="1" applyAlignment="1">
      <alignment horizontal="right" vertical="center"/>
    </xf>
    <xf numFmtId="0" fontId="4" fillId="0" borderId="76" xfId="2" applyFont="1" applyFill="1" applyBorder="1" applyAlignment="1">
      <alignment horizontal="right" vertical="center"/>
    </xf>
    <xf numFmtId="0" fontId="4" fillId="0" borderId="77" xfId="2" applyFont="1" applyFill="1" applyBorder="1" applyAlignment="1">
      <alignment horizontal="right" vertical="center"/>
    </xf>
    <xf numFmtId="0" fontId="4" fillId="0" borderId="78" xfId="2" applyFont="1" applyFill="1" applyBorder="1" applyAlignment="1">
      <alignment horizontal="right" vertical="center"/>
    </xf>
    <xf numFmtId="0" fontId="4" fillId="0" borderId="79" xfId="2" applyFont="1" applyFill="1" applyBorder="1" applyAlignment="1">
      <alignment horizontal="right" vertical="center"/>
    </xf>
    <xf numFmtId="0" fontId="4" fillId="0" borderId="80" xfId="2" applyFont="1" applyFill="1" applyBorder="1" applyAlignment="1">
      <alignment vertical="center"/>
    </xf>
    <xf numFmtId="0" fontId="4" fillId="0" borderId="81" xfId="2" applyFont="1" applyFill="1" applyBorder="1" applyAlignment="1">
      <alignment vertical="center"/>
    </xf>
    <xf numFmtId="0" fontId="4" fillId="0" borderId="83"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9"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9" xfId="2" applyFont="1" applyFill="1" applyBorder="1" applyAlignment="1">
      <alignment vertical="center"/>
    </xf>
    <xf numFmtId="0" fontId="4" fillId="0" borderId="53"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0" fontId="9" fillId="0" borderId="0" xfId="0" applyFont="1" applyFill="1" applyAlignment="1">
      <alignment horizontal="righ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Alignment="1">
      <alignment vertical="center"/>
    </xf>
    <xf numFmtId="38" fontId="12" fillId="0" borderId="6" xfId="1" applyFont="1" applyFill="1" applyBorder="1">
      <alignment vertical="center"/>
    </xf>
    <xf numFmtId="0" fontId="9" fillId="0" borderId="20"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horizontal="center" vertical="center" wrapText="1"/>
    </xf>
    <xf numFmtId="38" fontId="9" fillId="0" borderId="9" xfId="1" applyFont="1" applyFill="1" applyBorder="1" applyAlignment="1">
      <alignment horizontal="right" vertical="center"/>
    </xf>
    <xf numFmtId="38" fontId="9" fillId="0" borderId="16" xfId="1" applyFont="1" applyFill="1" applyBorder="1" applyAlignment="1">
      <alignment horizontal="right" vertical="center"/>
    </xf>
    <xf numFmtId="0" fontId="9" fillId="0" borderId="16" xfId="0" applyFont="1" applyFill="1" applyBorder="1" applyAlignment="1">
      <alignment vertical="center"/>
    </xf>
    <xf numFmtId="38" fontId="9" fillId="0" borderId="93" xfId="1" applyFont="1" applyFill="1" applyBorder="1" applyAlignment="1">
      <alignment horizontal="right" vertical="center"/>
    </xf>
    <xf numFmtId="0" fontId="9" fillId="0" borderId="93" xfId="0" applyFont="1" applyFill="1" applyBorder="1" applyAlignment="1">
      <alignment vertical="center"/>
    </xf>
    <xf numFmtId="38" fontId="9" fillId="0" borderId="9" xfId="1" applyFont="1" applyFill="1" applyBorder="1" applyAlignment="1">
      <alignment vertical="center"/>
    </xf>
    <xf numFmtId="0" fontId="9" fillId="0" borderId="92" xfId="0" applyFont="1" applyFill="1" applyBorder="1" applyAlignment="1">
      <alignment horizontal="center" vertical="center"/>
    </xf>
    <xf numFmtId="38" fontId="9" fillId="0" borderId="92" xfId="1" applyFont="1" applyFill="1" applyBorder="1" applyAlignment="1">
      <alignment horizontal="right" vertical="center"/>
    </xf>
    <xf numFmtId="0" fontId="9" fillId="0" borderId="92" xfId="0" applyFont="1" applyFill="1" applyBorder="1" applyAlignment="1">
      <alignment vertical="center"/>
    </xf>
    <xf numFmtId="38" fontId="9" fillId="0" borderId="92" xfId="1" applyFont="1" applyFill="1" applyBorder="1" applyAlignment="1">
      <alignment vertical="center"/>
    </xf>
    <xf numFmtId="0" fontId="9" fillId="0" borderId="10" xfId="0" applyFont="1" applyFill="1" applyBorder="1" applyAlignment="1">
      <alignment vertical="center"/>
    </xf>
    <xf numFmtId="38" fontId="9" fillId="0" borderId="10" xfId="1" applyFont="1" applyFill="1" applyBorder="1" applyAlignment="1">
      <alignment vertical="center"/>
    </xf>
    <xf numFmtId="38" fontId="9" fillId="0" borderId="16" xfId="1" applyFont="1" applyFill="1" applyBorder="1" applyAlignment="1">
      <alignment vertical="center"/>
    </xf>
    <xf numFmtId="0" fontId="9" fillId="0" borderId="9" xfId="0" applyFont="1" applyFill="1" applyBorder="1" applyAlignment="1">
      <alignment vertical="center" shrinkToFit="1"/>
    </xf>
    <xf numFmtId="0" fontId="9" fillId="0" borderId="94" xfId="0" applyFont="1" applyFill="1" applyBorder="1" applyAlignment="1">
      <alignment vertical="center"/>
    </xf>
    <xf numFmtId="0" fontId="9" fillId="0" borderId="16" xfId="0" applyFont="1" applyFill="1" applyBorder="1" applyAlignment="1">
      <alignment vertical="center" shrinkToFit="1"/>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49" fontId="9" fillId="0" borderId="4" xfId="0" applyNumberFormat="1" applyFont="1" applyFill="1" applyBorder="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6" xfId="0"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0"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Alignment="1">
      <alignment horizontal="left" vertical="center"/>
    </xf>
    <xf numFmtId="0" fontId="9" fillId="0" borderId="21"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9" fillId="0" borderId="97" xfId="0" applyFont="1" applyFill="1" applyBorder="1" applyAlignment="1">
      <alignment vertical="center"/>
    </xf>
    <xf numFmtId="176" fontId="9" fillId="0" borderId="51" xfId="0" applyNumberFormat="1" applyFont="1" applyFill="1" applyBorder="1" applyAlignment="1">
      <alignment vertical="center"/>
    </xf>
    <xf numFmtId="176" fontId="9" fillId="0" borderId="22" xfId="0" applyNumberFormat="1" applyFont="1" applyFill="1" applyBorder="1" applyAlignment="1">
      <alignment vertical="center"/>
    </xf>
    <xf numFmtId="49"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left" vertical="center"/>
    </xf>
    <xf numFmtId="176" fontId="9" fillId="0" borderId="4" xfId="0" applyNumberFormat="1" applyFont="1" applyFill="1" applyBorder="1" applyAlignment="1">
      <alignment horizontal="left" vertical="center"/>
    </xf>
    <xf numFmtId="0" fontId="9" fillId="0" borderId="9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6" xfId="0" applyFont="1" applyFill="1" applyBorder="1" applyAlignment="1">
      <alignment horizontal="center"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Alignment="1">
      <alignment horizontal="right" vertical="center"/>
    </xf>
    <xf numFmtId="38" fontId="14" fillId="0" borderId="9" xfId="1" applyFont="1" applyFill="1" applyBorder="1" applyAlignment="1">
      <alignment horizontal="center" vertical="center"/>
    </xf>
    <xf numFmtId="177" fontId="14" fillId="0" borderId="37" xfId="1" applyNumberFormat="1" applyFont="1" applyFill="1" applyBorder="1" applyAlignment="1">
      <alignment horizontal="right" vertical="center"/>
    </xf>
    <xf numFmtId="0" fontId="14" fillId="0" borderId="82" xfId="0" applyFont="1" applyFill="1" applyBorder="1">
      <alignment vertical="center"/>
    </xf>
    <xf numFmtId="0" fontId="14" fillId="0" borderId="59" xfId="0" applyFont="1" applyFill="1" applyBorder="1">
      <alignment vertical="center"/>
    </xf>
    <xf numFmtId="0" fontId="14" fillId="0" borderId="87" xfId="0" applyFont="1" applyFill="1" applyBorder="1">
      <alignment vertical="center"/>
    </xf>
    <xf numFmtId="0" fontId="14" fillId="0" borderId="43" xfId="0" applyFont="1" applyFill="1" applyBorder="1">
      <alignment vertical="center"/>
    </xf>
    <xf numFmtId="0" fontId="14" fillId="0" borderId="108" xfId="0" applyFont="1" applyFill="1" applyBorder="1">
      <alignment vertical="center"/>
    </xf>
    <xf numFmtId="0" fontId="14" fillId="0" borderId="110" xfId="0" applyFont="1" applyFill="1" applyBorder="1">
      <alignment vertical="center"/>
    </xf>
    <xf numFmtId="0" fontId="9" fillId="0" borderId="12" xfId="0" applyFont="1" applyFill="1" applyBorder="1" applyAlignment="1">
      <alignment horizontal="left" vertical="center" wrapText="1"/>
    </xf>
    <xf numFmtId="38" fontId="15" fillId="0" borderId="88" xfId="1" applyFont="1" applyFill="1" applyBorder="1" applyAlignment="1">
      <alignment horizontal="right" vertical="center" shrinkToFit="1"/>
    </xf>
    <xf numFmtId="0" fontId="9" fillId="0" borderId="18"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7" fontId="9" fillId="2" borderId="12" xfId="1" applyNumberFormat="1" applyFont="1" applyFill="1" applyBorder="1" applyAlignment="1">
      <alignment horizontal="left" vertical="center"/>
    </xf>
    <xf numFmtId="38" fontId="9" fillId="2" borderId="12" xfId="1" applyFont="1" applyFill="1" applyBorder="1">
      <alignment vertical="center"/>
    </xf>
    <xf numFmtId="38" fontId="9" fillId="2" borderId="12" xfId="1" applyFont="1" applyFill="1" applyBorder="1" applyAlignment="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0" fontId="9" fillId="0" borderId="6" xfId="0" applyFont="1" applyFill="1" applyBorder="1" applyAlignment="1">
      <alignment vertical="center"/>
    </xf>
    <xf numFmtId="0" fontId="16" fillId="0" borderId="12" xfId="0" applyFont="1" applyFill="1" applyBorder="1" applyAlignment="1">
      <alignment vertical="center" shrinkToFit="1"/>
    </xf>
    <xf numFmtId="0" fontId="9" fillId="0" borderId="13" xfId="0" applyFont="1" applyFill="1" applyBorder="1" applyAlignment="1">
      <alignment horizontal="center" vertical="center"/>
    </xf>
    <xf numFmtId="0" fontId="9" fillId="0" borderId="0" xfId="0" applyFont="1" applyFill="1" applyAlignment="1">
      <alignment horizontal="center" vertical="center"/>
    </xf>
    <xf numFmtId="0" fontId="9" fillId="0" borderId="13" xfId="0" applyFont="1" applyFill="1" applyBorder="1">
      <alignment vertical="center"/>
    </xf>
    <xf numFmtId="0" fontId="17" fillId="0" borderId="12" xfId="0" applyFont="1" applyFill="1" applyBorder="1" applyAlignment="1">
      <alignment horizontal="left" vertical="center"/>
    </xf>
    <xf numFmtId="0" fontId="9" fillId="2" borderId="13" xfId="0" applyFont="1" applyFill="1" applyBorder="1">
      <alignment vertical="center"/>
    </xf>
    <xf numFmtId="0" fontId="17" fillId="2" borderId="12" xfId="0" applyFont="1" applyFill="1" applyBorder="1" applyAlignment="1">
      <alignment horizontal="left" vertical="center"/>
    </xf>
    <xf numFmtId="38" fontId="15" fillId="0" borderId="112" xfId="1" applyFont="1" applyFill="1" applyBorder="1" applyAlignment="1">
      <alignment horizontal="right" vertical="center"/>
    </xf>
    <xf numFmtId="0" fontId="14" fillId="0" borderId="111" xfId="0" applyFont="1" applyFill="1" applyBorder="1">
      <alignment vertical="center"/>
    </xf>
    <xf numFmtId="0" fontId="9" fillId="0" borderId="9" xfId="0" applyFont="1" applyFill="1" applyBorder="1" applyAlignment="1">
      <alignment vertical="center" wrapText="1"/>
    </xf>
    <xf numFmtId="49" fontId="9" fillId="2" borderId="113" xfId="0" applyNumberFormat="1" applyFont="1" applyFill="1" applyBorder="1" applyAlignment="1">
      <alignment horizontal="left" vertical="center"/>
    </xf>
    <xf numFmtId="0" fontId="14" fillId="0" borderId="1" xfId="0" applyFont="1" applyFill="1" applyBorder="1" applyAlignment="1">
      <alignment horizontal="center" vertical="center"/>
    </xf>
    <xf numFmtId="0" fontId="11" fillId="0" borderId="12" xfId="0" applyFont="1" applyFill="1" applyBorder="1">
      <alignment vertical="center"/>
    </xf>
    <xf numFmtId="38" fontId="11" fillId="0" borderId="12" xfId="1" applyFont="1" applyFill="1" applyBorder="1">
      <alignment vertical="center"/>
    </xf>
    <xf numFmtId="38" fontId="11" fillId="0" borderId="12" xfId="1" applyFont="1" applyFill="1" applyBorder="1" applyAlignment="1">
      <alignment vertical="center"/>
    </xf>
    <xf numFmtId="0" fontId="14"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4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58"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38" fontId="14" fillId="0" borderId="38" xfId="1" applyFont="1" applyFill="1" applyBorder="1" applyAlignment="1">
      <alignment horizontal="center" vertical="center"/>
    </xf>
    <xf numFmtId="38" fontId="14" fillId="0" borderId="106" xfId="1"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2" xfId="0" applyFont="1" applyFill="1" applyBorder="1" applyAlignment="1">
      <alignment horizontal="center"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39"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 xfId="0" applyFont="1" applyFill="1" applyBorder="1" applyAlignment="1">
      <alignment horizontal="left" vertical="top"/>
    </xf>
    <xf numFmtId="0" fontId="14" fillId="0" borderId="54" xfId="0" applyFont="1" applyFill="1" applyBorder="1" applyAlignment="1">
      <alignment horizontal="left" vertical="top"/>
    </xf>
    <xf numFmtId="0" fontId="14" fillId="0" borderId="28" xfId="0" applyFont="1" applyFill="1" applyBorder="1" applyAlignment="1">
      <alignment horizontal="left" vertical="top"/>
    </xf>
    <xf numFmtId="0" fontId="14" fillId="0" borderId="58" xfId="0" applyFont="1" applyFill="1" applyBorder="1" applyAlignment="1">
      <alignment horizontal="left" vertical="top"/>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59" xfId="0" applyFont="1" applyFill="1" applyBorder="1" applyAlignment="1">
      <alignment horizontal="left" vertical="center" shrinkToFit="1"/>
    </xf>
    <xf numFmtId="58" fontId="14" fillId="0" borderId="39" xfId="0" applyNumberFormat="1" applyFont="1" applyFill="1" applyBorder="1" applyAlignment="1">
      <alignment horizontal="center" vertical="center"/>
    </xf>
    <xf numFmtId="58" fontId="14" fillId="0" borderId="37" xfId="0" applyNumberFormat="1" applyFont="1" applyFill="1" applyBorder="1" applyAlignment="1">
      <alignment horizontal="center" vertical="center"/>
    </xf>
    <xf numFmtId="58" fontId="14" fillId="0" borderId="82" xfId="0" applyNumberFormat="1"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83" xfId="0" applyFont="1" applyFill="1" applyBorder="1" applyAlignment="1">
      <alignment horizontal="center" vertical="center" shrinkToFit="1"/>
    </xf>
    <xf numFmtId="0" fontId="14" fillId="0" borderId="85"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54" xfId="0" applyFont="1" applyFill="1" applyBorder="1" applyAlignment="1">
      <alignment horizontal="center" vertical="center"/>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83"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58" fontId="14" fillId="0" borderId="39" xfId="0" applyNumberFormat="1" applyFont="1" applyFill="1" applyBorder="1" applyAlignment="1">
      <alignment horizontal="left" vertical="center"/>
    </xf>
    <xf numFmtId="58" fontId="14" fillId="0" borderId="37" xfId="0" applyNumberFormat="1" applyFont="1" applyFill="1" applyBorder="1" applyAlignment="1">
      <alignment horizontal="left" vertical="center"/>
    </xf>
    <xf numFmtId="58" fontId="14" fillId="0" borderId="13" xfId="0" applyNumberFormat="1" applyFont="1" applyFill="1" applyBorder="1" applyAlignment="1">
      <alignment horizontal="left" vertical="center"/>
    </xf>
    <xf numFmtId="58" fontId="14" fillId="0" borderId="14" xfId="0" applyNumberFormat="1" applyFont="1" applyFill="1" applyBorder="1" applyAlignment="1">
      <alignment horizontal="left" vertical="center"/>
    </xf>
    <xf numFmtId="0" fontId="14" fillId="0" borderId="14"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7" xfId="0" applyFont="1" applyFill="1" applyBorder="1" applyAlignment="1">
      <alignment horizontal="center" vertical="center"/>
    </xf>
    <xf numFmtId="38" fontId="14" fillId="0" borderId="6" xfId="1" applyFont="1" applyFill="1" applyBorder="1" applyAlignment="1">
      <alignment horizontal="left" vertical="center" shrinkToFit="1"/>
    </xf>
    <xf numFmtId="38" fontId="14" fillId="0" borderId="57" xfId="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9" xfId="1" applyFont="1" applyFill="1" applyBorder="1" applyAlignment="1">
      <alignment horizontal="left" vertical="center" shrinkToFit="1"/>
    </xf>
    <xf numFmtId="38" fontId="14" fillId="0" borderId="28" xfId="1" applyFont="1" applyFill="1" applyBorder="1" applyAlignment="1">
      <alignment horizontal="left" vertical="center" shrinkToFit="1"/>
    </xf>
    <xf numFmtId="38" fontId="14" fillId="0" borderId="29" xfId="1"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70" xfId="0" applyFont="1" applyFill="1" applyBorder="1" applyAlignment="1">
      <alignment horizontal="left" vertical="center" shrinkToFit="1"/>
    </xf>
    <xf numFmtId="0" fontId="14" fillId="0" borderId="17"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2" xfId="0" applyFont="1" applyFill="1" applyBorder="1" applyAlignment="1">
      <alignment horizontal="left"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17" xfId="0" applyFont="1" applyFill="1" applyBorder="1" applyAlignment="1">
      <alignment horizontal="left" vertical="center" shrinkToFit="1"/>
    </xf>
    <xf numFmtId="0" fontId="14" fillId="0" borderId="19" xfId="0" applyFont="1" applyFill="1" applyBorder="1" applyAlignment="1">
      <alignment horizontal="left" vertical="center" shrinkToFit="1"/>
    </xf>
    <xf numFmtId="0" fontId="14" fillId="0" borderId="18" xfId="0" applyFont="1" applyFill="1" applyBorder="1" applyAlignment="1">
      <alignment horizontal="left" vertical="center" shrinkToFit="1"/>
    </xf>
    <xf numFmtId="0" fontId="14" fillId="0" borderId="5"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104"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1" xfId="0" applyFont="1" applyFill="1" applyBorder="1" applyAlignment="1">
      <alignment horizontal="center" vertical="center"/>
    </xf>
    <xf numFmtId="38" fontId="14" fillId="0" borderId="6" xfId="1" applyFont="1" applyFill="1" applyBorder="1" applyAlignment="1">
      <alignment horizontal="center" vertical="center"/>
    </xf>
    <xf numFmtId="38" fontId="14" fillId="0" borderId="4" xfId="1"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3" xfId="0" applyFont="1" applyFill="1" applyBorder="1" applyAlignment="1">
      <alignment horizontal="center" vertical="center"/>
    </xf>
    <xf numFmtId="0" fontId="9" fillId="0" borderId="21" xfId="0" applyFont="1" applyFill="1" applyBorder="1" applyAlignment="1">
      <alignment horizontal="left" vertical="center" shrinkToFit="1"/>
    </xf>
    <xf numFmtId="0" fontId="9" fillId="0" borderId="22" xfId="0" applyFont="1" applyFill="1" applyBorder="1" applyAlignment="1">
      <alignment horizontal="left" vertical="center" shrinkToFit="1"/>
    </xf>
    <xf numFmtId="38" fontId="9" fillId="0" borderId="1" xfId="0" applyNumberFormat="1"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53" xfId="0" applyFont="1" applyFill="1" applyBorder="1" applyAlignment="1">
      <alignment horizontal="left" vertical="center"/>
    </xf>
    <xf numFmtId="0" fontId="9" fillId="0" borderId="51" xfId="0" applyFont="1" applyFill="1" applyBorder="1" applyAlignment="1">
      <alignment horizontal="left" vertical="center"/>
    </xf>
    <xf numFmtId="0" fontId="9" fillId="0" borderId="96" xfId="0" applyFont="1" applyFill="1" applyBorder="1" applyAlignment="1">
      <alignment horizontal="left" vertical="center"/>
    </xf>
    <xf numFmtId="0" fontId="9" fillId="0" borderId="7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0" xfId="0" applyFont="1" applyFill="1" applyAlignment="1">
      <alignment horizontal="center" vertical="center"/>
    </xf>
    <xf numFmtId="0" fontId="9" fillId="0" borderId="49"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23" xfId="0" applyFont="1" applyFill="1" applyBorder="1" applyAlignment="1">
      <alignment horizontal="left" vertical="center"/>
    </xf>
    <xf numFmtId="0" fontId="9" fillId="0" borderId="102" xfId="0" applyFont="1" applyFill="1" applyBorder="1" applyAlignment="1">
      <alignment horizontal="left" vertical="center"/>
    </xf>
    <xf numFmtId="0" fontId="9" fillId="0" borderId="48" xfId="0" applyFont="1" applyFill="1" applyBorder="1" applyAlignment="1">
      <alignment horizontal="left" vertical="center"/>
    </xf>
    <xf numFmtId="0" fontId="9" fillId="0" borderId="94" xfId="0" applyFont="1" applyFill="1" applyBorder="1" applyAlignment="1">
      <alignment horizontal="left" vertical="center" shrinkToFit="1"/>
    </xf>
    <xf numFmtId="0" fontId="9" fillId="0" borderId="23" xfId="0" applyFont="1" applyFill="1" applyBorder="1" applyAlignment="1">
      <alignment horizontal="left" vertical="center" shrinkToFit="1"/>
    </xf>
    <xf numFmtId="178" fontId="9" fillId="0" borderId="94" xfId="0" applyNumberFormat="1" applyFont="1" applyFill="1" applyBorder="1" applyAlignment="1">
      <alignment horizontal="left" vertical="center"/>
    </xf>
    <xf numFmtId="178" fontId="9" fillId="0" borderId="22" xfId="0" applyNumberFormat="1" applyFont="1" applyFill="1" applyBorder="1" applyAlignment="1">
      <alignment horizontal="left" vertical="center"/>
    </xf>
    <xf numFmtId="178" fontId="9" fillId="0" borderId="23" xfId="0" applyNumberFormat="1" applyFont="1" applyFill="1" applyBorder="1" applyAlignment="1">
      <alignment horizontal="left"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58" fontId="9" fillId="0" borderId="6" xfId="0" applyNumberFormat="1" applyFont="1" applyFill="1" applyBorder="1" applyAlignment="1">
      <alignment horizontal="center" vertical="center"/>
    </xf>
    <xf numFmtId="58"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19" xfId="0" applyFont="1" applyFill="1" applyBorder="1" applyAlignment="1">
      <alignment horizontal="left" shrinkToFit="1"/>
    </xf>
    <xf numFmtId="0" fontId="9" fillId="0" borderId="0" xfId="0" applyFont="1" applyFill="1" applyBorder="1" applyAlignment="1">
      <alignment horizontal="left" shrinkToFi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0" fontId="9" fillId="0" borderId="0"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8" xfId="2" applyFont="1" applyFill="1" applyBorder="1" applyAlignment="1">
      <alignment horizontal="left" vertical="center"/>
    </xf>
    <xf numFmtId="0" fontId="4" fillId="0" borderId="29" xfId="2" applyFont="1" applyFill="1" applyBorder="1" applyAlignment="1">
      <alignment horizontal="left" vertical="center"/>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0" fontId="4" fillId="0" borderId="30" xfId="2" applyFont="1" applyFill="1" applyBorder="1" applyAlignment="1">
      <alignment horizontal="center" vertical="center" wrapText="1" shrinkToFit="1"/>
    </xf>
    <xf numFmtId="0" fontId="4" fillId="0" borderId="31" xfId="2" applyFont="1" applyFill="1" applyBorder="1" applyAlignment="1">
      <alignment horizontal="center" vertical="center" wrapText="1" shrinkToFit="1"/>
    </xf>
    <xf numFmtId="0" fontId="4" fillId="0" borderId="32" xfId="2" applyFont="1" applyFill="1" applyBorder="1" applyAlignment="1">
      <alignment horizontal="center" vertical="center" wrapText="1" shrinkToFit="1"/>
    </xf>
    <xf numFmtId="0" fontId="4" fillId="0" borderId="33"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36"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4"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7" xfId="2" applyFont="1" applyFill="1" applyBorder="1" applyAlignment="1">
      <alignment horizontal="left" vertical="center"/>
    </xf>
    <xf numFmtId="0" fontId="4" fillId="0" borderId="38" xfId="2" applyFont="1" applyFill="1" applyBorder="1" applyAlignment="1">
      <alignment horizontal="left" vertical="center"/>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50" xfId="2" quotePrefix="1" applyFont="1" applyFill="1" applyBorder="1" applyAlignment="1">
      <alignment horizontal="center" vertical="center" wrapText="1"/>
    </xf>
    <xf numFmtId="0" fontId="4" fillId="0" borderId="51" xfId="2" quotePrefix="1" applyFont="1" applyFill="1" applyBorder="1" applyAlignment="1">
      <alignment horizontal="center" vertical="center" wrapText="1"/>
    </xf>
    <xf numFmtId="0" fontId="4" fillId="0" borderId="52" xfId="2" quotePrefix="1" applyFont="1" applyFill="1" applyBorder="1" applyAlignment="1">
      <alignment horizontal="center" vertical="center" wrapText="1"/>
    </xf>
    <xf numFmtId="0" fontId="4" fillId="0" borderId="45"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53" xfId="2" applyFont="1" applyFill="1" applyBorder="1" applyAlignment="1">
      <alignment horizontal="left" vertical="center" indent="1"/>
    </xf>
    <xf numFmtId="0" fontId="4" fillId="0" borderId="51"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4"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84" xfId="2" applyFont="1" applyFill="1" applyBorder="1" applyAlignment="1">
      <alignment horizontal="left" vertical="center"/>
    </xf>
    <xf numFmtId="0" fontId="4" fillId="0" borderId="85"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left" vertical="center"/>
    </xf>
    <xf numFmtId="0" fontId="4" fillId="0" borderId="52" xfId="2" applyFont="1" applyFill="1" applyBorder="1" applyAlignment="1">
      <alignment horizontal="left" vertical="center"/>
    </xf>
    <xf numFmtId="0" fontId="4" fillId="0" borderId="55"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41" xfId="2" applyFont="1" applyFill="1" applyBorder="1" applyAlignment="1">
      <alignment horizontal="left"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8"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40"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59"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90" xfId="2" applyFont="1" applyFill="1" applyBorder="1" applyAlignment="1">
      <alignment horizontal="center" vertical="center"/>
    </xf>
    <xf numFmtId="0" fontId="4" fillId="0" borderId="91" xfId="2" applyFont="1" applyFill="1" applyBorder="1" applyAlignment="1">
      <alignment horizontal="center" vertical="center"/>
    </xf>
    <xf numFmtId="0" fontId="4" fillId="0" borderId="39"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4" fillId="0" borderId="39" xfId="2" applyFont="1" applyFill="1" applyBorder="1" applyAlignment="1">
      <alignment horizontal="center" vertical="center"/>
    </xf>
    <xf numFmtId="0" fontId="4" fillId="0" borderId="39"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9"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88" xfId="2" applyFont="1" applyFill="1" applyBorder="1" applyAlignment="1">
      <alignment horizontal="left" vertical="center"/>
    </xf>
    <xf numFmtId="0" fontId="4" fillId="0" borderId="87" xfId="2" applyFont="1" applyFill="1" applyBorder="1" applyAlignment="1">
      <alignment horizontal="left" vertical="center"/>
    </xf>
    <xf numFmtId="0" fontId="4" fillId="0" borderId="89"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60" xfId="2" applyFont="1" applyFill="1" applyBorder="1" applyAlignment="1">
      <alignment horizontal="center" vertical="center"/>
    </xf>
    <xf numFmtId="0" fontId="4" fillId="0" borderId="55"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82" xfId="2" applyFont="1" applyFill="1" applyBorder="1" applyAlignment="1">
      <alignment horizontal="center" vertical="center" wrapText="1"/>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zoomScale="70" zoomScaleNormal="70" workbookViewId="0">
      <selection activeCell="B2" sqref="B2"/>
    </sheetView>
  </sheetViews>
  <sheetFormatPr defaultColWidth="10.69921875" defaultRowHeight="49.95" customHeight="1" x14ac:dyDescent="0.45"/>
  <cols>
    <col min="1" max="1" width="29.3984375" style="54" bestFit="1" customWidth="1"/>
    <col min="2" max="2" width="44.3984375" style="54" bestFit="1" customWidth="1"/>
    <col min="3" max="3" width="63.19921875" style="54" bestFit="1" customWidth="1"/>
    <col min="4" max="5" width="10.69921875" style="54"/>
    <col min="6" max="9" width="10.69921875" style="54" customWidth="1"/>
    <col min="10" max="12" width="15.19921875" style="54" customWidth="1"/>
    <col min="13" max="13" width="10.69921875" style="54" customWidth="1"/>
    <col min="14" max="14" width="22.796875" style="54" customWidth="1"/>
    <col min="15" max="15" width="10.69921875" style="54" customWidth="1"/>
    <col min="16" max="16" width="27.796875" style="54" customWidth="1"/>
    <col min="17" max="17" width="43" style="54" bestFit="1" customWidth="1"/>
    <col min="18" max="18" width="15.19921875" style="54" bestFit="1" customWidth="1"/>
    <col min="19" max="19" width="35.59765625" style="54" bestFit="1" customWidth="1"/>
    <col min="20" max="20" width="59.796875" style="54" bestFit="1" customWidth="1"/>
    <col min="21" max="16384" width="10.69921875" style="54"/>
  </cols>
  <sheetData>
    <row r="1" spans="1:20" s="167" customFormat="1" ht="49.95" customHeight="1" x14ac:dyDescent="0.45">
      <c r="A1" s="104" t="s">
        <v>156</v>
      </c>
      <c r="B1" s="166" t="s">
        <v>157</v>
      </c>
      <c r="C1" s="104" t="s">
        <v>158</v>
      </c>
    </row>
    <row r="2" spans="1:20" s="167" customFormat="1" ht="49.95" customHeight="1" x14ac:dyDescent="0.45">
      <c r="A2" s="105" t="s">
        <v>710</v>
      </c>
      <c r="B2" s="154" t="s">
        <v>878</v>
      </c>
      <c r="C2" s="146" t="s">
        <v>884</v>
      </c>
    </row>
    <row r="3" spans="1:20" ht="49.95" customHeight="1" x14ac:dyDescent="0.45">
      <c r="A3" s="60" t="s">
        <v>688</v>
      </c>
      <c r="B3" s="155" t="s">
        <v>796</v>
      </c>
      <c r="C3" s="64" t="s">
        <v>746</v>
      </c>
    </row>
    <row r="4" spans="1:20" ht="49.95" customHeight="1" x14ac:dyDescent="0.45">
      <c r="A4" s="60" t="s">
        <v>159</v>
      </c>
      <c r="B4" s="156" t="s">
        <v>821</v>
      </c>
      <c r="C4" s="60" t="s">
        <v>744</v>
      </c>
    </row>
    <row r="5" spans="1:20" ht="49.95" customHeight="1" x14ac:dyDescent="0.45">
      <c r="A5" s="60" t="s">
        <v>160</v>
      </c>
      <c r="B5" s="156" t="s">
        <v>824</v>
      </c>
      <c r="C5" s="60" t="s">
        <v>745</v>
      </c>
    </row>
    <row r="6" spans="1:20" ht="68.400000000000006" customHeight="1" x14ac:dyDescent="0.45">
      <c r="A6" s="60" t="s">
        <v>763</v>
      </c>
      <c r="B6" s="156" t="s">
        <v>786</v>
      </c>
      <c r="C6" s="64" t="s">
        <v>885</v>
      </c>
    </row>
    <row r="7" spans="1:20" ht="49.95" customHeight="1" x14ac:dyDescent="0.45">
      <c r="A7" s="60" t="s">
        <v>686</v>
      </c>
      <c r="B7" s="156" t="s">
        <v>879</v>
      </c>
      <c r="C7" s="64" t="s">
        <v>750</v>
      </c>
    </row>
    <row r="8" spans="1:20" ht="49.95" customHeight="1" x14ac:dyDescent="0.45">
      <c r="A8" s="60" t="s">
        <v>43</v>
      </c>
      <c r="B8" s="156" t="s">
        <v>795</v>
      </c>
      <c r="C8" s="60" t="s">
        <v>749</v>
      </c>
    </row>
    <row r="9" spans="1:20" ht="49.95" customHeight="1" x14ac:dyDescent="0.45">
      <c r="A9" s="60" t="s">
        <v>689</v>
      </c>
      <c r="B9" s="156" t="s">
        <v>696</v>
      </c>
      <c r="C9" s="60"/>
      <c r="P9" s="166" t="s">
        <v>826</v>
      </c>
      <c r="Q9" s="104" t="s">
        <v>731</v>
      </c>
      <c r="R9" s="104" t="s">
        <v>732</v>
      </c>
      <c r="S9" s="104" t="s">
        <v>735</v>
      </c>
      <c r="T9" s="104" t="s">
        <v>832</v>
      </c>
    </row>
    <row r="10" spans="1:20" ht="49.95" customHeight="1" x14ac:dyDescent="0.45">
      <c r="A10" s="60" t="s">
        <v>697</v>
      </c>
      <c r="B10" s="156" t="s">
        <v>690</v>
      </c>
      <c r="C10" s="60" t="s">
        <v>790</v>
      </c>
      <c r="F10" s="54" t="s">
        <v>690</v>
      </c>
      <c r="G10" s="54" t="s">
        <v>699</v>
      </c>
      <c r="H10" s="54" t="s">
        <v>702</v>
      </c>
      <c r="I10" s="54" t="s">
        <v>717</v>
      </c>
      <c r="J10" s="54" t="s">
        <v>720</v>
      </c>
      <c r="K10" s="54" t="s">
        <v>806</v>
      </c>
      <c r="L10" s="54" t="s">
        <v>738</v>
      </c>
      <c r="M10" s="54" t="s">
        <v>757</v>
      </c>
      <c r="N10" s="54" t="s">
        <v>762</v>
      </c>
      <c r="P10" s="168" t="s">
        <v>827</v>
      </c>
      <c r="Q10" s="169" t="s">
        <v>893</v>
      </c>
      <c r="R10" s="60" t="s">
        <v>828</v>
      </c>
      <c r="S10" s="60" t="s">
        <v>831</v>
      </c>
      <c r="T10" s="60" t="s">
        <v>834</v>
      </c>
    </row>
    <row r="11" spans="1:20" ht="49.95" customHeight="1" x14ac:dyDescent="0.45">
      <c r="A11" s="60" t="s">
        <v>698</v>
      </c>
      <c r="B11" s="156" t="s">
        <v>748</v>
      </c>
      <c r="C11" s="60"/>
      <c r="F11" s="54" t="s">
        <v>691</v>
      </c>
      <c r="G11" s="54" t="s">
        <v>700</v>
      </c>
      <c r="H11" s="54" t="s">
        <v>703</v>
      </c>
      <c r="I11" s="54" t="s">
        <v>718</v>
      </c>
      <c r="J11" s="54" t="s">
        <v>56</v>
      </c>
      <c r="K11" s="54" t="s">
        <v>807</v>
      </c>
      <c r="L11" s="54" t="s">
        <v>739</v>
      </c>
      <c r="M11" s="54" t="s">
        <v>758</v>
      </c>
      <c r="P11" s="168" t="s">
        <v>839</v>
      </c>
      <c r="Q11" s="169" t="s">
        <v>894</v>
      </c>
      <c r="R11" s="60" t="s">
        <v>829</v>
      </c>
      <c r="S11" s="60" t="s">
        <v>831</v>
      </c>
      <c r="T11" s="60" t="s">
        <v>834</v>
      </c>
    </row>
    <row r="12" spans="1:20" ht="49.95" customHeight="1" x14ac:dyDescent="0.45">
      <c r="A12" s="60" t="s">
        <v>697</v>
      </c>
      <c r="B12" s="156" t="s">
        <v>699</v>
      </c>
      <c r="C12" s="60" t="s">
        <v>790</v>
      </c>
      <c r="F12" s="54" t="s">
        <v>692</v>
      </c>
      <c r="H12" s="54" t="s">
        <v>704</v>
      </c>
      <c r="J12" s="54" t="s">
        <v>822</v>
      </c>
      <c r="K12" s="54" t="s">
        <v>808</v>
      </c>
      <c r="M12" s="54" t="s">
        <v>759</v>
      </c>
      <c r="P12" s="168" t="s">
        <v>835</v>
      </c>
      <c r="Q12" s="169" t="s">
        <v>895</v>
      </c>
      <c r="R12" s="60" t="s">
        <v>830</v>
      </c>
      <c r="S12" s="60" t="s">
        <v>831</v>
      </c>
      <c r="T12" s="60" t="s">
        <v>834</v>
      </c>
    </row>
    <row r="13" spans="1:20" ht="49.95" customHeight="1" x14ac:dyDescent="0.45">
      <c r="A13" s="60" t="s">
        <v>701</v>
      </c>
      <c r="B13" s="156" t="s">
        <v>703</v>
      </c>
      <c r="C13" s="60" t="s">
        <v>790</v>
      </c>
      <c r="F13" s="54" t="s">
        <v>693</v>
      </c>
      <c r="H13" s="54" t="s">
        <v>705</v>
      </c>
      <c r="I13" s="65"/>
      <c r="J13" s="54" t="s">
        <v>877</v>
      </c>
      <c r="M13" s="54" t="s">
        <v>760</v>
      </c>
      <c r="P13" s="168" t="s">
        <v>848</v>
      </c>
      <c r="Q13" s="169" t="s">
        <v>896</v>
      </c>
      <c r="R13" s="60" t="s">
        <v>840</v>
      </c>
      <c r="S13" s="60" t="s">
        <v>843</v>
      </c>
      <c r="T13" s="60" t="s">
        <v>833</v>
      </c>
    </row>
    <row r="14" spans="1:20" ht="49.95" customHeight="1" x14ac:dyDescent="0.45">
      <c r="A14" s="60" t="s">
        <v>706</v>
      </c>
      <c r="B14" s="157" t="s">
        <v>788</v>
      </c>
      <c r="C14" s="66"/>
      <c r="F14" s="54" t="s">
        <v>694</v>
      </c>
      <c r="P14" s="168" t="s">
        <v>853</v>
      </c>
      <c r="Q14" s="169" t="s">
        <v>897</v>
      </c>
      <c r="R14" s="60" t="s">
        <v>841</v>
      </c>
      <c r="S14" s="60" t="s">
        <v>843</v>
      </c>
      <c r="T14" s="60" t="s">
        <v>833</v>
      </c>
    </row>
    <row r="15" spans="1:20" ht="73.8" customHeight="1" x14ac:dyDescent="0.45">
      <c r="A15" s="60" t="s">
        <v>708</v>
      </c>
      <c r="B15" s="156" t="s">
        <v>789</v>
      </c>
      <c r="C15" s="64" t="s">
        <v>885</v>
      </c>
      <c r="F15" s="54" t="s">
        <v>695</v>
      </c>
      <c r="P15" s="170"/>
      <c r="Q15" s="169" t="s">
        <v>898</v>
      </c>
      <c r="R15" s="60" t="s">
        <v>842</v>
      </c>
      <c r="S15" s="60" t="s">
        <v>843</v>
      </c>
      <c r="T15" s="60" t="s">
        <v>833</v>
      </c>
    </row>
    <row r="16" spans="1:20" ht="49.95" customHeight="1" x14ac:dyDescent="0.45">
      <c r="A16" s="60" t="s">
        <v>709</v>
      </c>
      <c r="B16" s="175"/>
      <c r="C16" s="146" t="s">
        <v>884</v>
      </c>
      <c r="P16" s="55"/>
      <c r="Q16" s="169" t="s">
        <v>899</v>
      </c>
      <c r="R16" s="60" t="s">
        <v>844</v>
      </c>
      <c r="S16" s="60" t="s">
        <v>846</v>
      </c>
      <c r="T16" s="60" t="s">
        <v>847</v>
      </c>
    </row>
    <row r="17" spans="1:20" ht="73.2" customHeight="1" x14ac:dyDescent="0.45">
      <c r="A17" s="60" t="s">
        <v>740</v>
      </c>
      <c r="B17" s="154" t="s">
        <v>880</v>
      </c>
      <c r="C17" s="146" t="s">
        <v>886</v>
      </c>
      <c r="P17" s="55"/>
      <c r="Q17" s="165" t="s">
        <v>900</v>
      </c>
      <c r="R17" s="60" t="s">
        <v>845</v>
      </c>
      <c r="S17" s="60" t="s">
        <v>846</v>
      </c>
      <c r="T17" s="60" t="s">
        <v>847</v>
      </c>
    </row>
    <row r="18" spans="1:20" ht="49.95" customHeight="1" x14ac:dyDescent="0.45">
      <c r="A18" s="60" t="s">
        <v>741</v>
      </c>
      <c r="B18" s="154" t="s">
        <v>881</v>
      </c>
      <c r="C18" s="146" t="s">
        <v>884</v>
      </c>
      <c r="P18" s="55"/>
      <c r="Q18" s="169" t="s">
        <v>901</v>
      </c>
      <c r="R18" s="60" t="s">
        <v>836</v>
      </c>
      <c r="S18" s="60" t="s">
        <v>838</v>
      </c>
      <c r="T18" s="60" t="s">
        <v>834</v>
      </c>
    </row>
    <row r="19" spans="1:20" ht="49.95" customHeight="1" x14ac:dyDescent="0.45">
      <c r="A19" s="60" t="s">
        <v>730</v>
      </c>
      <c r="B19" s="158" t="s">
        <v>827</v>
      </c>
      <c r="C19" s="60" t="s">
        <v>790</v>
      </c>
      <c r="P19" s="55"/>
      <c r="Q19" s="169" t="s">
        <v>902</v>
      </c>
      <c r="R19" s="60" t="s">
        <v>837</v>
      </c>
      <c r="S19" s="60" t="s">
        <v>838</v>
      </c>
      <c r="T19" s="60" t="s">
        <v>834</v>
      </c>
    </row>
    <row r="20" spans="1:20" ht="49.95" customHeight="1" x14ac:dyDescent="0.45">
      <c r="A20" s="60" t="s">
        <v>731</v>
      </c>
      <c r="B20" s="171" t="s">
        <v>893</v>
      </c>
      <c r="C20" s="64" t="s">
        <v>751</v>
      </c>
      <c r="P20" s="55"/>
      <c r="Q20" s="169" t="s">
        <v>903</v>
      </c>
      <c r="R20" s="60" t="s">
        <v>849</v>
      </c>
      <c r="S20" s="60" t="s">
        <v>852</v>
      </c>
      <c r="T20" s="60" t="s">
        <v>833</v>
      </c>
    </row>
    <row r="21" spans="1:20" ht="49.95" customHeight="1" x14ac:dyDescent="0.45">
      <c r="A21" s="60" t="s">
        <v>732</v>
      </c>
      <c r="B21" s="177" t="str">
        <f>VLOOKUP($B$20,$Q$10:$T$26,2,FALSE)</f>
        <v>5-19K-H-007</v>
      </c>
      <c r="C21" s="60" t="s">
        <v>815</v>
      </c>
      <c r="P21" s="55"/>
      <c r="Q21" s="169" t="s">
        <v>904</v>
      </c>
      <c r="R21" s="60" t="s">
        <v>850</v>
      </c>
      <c r="S21" s="60" t="s">
        <v>852</v>
      </c>
      <c r="T21" s="60" t="s">
        <v>833</v>
      </c>
    </row>
    <row r="22" spans="1:20" ht="49.95" customHeight="1" x14ac:dyDescent="0.45">
      <c r="A22" s="60" t="s">
        <v>734</v>
      </c>
      <c r="B22" s="177" t="str">
        <f>VLOOKUP($B$20,$Q$10:$T$26,3,FALSE)</f>
        <v>接触ろ床方式</v>
      </c>
      <c r="C22" s="60" t="s">
        <v>815</v>
      </c>
      <c r="P22" s="55"/>
      <c r="Q22" s="169" t="s">
        <v>905</v>
      </c>
      <c r="R22" s="60" t="s">
        <v>851</v>
      </c>
      <c r="S22" s="60" t="s">
        <v>852</v>
      </c>
      <c r="T22" s="60" t="s">
        <v>833</v>
      </c>
    </row>
    <row r="23" spans="1:20" ht="49.95" customHeight="1" x14ac:dyDescent="0.45">
      <c r="A23" s="60" t="s">
        <v>809</v>
      </c>
      <c r="B23" s="159">
        <v>129.99</v>
      </c>
      <c r="C23" s="60"/>
      <c r="P23" s="55"/>
      <c r="Q23" s="169" t="s">
        <v>906</v>
      </c>
      <c r="R23" s="60" t="s">
        <v>854</v>
      </c>
      <c r="S23" s="60" t="s">
        <v>857</v>
      </c>
      <c r="T23" s="60" t="s">
        <v>833</v>
      </c>
    </row>
    <row r="24" spans="1:20" ht="49.95" customHeight="1" x14ac:dyDescent="0.45">
      <c r="A24" s="60" t="s">
        <v>810</v>
      </c>
      <c r="B24" s="159">
        <f>B23</f>
        <v>129.99</v>
      </c>
      <c r="C24" s="60" t="s">
        <v>813</v>
      </c>
      <c r="P24" s="55"/>
      <c r="Q24" s="169" t="s">
        <v>907</v>
      </c>
      <c r="R24" s="60" t="s">
        <v>855</v>
      </c>
      <c r="S24" s="60" t="s">
        <v>857</v>
      </c>
      <c r="T24" s="60" t="s">
        <v>833</v>
      </c>
    </row>
    <row r="25" spans="1:20" ht="49.95" customHeight="1" x14ac:dyDescent="0.45">
      <c r="A25" s="60" t="s">
        <v>736</v>
      </c>
      <c r="B25" s="159" t="s">
        <v>806</v>
      </c>
      <c r="C25" s="60"/>
      <c r="P25" s="55"/>
      <c r="Q25" s="169" t="s">
        <v>908</v>
      </c>
      <c r="R25" s="60" t="s">
        <v>856</v>
      </c>
      <c r="S25" s="60" t="s">
        <v>857</v>
      </c>
      <c r="T25" s="60" t="s">
        <v>833</v>
      </c>
    </row>
    <row r="26" spans="1:20" ht="49.95" customHeight="1" x14ac:dyDescent="0.45">
      <c r="A26" s="60"/>
      <c r="B26" s="159"/>
      <c r="C26" s="60" t="s">
        <v>814</v>
      </c>
      <c r="Q26" s="158"/>
      <c r="R26" s="158"/>
      <c r="S26" s="158"/>
      <c r="T26" s="158"/>
    </row>
    <row r="27" spans="1:20" ht="49.95" customHeight="1" x14ac:dyDescent="0.45">
      <c r="A27" s="60" t="s">
        <v>737</v>
      </c>
      <c r="B27" s="159" t="s">
        <v>738</v>
      </c>
      <c r="C27" s="60" t="s">
        <v>790</v>
      </c>
    </row>
    <row r="28" spans="1:20" ht="49.95" customHeight="1" x14ac:dyDescent="0.45">
      <c r="A28" s="60" t="s">
        <v>711</v>
      </c>
      <c r="B28" s="157" t="s">
        <v>882</v>
      </c>
      <c r="C28" s="60"/>
    </row>
    <row r="29" spans="1:20" ht="49.95" customHeight="1" x14ac:dyDescent="0.45">
      <c r="A29" s="60" t="s">
        <v>714</v>
      </c>
      <c r="B29" s="157" t="s">
        <v>883</v>
      </c>
      <c r="C29" s="60" t="s">
        <v>752</v>
      </c>
    </row>
    <row r="30" spans="1:20" ht="49.95" customHeight="1" x14ac:dyDescent="0.45">
      <c r="A30" s="60" t="s">
        <v>719</v>
      </c>
      <c r="B30" s="158" t="s">
        <v>877</v>
      </c>
      <c r="C30" s="60" t="s">
        <v>790</v>
      </c>
    </row>
    <row r="31" spans="1:20" ht="49.95" customHeight="1" x14ac:dyDescent="0.45">
      <c r="A31" s="60" t="s">
        <v>756</v>
      </c>
      <c r="B31" s="158" t="s">
        <v>757</v>
      </c>
      <c r="C31" s="60" t="s">
        <v>790</v>
      </c>
    </row>
    <row r="32" spans="1:20" ht="49.95" customHeight="1" x14ac:dyDescent="0.45">
      <c r="A32" s="60" t="s">
        <v>760</v>
      </c>
      <c r="B32" s="158" t="s">
        <v>825</v>
      </c>
      <c r="C32" s="60" t="s">
        <v>761</v>
      </c>
    </row>
    <row r="33" spans="1:3" ht="49.95" customHeight="1" x14ac:dyDescent="0.45">
      <c r="A33" s="60" t="s">
        <v>873</v>
      </c>
      <c r="B33" s="160">
        <v>52000</v>
      </c>
      <c r="C33" s="60"/>
    </row>
    <row r="34" spans="1:3" ht="49.95" customHeight="1" x14ac:dyDescent="0.45">
      <c r="A34" s="60" t="s">
        <v>59</v>
      </c>
      <c r="B34" s="160">
        <v>3000</v>
      </c>
      <c r="C34" s="60"/>
    </row>
    <row r="35" spans="1:3" ht="49.95" customHeight="1" x14ac:dyDescent="0.45">
      <c r="A35" s="60" t="s">
        <v>60</v>
      </c>
      <c r="B35" s="178">
        <f>SUM(B33,B34)*0.1</f>
        <v>5500</v>
      </c>
      <c r="C35" s="60" t="s">
        <v>815</v>
      </c>
    </row>
    <row r="36" spans="1:3" ht="49.95" customHeight="1" x14ac:dyDescent="0.45">
      <c r="A36" s="60" t="s">
        <v>722</v>
      </c>
      <c r="B36" s="178">
        <f>SUM(B33,B34,B35)</f>
        <v>60500</v>
      </c>
      <c r="C36" s="60" t="s">
        <v>815</v>
      </c>
    </row>
    <row r="37" spans="1:3" ht="49.95" customHeight="1" x14ac:dyDescent="0.45">
      <c r="A37" s="60" t="s">
        <v>721</v>
      </c>
      <c r="B37" s="179">
        <f>B36</f>
        <v>60500</v>
      </c>
      <c r="C37" s="60" t="s">
        <v>815</v>
      </c>
    </row>
    <row r="38" spans="1:3" ht="49.95" customHeight="1" x14ac:dyDescent="0.45">
      <c r="A38" s="60" t="s">
        <v>858</v>
      </c>
      <c r="B38" s="161">
        <v>52000</v>
      </c>
      <c r="C38" s="60"/>
    </row>
    <row r="39" spans="1:3" ht="49.95" customHeight="1" x14ac:dyDescent="0.45">
      <c r="A39" s="60" t="s">
        <v>723</v>
      </c>
      <c r="B39" s="179">
        <f>B37-B38</f>
        <v>8500</v>
      </c>
      <c r="C39" s="60" t="s">
        <v>815</v>
      </c>
    </row>
    <row r="40" spans="1:3" ht="49.95" customHeight="1" x14ac:dyDescent="0.45">
      <c r="A40" s="60" t="s">
        <v>724</v>
      </c>
      <c r="B40" s="162" t="s">
        <v>791</v>
      </c>
      <c r="C40" s="60"/>
    </row>
    <row r="41" spans="1:3" ht="49.95" customHeight="1" x14ac:dyDescent="0.45">
      <c r="A41" s="60" t="s">
        <v>726</v>
      </c>
      <c r="B41" s="158" t="s">
        <v>792</v>
      </c>
      <c r="C41" s="60"/>
    </row>
    <row r="42" spans="1:3" ht="68.400000000000006" customHeight="1" x14ac:dyDescent="0.45">
      <c r="A42" s="60" t="s">
        <v>725</v>
      </c>
      <c r="B42" s="158" t="s">
        <v>793</v>
      </c>
      <c r="C42" s="64" t="s">
        <v>885</v>
      </c>
    </row>
    <row r="43" spans="1:3" ht="49.95" customHeight="1" x14ac:dyDescent="0.45">
      <c r="A43" s="60" t="s">
        <v>729</v>
      </c>
      <c r="B43" s="158" t="s">
        <v>794</v>
      </c>
      <c r="C43" s="60"/>
    </row>
    <row r="44" spans="1:3" ht="49.95" customHeight="1" x14ac:dyDescent="0.45">
      <c r="A44" s="60" t="s">
        <v>728</v>
      </c>
      <c r="B44" s="158" t="s">
        <v>795</v>
      </c>
      <c r="C44" s="60"/>
    </row>
    <row r="45" spans="1:3" ht="49.95" customHeight="1" x14ac:dyDescent="0.45">
      <c r="A45" s="60" t="s">
        <v>727</v>
      </c>
      <c r="B45" s="158" t="s">
        <v>796</v>
      </c>
      <c r="C45" s="60"/>
    </row>
    <row r="46" spans="1:3" ht="49.95" customHeight="1" x14ac:dyDescent="0.45">
      <c r="A46" s="60" t="s">
        <v>45</v>
      </c>
      <c r="B46" s="158" t="s">
        <v>796</v>
      </c>
      <c r="C46" s="60"/>
    </row>
    <row r="47" spans="1:3" ht="49.95" customHeight="1" x14ac:dyDescent="0.45">
      <c r="A47" s="60" t="s">
        <v>797</v>
      </c>
      <c r="B47" s="158" t="s">
        <v>796</v>
      </c>
      <c r="C47" s="60"/>
    </row>
    <row r="48" spans="1:3" ht="49.95" customHeight="1" x14ac:dyDescent="0.45">
      <c r="A48" s="60" t="s">
        <v>81</v>
      </c>
      <c r="B48" s="158" t="s">
        <v>798</v>
      </c>
      <c r="C48" s="60"/>
    </row>
    <row r="49" spans="1:3" ht="49.95" customHeight="1" x14ac:dyDescent="0.45">
      <c r="A49" s="60" t="s">
        <v>82</v>
      </c>
      <c r="B49" s="158" t="s">
        <v>799</v>
      </c>
      <c r="C49" s="60"/>
    </row>
    <row r="50" spans="1:3" ht="49.95" customHeight="1" x14ac:dyDescent="0.45">
      <c r="A50" s="60" t="s">
        <v>784</v>
      </c>
      <c r="B50" s="154" t="s">
        <v>880</v>
      </c>
      <c r="C50" s="146" t="s">
        <v>884</v>
      </c>
    </row>
    <row r="51" spans="1:3" ht="49.95" customHeight="1" x14ac:dyDescent="0.45">
      <c r="A51" s="60" t="s">
        <v>764</v>
      </c>
      <c r="B51" s="154" t="s">
        <v>880</v>
      </c>
      <c r="C51" s="146" t="s">
        <v>884</v>
      </c>
    </row>
    <row r="52" spans="1:3" ht="49.95" customHeight="1" x14ac:dyDescent="0.45">
      <c r="A52" s="60" t="s">
        <v>765</v>
      </c>
      <c r="B52" s="157" t="s">
        <v>800</v>
      </c>
      <c r="C52" s="60"/>
    </row>
    <row r="53" spans="1:3" ht="49.95" customHeight="1" x14ac:dyDescent="0.45">
      <c r="A53" s="60" t="s">
        <v>861</v>
      </c>
      <c r="B53" s="158" t="s">
        <v>862</v>
      </c>
      <c r="C53" s="60"/>
    </row>
  </sheetData>
  <phoneticPr fontId="2"/>
  <dataValidations count="9">
    <dataValidation type="list" allowBlank="1" showInputMessage="1" showErrorMessage="1" sqref="B27">
      <formula1>$L$10:$L$11</formula1>
    </dataValidation>
    <dataValidation type="list" allowBlank="1" showInputMessage="1" showErrorMessage="1" sqref="B10">
      <formula1>$F$10:$F$15</formula1>
    </dataValidation>
    <dataValidation type="list" allowBlank="1" showInputMessage="1" showErrorMessage="1" sqref="B12">
      <formula1>$G$10:$G$11</formula1>
    </dataValidation>
    <dataValidation type="list" allowBlank="1" showInputMessage="1" showErrorMessage="1" sqref="B13">
      <formula1>$H$10:$H$13</formula1>
    </dataValidation>
    <dataValidation type="list" allowBlank="1" showInputMessage="1" showErrorMessage="1" sqref="B30">
      <formula1>$J$10:$J$13</formula1>
    </dataValidation>
    <dataValidation type="list" allowBlank="1" showInputMessage="1" showErrorMessage="1" sqref="B31">
      <formula1>$M$10:$M$13</formula1>
    </dataValidation>
    <dataValidation type="list" allowBlank="1" showInputMessage="1" showErrorMessage="1" sqref="B25">
      <formula1>$K$10:$K$12</formula1>
    </dataValidation>
    <dataValidation type="list" allowBlank="1" showInputMessage="1" showErrorMessage="1" sqref="B19">
      <formula1>$P$10:$P$15</formula1>
    </dataValidation>
    <dataValidation type="list" allowBlank="1" showInputMessage="1" showErrorMessage="1" sqref="B20">
      <formula1>$Q$10:$Q$26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view="pageBreakPreview" zoomScale="70" zoomScaleNormal="70" zoomScaleSheetLayoutView="70" workbookViewId="0">
      <selection activeCell="S3" sqref="S3"/>
    </sheetView>
  </sheetViews>
  <sheetFormatPr defaultRowHeight="17.399999999999999" x14ac:dyDescent="0.45"/>
  <cols>
    <col min="1" max="1" width="0.8984375" style="127" customWidth="1"/>
    <col min="2" max="2" width="4.19921875" style="127" customWidth="1"/>
    <col min="3" max="3" width="14.3984375" style="127" customWidth="1"/>
    <col min="4" max="8" width="5.19921875" style="127" customWidth="1"/>
    <col min="9" max="9" width="3.69921875" style="127" customWidth="1"/>
    <col min="10" max="14" width="5.19921875" style="127" customWidth="1"/>
    <col min="15" max="17" width="6.69921875" style="127" customWidth="1"/>
    <col min="18" max="18" width="11.69921875" style="128" customWidth="1"/>
    <col min="19" max="19" width="9.69921875" style="127" customWidth="1"/>
    <col min="20" max="20" width="0.8984375" style="127" customWidth="1"/>
    <col min="21" max="21" width="8.796875" style="127"/>
    <col min="22" max="23" width="3.19921875" style="127" bestFit="1" customWidth="1"/>
    <col min="24" max="16384" width="8.796875" style="127"/>
  </cols>
  <sheetData>
    <row r="1" spans="2:19" ht="4.95" customHeight="1" x14ac:dyDescent="0.45"/>
    <row r="2" spans="2:19" x14ac:dyDescent="0.45">
      <c r="S2" s="137" t="s">
        <v>909</v>
      </c>
    </row>
    <row r="3" spans="2:19" ht="4.95" customHeight="1" x14ac:dyDescent="0.45"/>
    <row r="4" spans="2:19" ht="21" x14ac:dyDescent="0.45">
      <c r="B4" s="181" t="s">
        <v>874</v>
      </c>
      <c r="C4" s="181"/>
      <c r="D4" s="181"/>
      <c r="E4" s="181"/>
      <c r="F4" s="181"/>
      <c r="G4" s="181"/>
      <c r="H4" s="181"/>
      <c r="I4" s="181"/>
      <c r="J4" s="181"/>
      <c r="K4" s="181"/>
      <c r="L4" s="181"/>
      <c r="M4" s="181"/>
      <c r="N4" s="181"/>
      <c r="O4" s="181"/>
      <c r="P4" s="181"/>
      <c r="Q4" s="181"/>
      <c r="R4" s="181"/>
      <c r="S4" s="181"/>
    </row>
    <row r="5" spans="2:19" ht="19.95" customHeight="1" thickBot="1" x14ac:dyDescent="0.5"/>
    <row r="6" spans="2:19" ht="25.05" customHeight="1" thickBot="1" x14ac:dyDescent="0.5">
      <c r="B6" s="224" t="s">
        <v>37</v>
      </c>
      <c r="C6" s="225"/>
      <c r="D6" s="217" t="str">
        <f>'入力シート（申請時）'!B2</f>
        <v>令和６年４月15日</v>
      </c>
      <c r="E6" s="218"/>
      <c r="F6" s="218"/>
      <c r="G6" s="219"/>
      <c r="R6" s="138" t="s">
        <v>46</v>
      </c>
      <c r="S6" s="163" t="s">
        <v>888</v>
      </c>
    </row>
    <row r="7" spans="2:19" ht="25.05" customHeight="1" x14ac:dyDescent="0.45">
      <c r="B7" s="182" t="s">
        <v>38</v>
      </c>
      <c r="C7" s="183"/>
      <c r="D7" s="222" t="s">
        <v>726</v>
      </c>
      <c r="E7" s="183"/>
      <c r="F7" s="200" t="str">
        <f>'入力シート（申請時）'!B5</f>
        <v>979-3122</v>
      </c>
      <c r="G7" s="201"/>
      <c r="H7" s="195" t="s">
        <v>766</v>
      </c>
      <c r="I7" s="195"/>
      <c r="J7" s="202" t="str">
        <f>'入力シート（申請時）'!B6&amp;"　"&amp;'入力シート（申請時）'!B7</f>
        <v>いわき市小川町高萩字山ノ入208番地の6　イガリソウ</v>
      </c>
      <c r="K7" s="203"/>
      <c r="L7" s="203"/>
      <c r="M7" s="203"/>
      <c r="N7" s="203"/>
      <c r="O7" s="203"/>
      <c r="P7" s="203"/>
      <c r="Q7" s="203"/>
      <c r="R7" s="203"/>
      <c r="S7" s="204"/>
    </row>
    <row r="8" spans="2:19" ht="25.05" customHeight="1" x14ac:dyDescent="0.45">
      <c r="B8" s="184"/>
      <c r="C8" s="185"/>
      <c r="D8" s="214" t="s">
        <v>40</v>
      </c>
      <c r="E8" s="215"/>
      <c r="F8" s="205" t="str">
        <f>'入力シート（申請時）'!B3</f>
        <v>梅本　太郎</v>
      </c>
      <c r="G8" s="206"/>
      <c r="H8" s="206"/>
      <c r="I8" s="207"/>
      <c r="J8" s="200" t="s">
        <v>159</v>
      </c>
      <c r="K8" s="223"/>
      <c r="L8" s="205" t="str">
        <f>'入力シート（申請時）'!B4</f>
        <v>ウメモト　タロウ</v>
      </c>
      <c r="M8" s="206"/>
      <c r="N8" s="206"/>
      <c r="O8" s="207"/>
      <c r="P8" s="200" t="s">
        <v>43</v>
      </c>
      <c r="Q8" s="223"/>
      <c r="R8" s="253" t="str">
        <f>'入力シート（申請時）'!B8</f>
        <v>0246-22-7519</v>
      </c>
      <c r="S8" s="254"/>
    </row>
    <row r="9" spans="2:19" ht="25.05" customHeight="1" x14ac:dyDescent="0.45">
      <c r="B9" s="182" t="s">
        <v>39</v>
      </c>
      <c r="C9" s="183"/>
      <c r="D9" s="222" t="s">
        <v>726</v>
      </c>
      <c r="E9" s="183"/>
      <c r="F9" s="220" t="str">
        <f>'入力シート（申請時）'!B41</f>
        <v>970-8686</v>
      </c>
      <c r="G9" s="221"/>
      <c r="H9" s="214" t="s">
        <v>816</v>
      </c>
      <c r="I9" s="215"/>
      <c r="J9" s="205" t="str">
        <f>'入力シート（申請時）'!B42</f>
        <v>いわき市平字梅本21番地</v>
      </c>
      <c r="K9" s="206"/>
      <c r="L9" s="206"/>
      <c r="M9" s="206"/>
      <c r="N9" s="206"/>
      <c r="O9" s="206"/>
      <c r="P9" s="206"/>
      <c r="Q9" s="206"/>
      <c r="R9" s="206"/>
      <c r="S9" s="216"/>
    </row>
    <row r="10" spans="2:19" ht="25.05" customHeight="1" x14ac:dyDescent="0.45">
      <c r="B10" s="186"/>
      <c r="C10" s="187"/>
      <c r="D10" s="214" t="s">
        <v>41</v>
      </c>
      <c r="E10" s="215"/>
      <c r="F10" s="231" t="str">
        <f>'入力シート（申請時）'!B40</f>
        <v>株式会社　経営企画</v>
      </c>
      <c r="G10" s="232"/>
      <c r="H10" s="232"/>
      <c r="I10" s="232"/>
      <c r="J10" s="232"/>
      <c r="K10" s="232"/>
      <c r="L10" s="232"/>
      <c r="M10" s="232"/>
      <c r="N10" s="232"/>
      <c r="O10" s="233"/>
      <c r="P10" s="200" t="s">
        <v>43</v>
      </c>
      <c r="Q10" s="223"/>
      <c r="R10" s="255" t="str">
        <f>'入力シート（申請時）'!B44</f>
        <v>0246-22-7519</v>
      </c>
      <c r="S10" s="256"/>
    </row>
    <row r="11" spans="2:19" ht="25.05" customHeight="1" thickBot="1" x14ac:dyDescent="0.5">
      <c r="B11" s="188"/>
      <c r="C11" s="189"/>
      <c r="D11" s="230" t="s">
        <v>44</v>
      </c>
      <c r="E11" s="189"/>
      <c r="F11" s="234" t="str">
        <f>'入力シート（申請時）'!B45</f>
        <v>梅本　太郎</v>
      </c>
      <c r="G11" s="235"/>
      <c r="H11" s="235"/>
      <c r="I11" s="235"/>
      <c r="J11" s="235"/>
      <c r="K11" s="235"/>
      <c r="L11" s="235"/>
      <c r="M11" s="235"/>
      <c r="N11" s="235"/>
      <c r="O11" s="236"/>
      <c r="P11" s="226" t="s">
        <v>45</v>
      </c>
      <c r="Q11" s="227"/>
      <c r="R11" s="257" t="str">
        <f>'入力シート（申請時）'!B46</f>
        <v>梅本　太郎</v>
      </c>
      <c r="S11" s="258"/>
    </row>
    <row r="12" spans="2:19" ht="10.050000000000001" customHeight="1" x14ac:dyDescent="0.45">
      <c r="B12" s="129"/>
      <c r="C12" s="129"/>
      <c r="D12" s="129"/>
      <c r="E12" s="129"/>
      <c r="F12" s="129"/>
      <c r="G12" s="129"/>
      <c r="H12" s="129"/>
      <c r="I12" s="129"/>
      <c r="J12" s="129"/>
      <c r="K12" s="129"/>
      <c r="L12" s="129"/>
      <c r="M12" s="129"/>
      <c r="N12" s="129"/>
      <c r="O12" s="129"/>
      <c r="P12" s="130"/>
      <c r="Q12" s="130"/>
      <c r="R12" s="131"/>
      <c r="S12" s="131"/>
    </row>
    <row r="13" spans="2:19" ht="18" thickBot="1" x14ac:dyDescent="0.5">
      <c r="B13" s="129" t="s">
        <v>817</v>
      </c>
      <c r="C13" s="129"/>
      <c r="D13" s="129"/>
      <c r="E13" s="129"/>
      <c r="F13" s="129"/>
      <c r="G13" s="129"/>
      <c r="H13" s="129"/>
      <c r="I13" s="129"/>
      <c r="J13" s="129"/>
      <c r="K13" s="129"/>
      <c r="L13" s="129"/>
      <c r="M13" s="129"/>
      <c r="N13" s="129"/>
      <c r="O13" s="129"/>
      <c r="P13" s="130"/>
      <c r="Q13" s="130"/>
      <c r="R13" s="131"/>
      <c r="S13" s="131"/>
    </row>
    <row r="14" spans="2:19" ht="25.05" customHeight="1" x14ac:dyDescent="0.45">
      <c r="B14" s="224" t="s">
        <v>28</v>
      </c>
      <c r="C14" s="225"/>
      <c r="D14" s="237" t="str">
        <f>'入力シート（申請時）'!B15</f>
        <v>いわき市小川町高萩字山ノ入208番地の6</v>
      </c>
      <c r="E14" s="238"/>
      <c r="F14" s="238"/>
      <c r="G14" s="238"/>
      <c r="H14" s="238"/>
      <c r="I14" s="238"/>
      <c r="J14" s="238"/>
      <c r="K14" s="238"/>
      <c r="L14" s="238"/>
      <c r="M14" s="238"/>
      <c r="N14" s="238"/>
      <c r="O14" s="238"/>
      <c r="P14" s="228" t="s">
        <v>31</v>
      </c>
      <c r="Q14" s="229"/>
      <c r="R14" s="139">
        <f>'入力シート（申請時）'!B23</f>
        <v>129.99</v>
      </c>
      <c r="S14" s="140" t="s">
        <v>34</v>
      </c>
    </row>
    <row r="15" spans="2:19" ht="25.05" customHeight="1" x14ac:dyDescent="0.45">
      <c r="B15" s="287" t="s">
        <v>29</v>
      </c>
      <c r="C15" s="215"/>
      <c r="D15" s="239"/>
      <c r="E15" s="240"/>
      <c r="F15" s="240"/>
      <c r="G15" s="240"/>
      <c r="H15" s="240"/>
      <c r="I15" s="240"/>
      <c r="J15" s="240"/>
      <c r="K15" s="240"/>
      <c r="L15" s="240"/>
      <c r="M15" s="240"/>
      <c r="N15" s="240"/>
      <c r="O15" s="240"/>
      <c r="P15" s="200" t="s">
        <v>32</v>
      </c>
      <c r="Q15" s="201"/>
      <c r="R15" s="132" t="str">
        <f>'入力シート（申請時）'!B28</f>
        <v>5</v>
      </c>
      <c r="S15" s="141" t="s">
        <v>33</v>
      </c>
    </row>
    <row r="16" spans="2:19" ht="25.05" customHeight="1" x14ac:dyDescent="0.45">
      <c r="B16" s="287" t="s">
        <v>30</v>
      </c>
      <c r="C16" s="215"/>
      <c r="D16" s="277" t="str">
        <f>'入力シート（申請時）'!B19&amp;"　"&amp;'入力シート（申請時）'!B20</f>
        <v>フジクリーン工業　株式会社　CA-5型</v>
      </c>
      <c r="E16" s="278"/>
      <c r="F16" s="278"/>
      <c r="G16" s="278"/>
      <c r="H16" s="278"/>
      <c r="I16" s="278"/>
      <c r="J16" s="278"/>
      <c r="K16" s="278"/>
      <c r="L16" s="278"/>
      <c r="M16" s="278"/>
      <c r="N16" s="278"/>
      <c r="O16" s="278"/>
      <c r="P16" s="200" t="s">
        <v>713</v>
      </c>
      <c r="Q16" s="201"/>
      <c r="R16" s="133" t="str">
        <f>'入力シート（申請時）'!B29</f>
        <v>3</v>
      </c>
      <c r="S16" s="141" t="s">
        <v>712</v>
      </c>
    </row>
    <row r="17" spans="2:23" ht="25.05" customHeight="1" x14ac:dyDescent="0.45">
      <c r="B17" s="182" t="s">
        <v>859</v>
      </c>
      <c r="C17" s="285"/>
      <c r="D17" s="208" t="str">
        <f>'入力シート（申請時）'!B53</f>
        <v>ブロワの交換</v>
      </c>
      <c r="E17" s="209"/>
      <c r="F17" s="209"/>
      <c r="G17" s="209"/>
      <c r="H17" s="209"/>
      <c r="I17" s="209"/>
      <c r="J17" s="209"/>
      <c r="K17" s="209"/>
      <c r="L17" s="209"/>
      <c r="M17" s="209"/>
      <c r="N17" s="209"/>
      <c r="O17" s="210"/>
      <c r="P17" s="259" t="s">
        <v>35</v>
      </c>
      <c r="Q17" s="259"/>
      <c r="R17" s="147">
        <f>'入力シート（申請時）'!B37</f>
        <v>60500</v>
      </c>
      <c r="S17" s="142" t="s">
        <v>36</v>
      </c>
      <c r="V17" s="127" t="s">
        <v>717</v>
      </c>
      <c r="W17" s="127" t="s">
        <v>753</v>
      </c>
    </row>
    <row r="18" spans="2:23" ht="25.05" customHeight="1" thickBot="1" x14ac:dyDescent="0.5">
      <c r="B18" s="188"/>
      <c r="C18" s="286"/>
      <c r="D18" s="211"/>
      <c r="E18" s="212"/>
      <c r="F18" s="212"/>
      <c r="G18" s="212"/>
      <c r="H18" s="212"/>
      <c r="I18" s="212"/>
      <c r="J18" s="212"/>
      <c r="K18" s="212"/>
      <c r="L18" s="212"/>
      <c r="M18" s="212"/>
      <c r="N18" s="212"/>
      <c r="O18" s="213"/>
      <c r="P18" s="260" t="s">
        <v>860</v>
      </c>
      <c r="Q18" s="260"/>
      <c r="R18" s="172">
        <f>'入力シート（申請時）'!B38</f>
        <v>52000</v>
      </c>
      <c r="S18" s="173" t="s">
        <v>36</v>
      </c>
      <c r="V18" s="127" t="s">
        <v>55</v>
      </c>
    </row>
    <row r="19" spans="2:23" ht="10.050000000000001" customHeight="1" x14ac:dyDescent="0.45">
      <c r="B19" s="130"/>
      <c r="C19" s="130"/>
      <c r="D19" s="134"/>
      <c r="E19" s="134"/>
      <c r="F19" s="134"/>
      <c r="G19" s="134"/>
      <c r="H19" s="129"/>
      <c r="I19" s="129"/>
      <c r="J19" s="134"/>
      <c r="K19" s="134"/>
      <c r="L19" s="134"/>
      <c r="M19" s="134"/>
      <c r="N19" s="134"/>
      <c r="O19" s="134"/>
      <c r="P19" s="135"/>
      <c r="Q19" s="135"/>
      <c r="R19" s="133"/>
      <c r="S19" s="130"/>
    </row>
    <row r="20" spans="2:23" ht="18" thickBot="1" x14ac:dyDescent="0.5">
      <c r="B20" s="127" t="s">
        <v>818</v>
      </c>
    </row>
    <row r="21" spans="2:23" ht="25.05" customHeight="1" thickBot="1" x14ac:dyDescent="0.5">
      <c r="B21" s="194" t="s">
        <v>754</v>
      </c>
      <c r="C21" s="195"/>
      <c r="D21" s="195"/>
      <c r="E21" s="195"/>
      <c r="F21" s="195"/>
      <c r="G21" s="195"/>
      <c r="H21" s="195"/>
      <c r="I21" s="195"/>
      <c r="J21" s="195"/>
      <c r="K21" s="195"/>
      <c r="L21" s="195"/>
      <c r="M21" s="195"/>
      <c r="N21" s="195"/>
      <c r="O21" s="243" t="s">
        <v>54</v>
      </c>
      <c r="P21" s="244"/>
      <c r="Q21" s="244"/>
      <c r="R21" s="245"/>
      <c r="S21" s="246"/>
    </row>
    <row r="22" spans="2:23" ht="25.05" customHeight="1" x14ac:dyDescent="0.45">
      <c r="B22" s="196"/>
      <c r="C22" s="197"/>
      <c r="D22" s="197"/>
      <c r="E22" s="197"/>
      <c r="F22" s="197"/>
      <c r="G22" s="197"/>
      <c r="H22" s="197"/>
      <c r="I22" s="197"/>
      <c r="J22" s="197"/>
      <c r="K22" s="197"/>
      <c r="L22" s="197"/>
      <c r="M22" s="197"/>
      <c r="N22" s="197"/>
      <c r="O22" s="214" t="s">
        <v>24</v>
      </c>
      <c r="P22" s="241"/>
      <c r="Q22" s="242"/>
      <c r="R22" s="192" t="s">
        <v>53</v>
      </c>
      <c r="S22" s="193"/>
    </row>
    <row r="23" spans="2:23" ht="25.05" customHeight="1" x14ac:dyDescent="0.45">
      <c r="B23" s="143">
        <v>1</v>
      </c>
      <c r="C23" s="279" t="s">
        <v>47</v>
      </c>
      <c r="D23" s="280"/>
      <c r="E23" s="280"/>
      <c r="F23" s="280"/>
      <c r="G23" s="280"/>
      <c r="H23" s="280"/>
      <c r="I23" s="280"/>
      <c r="J23" s="280"/>
      <c r="K23" s="280"/>
      <c r="L23" s="280"/>
      <c r="M23" s="280"/>
      <c r="N23" s="281"/>
      <c r="O23" s="247"/>
      <c r="P23" s="248"/>
      <c r="Q23" s="249"/>
      <c r="R23" s="198"/>
      <c r="S23" s="199"/>
    </row>
    <row r="24" spans="2:23" ht="25.05" customHeight="1" x14ac:dyDescent="0.45">
      <c r="B24" s="144">
        <v>2</v>
      </c>
      <c r="C24" s="261" t="s">
        <v>820</v>
      </c>
      <c r="D24" s="262"/>
      <c r="E24" s="262"/>
      <c r="F24" s="262"/>
      <c r="G24" s="262"/>
      <c r="H24" s="262"/>
      <c r="I24" s="262"/>
      <c r="J24" s="262"/>
      <c r="K24" s="262"/>
      <c r="L24" s="262"/>
      <c r="M24" s="262"/>
      <c r="N24" s="263"/>
      <c r="O24" s="250"/>
      <c r="P24" s="251"/>
      <c r="Q24" s="252"/>
      <c r="R24" s="190"/>
      <c r="S24" s="191"/>
    </row>
    <row r="25" spans="2:23" ht="25.05" customHeight="1" x14ac:dyDescent="0.45">
      <c r="B25" s="144">
        <v>3</v>
      </c>
      <c r="C25" s="282" t="s">
        <v>865</v>
      </c>
      <c r="D25" s="283"/>
      <c r="E25" s="283"/>
      <c r="F25" s="283"/>
      <c r="G25" s="283"/>
      <c r="H25" s="283"/>
      <c r="I25" s="283"/>
      <c r="J25" s="283"/>
      <c r="K25" s="283"/>
      <c r="L25" s="283"/>
      <c r="M25" s="283"/>
      <c r="N25" s="284"/>
      <c r="O25" s="250"/>
      <c r="P25" s="251"/>
      <c r="Q25" s="252"/>
      <c r="R25" s="190"/>
      <c r="S25" s="191"/>
    </row>
    <row r="26" spans="2:23" ht="25.05" customHeight="1" x14ac:dyDescent="0.45">
      <c r="B26" s="144">
        <v>4</v>
      </c>
      <c r="C26" s="261" t="s">
        <v>866</v>
      </c>
      <c r="D26" s="262"/>
      <c r="E26" s="262"/>
      <c r="F26" s="262"/>
      <c r="G26" s="262"/>
      <c r="H26" s="262"/>
      <c r="I26" s="262"/>
      <c r="J26" s="262"/>
      <c r="K26" s="262"/>
      <c r="L26" s="262"/>
      <c r="M26" s="262"/>
      <c r="N26" s="263"/>
      <c r="O26" s="250"/>
      <c r="P26" s="251"/>
      <c r="Q26" s="252"/>
      <c r="R26" s="190"/>
      <c r="S26" s="191"/>
    </row>
    <row r="27" spans="2:23" ht="25.05" customHeight="1" x14ac:dyDescent="0.45">
      <c r="B27" s="144">
        <v>5</v>
      </c>
      <c r="C27" s="261" t="s">
        <v>872</v>
      </c>
      <c r="D27" s="262"/>
      <c r="E27" s="262"/>
      <c r="F27" s="262"/>
      <c r="G27" s="262"/>
      <c r="H27" s="262"/>
      <c r="I27" s="262"/>
      <c r="J27" s="262"/>
      <c r="K27" s="262"/>
      <c r="L27" s="262"/>
      <c r="M27" s="262"/>
      <c r="N27" s="263"/>
      <c r="O27" s="250"/>
      <c r="P27" s="251"/>
      <c r="Q27" s="252"/>
      <c r="R27" s="190"/>
      <c r="S27" s="191"/>
    </row>
    <row r="28" spans="2:23" ht="25.05" customHeight="1" x14ac:dyDescent="0.45">
      <c r="B28" s="144">
        <v>6</v>
      </c>
      <c r="C28" s="261" t="s">
        <v>49</v>
      </c>
      <c r="D28" s="262"/>
      <c r="E28" s="262"/>
      <c r="F28" s="262"/>
      <c r="G28" s="262"/>
      <c r="H28" s="262"/>
      <c r="I28" s="262"/>
      <c r="J28" s="262"/>
      <c r="K28" s="262"/>
      <c r="L28" s="262"/>
      <c r="M28" s="262"/>
      <c r="N28" s="263"/>
      <c r="O28" s="250"/>
      <c r="P28" s="251"/>
      <c r="Q28" s="252"/>
      <c r="R28" s="190"/>
      <c r="S28" s="191"/>
    </row>
    <row r="29" spans="2:23" ht="25.05" customHeight="1" x14ac:dyDescent="0.45">
      <c r="B29" s="144">
        <v>7</v>
      </c>
      <c r="C29" s="261" t="s">
        <v>48</v>
      </c>
      <c r="D29" s="262"/>
      <c r="E29" s="262"/>
      <c r="F29" s="262"/>
      <c r="G29" s="262"/>
      <c r="H29" s="262"/>
      <c r="I29" s="262"/>
      <c r="J29" s="262"/>
      <c r="K29" s="262"/>
      <c r="L29" s="262"/>
      <c r="M29" s="262"/>
      <c r="N29" s="263"/>
      <c r="O29" s="250"/>
      <c r="P29" s="251"/>
      <c r="Q29" s="252"/>
      <c r="R29" s="190"/>
      <c r="S29" s="191"/>
    </row>
    <row r="30" spans="2:23" ht="25.05" customHeight="1" x14ac:dyDescent="0.45">
      <c r="B30" s="144">
        <v>8</v>
      </c>
      <c r="C30" s="261" t="s">
        <v>887</v>
      </c>
      <c r="D30" s="262"/>
      <c r="E30" s="262"/>
      <c r="F30" s="262"/>
      <c r="G30" s="262"/>
      <c r="H30" s="262"/>
      <c r="I30" s="262"/>
      <c r="J30" s="262"/>
      <c r="K30" s="262"/>
      <c r="L30" s="262"/>
      <c r="M30" s="262"/>
      <c r="N30" s="263"/>
      <c r="O30" s="250"/>
      <c r="P30" s="251"/>
      <c r="Q30" s="252"/>
      <c r="R30" s="190"/>
      <c r="S30" s="191"/>
    </row>
    <row r="31" spans="2:23" ht="25.05" customHeight="1" x14ac:dyDescent="0.45">
      <c r="B31" s="144">
        <v>9</v>
      </c>
      <c r="C31" s="261" t="s">
        <v>867</v>
      </c>
      <c r="D31" s="262"/>
      <c r="E31" s="262"/>
      <c r="F31" s="262"/>
      <c r="G31" s="262"/>
      <c r="H31" s="262"/>
      <c r="I31" s="262"/>
      <c r="J31" s="262"/>
      <c r="K31" s="262"/>
      <c r="L31" s="262"/>
      <c r="M31" s="262"/>
      <c r="N31" s="263"/>
      <c r="O31" s="250"/>
      <c r="P31" s="251"/>
      <c r="Q31" s="252"/>
      <c r="R31" s="190"/>
      <c r="S31" s="191"/>
    </row>
    <row r="32" spans="2:23" ht="25.05" customHeight="1" x14ac:dyDescent="0.45">
      <c r="B32" s="144">
        <v>10</v>
      </c>
      <c r="C32" s="261" t="s">
        <v>868</v>
      </c>
      <c r="D32" s="262"/>
      <c r="E32" s="262"/>
      <c r="F32" s="262"/>
      <c r="G32" s="262"/>
      <c r="H32" s="262"/>
      <c r="I32" s="262"/>
      <c r="J32" s="262"/>
      <c r="K32" s="262"/>
      <c r="L32" s="262"/>
      <c r="M32" s="262"/>
      <c r="N32" s="263"/>
      <c r="O32" s="250"/>
      <c r="P32" s="251"/>
      <c r="Q32" s="252"/>
      <c r="R32" s="190"/>
      <c r="S32" s="191"/>
    </row>
    <row r="33" spans="2:24" ht="25.05" customHeight="1" x14ac:dyDescent="0.45">
      <c r="B33" s="144">
        <v>11</v>
      </c>
      <c r="C33" s="261" t="s">
        <v>51</v>
      </c>
      <c r="D33" s="262"/>
      <c r="E33" s="262"/>
      <c r="F33" s="262"/>
      <c r="G33" s="262"/>
      <c r="H33" s="262"/>
      <c r="I33" s="262"/>
      <c r="J33" s="262"/>
      <c r="K33" s="262"/>
      <c r="L33" s="262"/>
      <c r="M33" s="262"/>
      <c r="N33" s="263"/>
      <c r="O33" s="250"/>
      <c r="P33" s="251"/>
      <c r="Q33" s="252"/>
      <c r="R33" s="190"/>
      <c r="S33" s="191"/>
    </row>
    <row r="34" spans="2:24" ht="25.05" customHeight="1" x14ac:dyDescent="0.45">
      <c r="B34" s="144">
        <v>12</v>
      </c>
      <c r="C34" s="261" t="s">
        <v>50</v>
      </c>
      <c r="D34" s="262"/>
      <c r="E34" s="262"/>
      <c r="F34" s="262"/>
      <c r="G34" s="262"/>
      <c r="H34" s="262"/>
      <c r="I34" s="262"/>
      <c r="J34" s="262"/>
      <c r="K34" s="262"/>
      <c r="L34" s="262"/>
      <c r="M34" s="262"/>
      <c r="N34" s="263"/>
      <c r="O34" s="250"/>
      <c r="P34" s="251"/>
      <c r="Q34" s="252"/>
      <c r="R34" s="190"/>
      <c r="S34" s="191"/>
    </row>
    <row r="35" spans="2:24" ht="25.05" customHeight="1" x14ac:dyDescent="0.45">
      <c r="B35" s="144">
        <v>13</v>
      </c>
      <c r="C35" s="261" t="s">
        <v>52</v>
      </c>
      <c r="D35" s="262"/>
      <c r="E35" s="262"/>
      <c r="F35" s="262"/>
      <c r="G35" s="262"/>
      <c r="H35" s="262"/>
      <c r="I35" s="262"/>
      <c r="J35" s="262"/>
      <c r="K35" s="262"/>
      <c r="L35" s="262"/>
      <c r="M35" s="262"/>
      <c r="N35" s="263"/>
      <c r="O35" s="250"/>
      <c r="P35" s="251"/>
      <c r="Q35" s="252"/>
      <c r="R35" s="190"/>
      <c r="S35" s="191"/>
    </row>
    <row r="36" spans="2:24" ht="25.05" customHeight="1" x14ac:dyDescent="0.45">
      <c r="B36" s="144">
        <v>14</v>
      </c>
      <c r="C36" s="261" t="s">
        <v>876</v>
      </c>
      <c r="D36" s="262"/>
      <c r="E36" s="262"/>
      <c r="F36" s="262"/>
      <c r="G36" s="262"/>
      <c r="H36" s="262"/>
      <c r="I36" s="262"/>
      <c r="J36" s="262"/>
      <c r="K36" s="262"/>
      <c r="L36" s="262"/>
      <c r="M36" s="262"/>
      <c r="N36" s="263"/>
      <c r="O36" s="250"/>
      <c r="P36" s="251"/>
      <c r="Q36" s="252"/>
      <c r="R36" s="190"/>
      <c r="S36" s="191"/>
    </row>
    <row r="37" spans="2:24" ht="25.05" customHeight="1" x14ac:dyDescent="0.45">
      <c r="B37" s="144">
        <v>15</v>
      </c>
      <c r="C37" s="261"/>
      <c r="D37" s="262"/>
      <c r="E37" s="262"/>
      <c r="F37" s="262"/>
      <c r="G37" s="262"/>
      <c r="H37" s="262"/>
      <c r="I37" s="262"/>
      <c r="J37" s="262"/>
      <c r="K37" s="262"/>
      <c r="L37" s="262"/>
      <c r="M37" s="262"/>
      <c r="N37" s="263"/>
      <c r="O37" s="250"/>
      <c r="P37" s="251"/>
      <c r="Q37" s="252"/>
      <c r="R37" s="190"/>
      <c r="S37" s="191"/>
    </row>
    <row r="38" spans="2:24" ht="25.05" customHeight="1" x14ac:dyDescent="0.45">
      <c r="B38" s="144">
        <v>16</v>
      </c>
      <c r="C38" s="261"/>
      <c r="D38" s="262"/>
      <c r="E38" s="262"/>
      <c r="F38" s="262"/>
      <c r="G38" s="262"/>
      <c r="H38" s="262"/>
      <c r="I38" s="262"/>
      <c r="J38" s="262"/>
      <c r="K38" s="262"/>
      <c r="L38" s="262"/>
      <c r="M38" s="262"/>
      <c r="N38" s="263"/>
      <c r="O38" s="250"/>
      <c r="P38" s="251"/>
      <c r="Q38" s="252"/>
      <c r="R38" s="190"/>
      <c r="S38" s="191"/>
    </row>
    <row r="39" spans="2:24" ht="25.05" customHeight="1" x14ac:dyDescent="0.45">
      <c r="B39" s="144">
        <v>17</v>
      </c>
      <c r="C39" s="261"/>
      <c r="D39" s="262"/>
      <c r="E39" s="262"/>
      <c r="F39" s="262"/>
      <c r="G39" s="262"/>
      <c r="H39" s="262"/>
      <c r="I39" s="262"/>
      <c r="J39" s="262"/>
      <c r="K39" s="262"/>
      <c r="L39" s="262"/>
      <c r="M39" s="262"/>
      <c r="N39" s="263"/>
      <c r="O39" s="250"/>
      <c r="P39" s="251"/>
      <c r="Q39" s="252"/>
      <c r="R39" s="190"/>
      <c r="S39" s="191"/>
    </row>
    <row r="40" spans="2:24" ht="25.05" customHeight="1" x14ac:dyDescent="0.45">
      <c r="B40" s="144">
        <v>18</v>
      </c>
      <c r="C40" s="261"/>
      <c r="D40" s="262"/>
      <c r="E40" s="262"/>
      <c r="F40" s="262"/>
      <c r="G40" s="262"/>
      <c r="H40" s="262"/>
      <c r="I40" s="262"/>
      <c r="J40" s="262"/>
      <c r="K40" s="262"/>
      <c r="L40" s="262"/>
      <c r="M40" s="262"/>
      <c r="N40" s="263"/>
      <c r="O40" s="250"/>
      <c r="P40" s="251"/>
      <c r="Q40" s="252"/>
      <c r="R40" s="190"/>
      <c r="S40" s="191"/>
    </row>
    <row r="41" spans="2:24" ht="25.05" customHeight="1" x14ac:dyDescent="0.45">
      <c r="B41" s="144">
        <v>19</v>
      </c>
      <c r="C41" s="261"/>
      <c r="D41" s="262"/>
      <c r="E41" s="262"/>
      <c r="F41" s="262"/>
      <c r="G41" s="262"/>
      <c r="H41" s="262"/>
      <c r="I41" s="262"/>
      <c r="J41" s="262"/>
      <c r="K41" s="262"/>
      <c r="L41" s="262"/>
      <c r="M41" s="262"/>
      <c r="N41" s="263"/>
      <c r="O41" s="250"/>
      <c r="P41" s="251"/>
      <c r="Q41" s="252"/>
      <c r="R41" s="190"/>
      <c r="S41" s="191"/>
    </row>
    <row r="42" spans="2:24" ht="25.05" customHeight="1" thickBot="1" x14ac:dyDescent="0.5">
      <c r="B42" s="145">
        <v>20</v>
      </c>
      <c r="C42" s="274"/>
      <c r="D42" s="275"/>
      <c r="E42" s="275"/>
      <c r="F42" s="275"/>
      <c r="G42" s="275"/>
      <c r="H42" s="275"/>
      <c r="I42" s="275"/>
      <c r="J42" s="275"/>
      <c r="K42" s="275"/>
      <c r="L42" s="275"/>
      <c r="M42" s="275"/>
      <c r="N42" s="276"/>
      <c r="O42" s="288"/>
      <c r="P42" s="289"/>
      <c r="Q42" s="290"/>
      <c r="R42" s="291"/>
      <c r="S42" s="292"/>
    </row>
    <row r="43" spans="2:24" ht="10.050000000000001" customHeight="1" x14ac:dyDescent="0.45"/>
    <row r="44" spans="2:24" x14ac:dyDescent="0.45">
      <c r="B44" s="127" t="s">
        <v>819</v>
      </c>
    </row>
    <row r="45" spans="2:24" ht="25.05" customHeight="1" x14ac:dyDescent="0.45">
      <c r="B45" s="266" t="s">
        <v>58</v>
      </c>
      <c r="C45" s="267"/>
      <c r="D45" s="222" t="s">
        <v>55</v>
      </c>
      <c r="E45" s="267" t="s">
        <v>869</v>
      </c>
      <c r="F45" s="267"/>
      <c r="G45" s="267"/>
      <c r="H45" s="273"/>
      <c r="I45" s="176" t="s">
        <v>55</v>
      </c>
      <c r="J45" s="267" t="s">
        <v>769</v>
      </c>
      <c r="K45" s="267"/>
      <c r="L45" s="267"/>
      <c r="M45" s="267"/>
      <c r="N45" s="267"/>
      <c r="O45" s="273"/>
      <c r="P45" s="180" t="s">
        <v>55</v>
      </c>
      <c r="Q45" s="267" t="s">
        <v>892</v>
      </c>
      <c r="R45" s="267"/>
      <c r="S45" s="273"/>
      <c r="V45" s="135"/>
      <c r="W45" s="135"/>
      <c r="X45" s="135"/>
    </row>
    <row r="46" spans="2:24" ht="25.05" customHeight="1" x14ac:dyDescent="0.45">
      <c r="B46" s="268"/>
      <c r="C46" s="269"/>
      <c r="D46" s="264"/>
      <c r="E46" s="269"/>
      <c r="F46" s="269"/>
      <c r="G46" s="269"/>
      <c r="H46" s="270"/>
      <c r="I46" s="136" t="s">
        <v>55</v>
      </c>
      <c r="J46" s="271" t="s">
        <v>767</v>
      </c>
      <c r="K46" s="271"/>
      <c r="L46" s="271"/>
      <c r="M46" s="271"/>
      <c r="N46" s="271"/>
      <c r="O46" s="272"/>
      <c r="P46" s="136" t="s">
        <v>55</v>
      </c>
      <c r="Q46" s="271" t="s">
        <v>891</v>
      </c>
      <c r="R46" s="271"/>
      <c r="S46" s="272"/>
      <c r="V46" s="135"/>
      <c r="W46" s="135"/>
      <c r="X46" s="135"/>
    </row>
    <row r="47" spans="2:24" ht="25.05" customHeight="1" x14ac:dyDescent="0.45">
      <c r="B47" s="268" t="s">
        <v>57</v>
      </c>
      <c r="C47" s="270"/>
      <c r="D47" s="264" t="s">
        <v>768</v>
      </c>
      <c r="E47" s="265"/>
      <c r="F47" s="265"/>
      <c r="G47" s="265"/>
      <c r="H47" s="265"/>
      <c r="I47" s="265"/>
      <c r="J47" s="265"/>
      <c r="K47" s="185"/>
      <c r="L47" s="134"/>
      <c r="M47" s="135"/>
      <c r="N47" s="135"/>
      <c r="O47" s="135"/>
      <c r="P47" s="135"/>
      <c r="Q47" s="135"/>
    </row>
    <row r="48" spans="2:24" x14ac:dyDescent="0.45">
      <c r="B48" s="127" t="s">
        <v>771</v>
      </c>
      <c r="I48" s="130"/>
      <c r="J48" s="130"/>
      <c r="K48" s="130"/>
      <c r="L48" s="130"/>
      <c r="M48" s="130"/>
    </row>
    <row r="49" spans="2:13" x14ac:dyDescent="0.45">
      <c r="B49" s="127" t="s">
        <v>770</v>
      </c>
      <c r="I49" s="130"/>
      <c r="J49" s="130"/>
      <c r="K49" s="130"/>
      <c r="L49" s="130"/>
      <c r="M49" s="130"/>
    </row>
    <row r="50" spans="2:13" ht="4.95" customHeight="1" x14ac:dyDescent="0.45">
      <c r="I50" s="130"/>
      <c r="J50" s="130"/>
      <c r="K50" s="130"/>
      <c r="L50" s="130"/>
      <c r="M50" s="130"/>
    </row>
    <row r="51" spans="2:13" x14ac:dyDescent="0.45">
      <c r="I51" s="130"/>
      <c r="J51" s="130"/>
      <c r="K51" s="130"/>
      <c r="L51" s="130"/>
      <c r="M51" s="130"/>
    </row>
  </sheetData>
  <mergeCells count="113">
    <mergeCell ref="Q45:S45"/>
    <mergeCell ref="Q46:S46"/>
    <mergeCell ref="O27:Q27"/>
    <mergeCell ref="O28:Q28"/>
    <mergeCell ref="R39:S39"/>
    <mergeCell ref="R41:S41"/>
    <mergeCell ref="O41:Q41"/>
    <mergeCell ref="D45:D46"/>
    <mergeCell ref="E45:H46"/>
    <mergeCell ref="O39:Q39"/>
    <mergeCell ref="O33:Q33"/>
    <mergeCell ref="O40:Q40"/>
    <mergeCell ref="O42:Q42"/>
    <mergeCell ref="O34:Q34"/>
    <mergeCell ref="O31:Q31"/>
    <mergeCell ref="O35:Q35"/>
    <mergeCell ref="O36:Q36"/>
    <mergeCell ref="O37:Q37"/>
    <mergeCell ref="R42:S42"/>
    <mergeCell ref="R34:S34"/>
    <mergeCell ref="R31:S31"/>
    <mergeCell ref="R35:S35"/>
    <mergeCell ref="R36:S36"/>
    <mergeCell ref="R37:S37"/>
    <mergeCell ref="R38:S38"/>
    <mergeCell ref="D9:E9"/>
    <mergeCell ref="D10:E10"/>
    <mergeCell ref="D16:O16"/>
    <mergeCell ref="O26:Q26"/>
    <mergeCell ref="C26:N26"/>
    <mergeCell ref="C23:N23"/>
    <mergeCell ref="C24:N24"/>
    <mergeCell ref="C25:N25"/>
    <mergeCell ref="B17:C18"/>
    <mergeCell ref="O25:Q25"/>
    <mergeCell ref="B14:C14"/>
    <mergeCell ref="B15:C15"/>
    <mergeCell ref="B16:C16"/>
    <mergeCell ref="C32:N32"/>
    <mergeCell ref="O30:Q30"/>
    <mergeCell ref="R30:S30"/>
    <mergeCell ref="R40:S40"/>
    <mergeCell ref="C29:N29"/>
    <mergeCell ref="O29:Q29"/>
    <mergeCell ref="C30:N30"/>
    <mergeCell ref="D47:K47"/>
    <mergeCell ref="B45:C46"/>
    <mergeCell ref="B47:C47"/>
    <mergeCell ref="C27:N27"/>
    <mergeCell ref="C28:N28"/>
    <mergeCell ref="C33:N33"/>
    <mergeCell ref="C31:N31"/>
    <mergeCell ref="C41:N41"/>
    <mergeCell ref="C34:N34"/>
    <mergeCell ref="J46:O46"/>
    <mergeCell ref="C35:N35"/>
    <mergeCell ref="C36:N36"/>
    <mergeCell ref="C37:N37"/>
    <mergeCell ref="C38:N38"/>
    <mergeCell ref="C39:N39"/>
    <mergeCell ref="J45:O45"/>
    <mergeCell ref="C40:N40"/>
    <mergeCell ref="O32:Q32"/>
    <mergeCell ref="O38:Q38"/>
    <mergeCell ref="C42:N42"/>
    <mergeCell ref="B6:C6"/>
    <mergeCell ref="R24:S24"/>
    <mergeCell ref="P10:Q10"/>
    <mergeCell ref="P11:Q11"/>
    <mergeCell ref="P14:Q14"/>
    <mergeCell ref="D11:E11"/>
    <mergeCell ref="J8:K8"/>
    <mergeCell ref="F10:O10"/>
    <mergeCell ref="F11:O11"/>
    <mergeCell ref="D14:O14"/>
    <mergeCell ref="D15:O15"/>
    <mergeCell ref="O22:Q22"/>
    <mergeCell ref="O21:S21"/>
    <mergeCell ref="O23:Q23"/>
    <mergeCell ref="O24:Q24"/>
    <mergeCell ref="R8:S8"/>
    <mergeCell ref="R10:S10"/>
    <mergeCell ref="R11:S11"/>
    <mergeCell ref="L8:O8"/>
    <mergeCell ref="P15:Q15"/>
    <mergeCell ref="P16:Q16"/>
    <mergeCell ref="P17:Q17"/>
    <mergeCell ref="P18:Q18"/>
    <mergeCell ref="D8:E8"/>
    <mergeCell ref="B4:S4"/>
    <mergeCell ref="B7:C8"/>
    <mergeCell ref="B9:C11"/>
    <mergeCell ref="R33:S33"/>
    <mergeCell ref="R25:S25"/>
    <mergeCell ref="R29:S29"/>
    <mergeCell ref="R27:S27"/>
    <mergeCell ref="R28:S28"/>
    <mergeCell ref="R26:S26"/>
    <mergeCell ref="R32:S32"/>
    <mergeCell ref="R22:S22"/>
    <mergeCell ref="B21:N22"/>
    <mergeCell ref="R23:S23"/>
    <mergeCell ref="F7:G7"/>
    <mergeCell ref="H7:I7"/>
    <mergeCell ref="J7:S7"/>
    <mergeCell ref="F8:I8"/>
    <mergeCell ref="D17:O18"/>
    <mergeCell ref="H9:I9"/>
    <mergeCell ref="J9:S9"/>
    <mergeCell ref="D6:G6"/>
    <mergeCell ref="F9:G9"/>
    <mergeCell ref="D7:E7"/>
    <mergeCell ref="P8:Q8"/>
  </mergeCells>
  <phoneticPr fontId="2"/>
  <dataValidations count="2">
    <dataValidation type="list" allowBlank="1" showInputMessage="1" showErrorMessage="1" sqref="I45:I46 D45 P45:P46">
      <formula1>$V$17:$V$18</formula1>
    </dataValidation>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view="pageBreakPreview" zoomScale="85" zoomScaleNormal="100" zoomScaleSheetLayoutView="85" workbookViewId="0">
      <selection activeCell="N25" sqref="N25"/>
    </sheetView>
  </sheetViews>
  <sheetFormatPr defaultRowHeight="30" customHeight="1" x14ac:dyDescent="0.45"/>
  <cols>
    <col min="1" max="1" width="0.8984375" style="70" customWidth="1"/>
    <col min="2" max="4" width="15.69921875" style="70" customWidth="1"/>
    <col min="5" max="5" width="2.69921875" style="70" customWidth="1"/>
    <col min="6" max="8" width="15.69921875" style="70" customWidth="1"/>
    <col min="9" max="9" width="3.19921875" style="70" bestFit="1" customWidth="1"/>
    <col min="10" max="10" width="0.8984375" style="70" customWidth="1"/>
    <col min="11" max="16384" width="8.796875" style="70"/>
  </cols>
  <sheetData>
    <row r="1" spans="2:9" ht="4.95" customHeight="1" x14ac:dyDescent="0.45"/>
    <row r="2" spans="2:9" ht="30" customHeight="1" x14ac:dyDescent="0.45">
      <c r="B2" s="320" t="s">
        <v>90</v>
      </c>
      <c r="C2" s="320"/>
      <c r="D2" s="320"/>
      <c r="E2" s="320"/>
      <c r="F2" s="320"/>
      <c r="G2" s="320"/>
      <c r="H2" s="320"/>
      <c r="I2" s="320"/>
    </row>
    <row r="3" spans="2:9" ht="4.95" customHeight="1" x14ac:dyDescent="0.45"/>
    <row r="4" spans="2:9" ht="30" customHeight="1" x14ac:dyDescent="0.45">
      <c r="B4" s="298" t="s">
        <v>70</v>
      </c>
      <c r="C4" s="299"/>
      <c r="D4" s="293" t="s">
        <v>755</v>
      </c>
      <c r="E4" s="294"/>
      <c r="F4" s="294"/>
      <c r="G4" s="294"/>
      <c r="H4" s="294"/>
      <c r="I4" s="295"/>
    </row>
    <row r="5" spans="2:9" ht="30" customHeight="1" x14ac:dyDescent="0.45">
      <c r="B5" s="300" t="s">
        <v>89</v>
      </c>
      <c r="C5" s="150" t="s">
        <v>74</v>
      </c>
      <c r="D5" s="337" t="str">
        <f>'入力シート（申請時）'!B6&amp;"　"&amp;'入力シート（申請時）'!B7</f>
        <v>いわき市小川町高萩字山ノ入208番地の6　イガリソウ</v>
      </c>
      <c r="E5" s="338"/>
      <c r="F5" s="338"/>
      <c r="G5" s="338"/>
      <c r="H5" s="338"/>
      <c r="I5" s="328"/>
    </row>
    <row r="6" spans="2:9" ht="30" customHeight="1" x14ac:dyDescent="0.45">
      <c r="B6" s="301"/>
      <c r="C6" s="72" t="s">
        <v>75</v>
      </c>
      <c r="D6" s="309" t="str">
        <f>'入力シート（申請時）'!B3</f>
        <v>梅本　太郎</v>
      </c>
      <c r="E6" s="310"/>
      <c r="F6" s="310"/>
      <c r="G6" s="73" t="s">
        <v>71</v>
      </c>
      <c r="H6" s="325" t="str">
        <f>'入力シート（申請時）'!B8</f>
        <v>0246-22-7519</v>
      </c>
      <c r="I6" s="326"/>
    </row>
    <row r="7" spans="2:9" ht="30" customHeight="1" x14ac:dyDescent="0.45">
      <c r="B7" s="300" t="s">
        <v>78</v>
      </c>
      <c r="C7" s="150" t="s">
        <v>72</v>
      </c>
      <c r="D7" s="337" t="str">
        <f>'入力シート（申請時）'!B15</f>
        <v>いわき市小川町高萩字山ノ入208番地の6</v>
      </c>
      <c r="E7" s="338"/>
      <c r="F7" s="338"/>
      <c r="G7" s="338"/>
      <c r="H7" s="338"/>
      <c r="I7" s="328"/>
    </row>
    <row r="8" spans="2:9" ht="30" customHeight="1" x14ac:dyDescent="0.45">
      <c r="B8" s="297"/>
      <c r="C8" s="74" t="s">
        <v>73</v>
      </c>
      <c r="D8" s="334" t="str">
        <f>'入力シート（申請時）'!B19</f>
        <v>フジクリーン工業　株式会社</v>
      </c>
      <c r="E8" s="335"/>
      <c r="F8" s="335"/>
      <c r="G8" s="335"/>
      <c r="H8" s="335"/>
      <c r="I8" s="336"/>
    </row>
    <row r="9" spans="2:9" ht="30" customHeight="1" x14ac:dyDescent="0.45">
      <c r="B9" s="297"/>
      <c r="C9" s="77" t="s">
        <v>76</v>
      </c>
      <c r="D9" s="334" t="str">
        <f>'入力シート（申請時）'!B20&amp;"　"&amp;'入力シート（申請時）'!B21</f>
        <v>CA-5型　5-19K-H-007</v>
      </c>
      <c r="E9" s="335"/>
      <c r="F9" s="335"/>
      <c r="G9" s="335"/>
      <c r="H9" s="335"/>
      <c r="I9" s="336"/>
    </row>
    <row r="10" spans="2:9" ht="30" customHeight="1" x14ac:dyDescent="0.45">
      <c r="B10" s="297"/>
      <c r="C10" s="74" t="s">
        <v>711</v>
      </c>
      <c r="D10" s="121" t="str">
        <f>'入力シート（申請時）'!B28</f>
        <v>5</v>
      </c>
      <c r="E10" s="75" t="s">
        <v>716</v>
      </c>
      <c r="F10" s="75"/>
      <c r="G10" s="75"/>
      <c r="H10" s="75"/>
      <c r="I10" s="76"/>
    </row>
    <row r="11" spans="2:9" ht="30" customHeight="1" x14ac:dyDescent="0.45">
      <c r="B11" s="297"/>
      <c r="C11" s="149" t="s">
        <v>733</v>
      </c>
      <c r="D11" s="334" t="str">
        <f>VLOOKUP('入力シート（申請時）'!$B$20,'入力シート（申請時）'!$Q$10:$T$26,4,FALSE)</f>
        <v>ＢＯＤ除去率90％以上、放流水のＢＯＤ日間平均約20㎎/L以下</v>
      </c>
      <c r="E11" s="335"/>
      <c r="F11" s="335"/>
      <c r="G11" s="335"/>
      <c r="H11" s="335"/>
      <c r="I11" s="336"/>
    </row>
    <row r="12" spans="2:9" ht="30" customHeight="1" x14ac:dyDescent="0.45">
      <c r="B12" s="297"/>
      <c r="C12" s="151" t="s">
        <v>77</v>
      </c>
      <c r="D12" s="314" t="str">
        <f>'入力シート（申請時）'!B22</f>
        <v>接触ろ床方式</v>
      </c>
      <c r="E12" s="315"/>
      <c r="F12" s="315"/>
      <c r="G12" s="315"/>
      <c r="H12" s="315"/>
      <c r="I12" s="148"/>
    </row>
    <row r="13" spans="2:9" ht="30" customHeight="1" x14ac:dyDescent="0.45">
      <c r="B13" s="301"/>
      <c r="C13" s="72" t="s">
        <v>88</v>
      </c>
      <c r="D13" s="115" t="str">
        <f>'入力シート（申請時）'!B31</f>
        <v>道路側溝</v>
      </c>
      <c r="E13" s="331" t="str">
        <f>'入力シート（申請時）'!B32</f>
        <v>既設管接続　経由　側溝</v>
      </c>
      <c r="F13" s="332"/>
      <c r="G13" s="332"/>
      <c r="H13" s="332"/>
      <c r="I13" s="333"/>
    </row>
    <row r="14" spans="2:9" ht="30" customHeight="1" x14ac:dyDescent="0.45">
      <c r="B14" s="302" t="s">
        <v>79</v>
      </c>
      <c r="C14" s="300" t="s">
        <v>80</v>
      </c>
      <c r="D14" s="311" t="str">
        <f>'入力シート（申請時）'!B40</f>
        <v>株式会社　経営企画</v>
      </c>
      <c r="E14" s="305"/>
      <c r="F14" s="305"/>
      <c r="G14" s="124" t="s">
        <v>81</v>
      </c>
      <c r="H14" s="327" t="str">
        <f>'入力シート（申請時）'!B44</f>
        <v>0246-22-7519</v>
      </c>
      <c r="I14" s="328"/>
    </row>
    <row r="15" spans="2:9" ht="30" customHeight="1" x14ac:dyDescent="0.45">
      <c r="B15" s="303"/>
      <c r="C15" s="301"/>
      <c r="D15" s="312"/>
      <c r="E15" s="313"/>
      <c r="F15" s="313"/>
      <c r="G15" s="73" t="s">
        <v>82</v>
      </c>
      <c r="H15" s="329" t="str">
        <f>'入力シート（申請時）'!B43</f>
        <v>届出77　第7777号</v>
      </c>
      <c r="I15" s="330"/>
    </row>
    <row r="16" spans="2:9" ht="30" customHeight="1" x14ac:dyDescent="0.45">
      <c r="B16" s="302" t="s">
        <v>87</v>
      </c>
      <c r="C16" s="300" t="s">
        <v>83</v>
      </c>
      <c r="D16" s="304" t="str">
        <f>'入力シート（申請時）'!B47</f>
        <v>梅本　太郎</v>
      </c>
      <c r="E16" s="305"/>
      <c r="F16" s="305"/>
      <c r="G16" s="125" t="s">
        <v>81</v>
      </c>
      <c r="H16" s="327" t="str">
        <f>'入力シート（申請時）'!B48</f>
        <v>0246-22-7572</v>
      </c>
      <c r="I16" s="328"/>
    </row>
    <row r="17" spans="2:9" ht="30" customHeight="1" x14ac:dyDescent="0.45">
      <c r="B17" s="303"/>
      <c r="C17" s="301"/>
      <c r="D17" s="312"/>
      <c r="E17" s="313"/>
      <c r="F17" s="313"/>
      <c r="G17" s="126" t="s">
        <v>82</v>
      </c>
      <c r="H17" s="325" t="str">
        <f>'入力シート（申請時）'!B49</f>
        <v>7777777777A号</v>
      </c>
      <c r="I17" s="326"/>
    </row>
    <row r="18" spans="2:9" ht="30" customHeight="1" x14ac:dyDescent="0.45">
      <c r="B18" s="296" t="s">
        <v>86</v>
      </c>
      <c r="C18" s="150" t="s">
        <v>84</v>
      </c>
      <c r="D18" s="304" t="str">
        <f>'入力シート（申請時）'!B25&amp;"　"&amp;'入力シート（申請時）'!B26</f>
        <v>本人　</v>
      </c>
      <c r="E18" s="305"/>
      <c r="F18" s="305"/>
      <c r="G18" s="305"/>
      <c r="H18" s="305"/>
      <c r="I18" s="153"/>
    </row>
    <row r="19" spans="2:9" ht="15" customHeight="1" x14ac:dyDescent="0.45">
      <c r="B19" s="306"/>
      <c r="C19" s="308" t="s">
        <v>85</v>
      </c>
      <c r="D19" s="314" t="str">
        <f>'入力シート（申請時）'!B27</f>
        <v>専用住宅</v>
      </c>
      <c r="E19" s="315"/>
      <c r="F19" s="316"/>
      <c r="G19" s="118" t="s">
        <v>31</v>
      </c>
      <c r="H19" s="119">
        <f>'入力シート（申請時）'!B23</f>
        <v>129.99</v>
      </c>
      <c r="I19" s="122" t="s">
        <v>811</v>
      </c>
    </row>
    <row r="20" spans="2:9" ht="15" customHeight="1" x14ac:dyDescent="0.45">
      <c r="B20" s="307"/>
      <c r="C20" s="301"/>
      <c r="D20" s="312"/>
      <c r="E20" s="313"/>
      <c r="F20" s="317"/>
      <c r="G20" s="92" t="s">
        <v>812</v>
      </c>
      <c r="H20" s="120">
        <f>'入力シート（申請時）'!B24</f>
        <v>129.99</v>
      </c>
      <c r="I20" s="123" t="s">
        <v>811</v>
      </c>
    </row>
    <row r="22" spans="2:9" ht="30" customHeight="1" x14ac:dyDescent="0.45">
      <c r="B22" s="70" t="s">
        <v>65</v>
      </c>
      <c r="F22" s="70" t="s">
        <v>66</v>
      </c>
    </row>
    <row r="23" spans="2:9" s="152" customFormat="1" ht="30" customHeight="1" x14ac:dyDescent="0.45">
      <c r="B23" s="104" t="s">
        <v>63</v>
      </c>
      <c r="C23" s="104" t="s">
        <v>68</v>
      </c>
      <c r="D23" s="104" t="s">
        <v>64</v>
      </c>
      <c r="F23" s="104" t="s">
        <v>63</v>
      </c>
      <c r="G23" s="104" t="s">
        <v>68</v>
      </c>
      <c r="H23" s="318" t="s">
        <v>64</v>
      </c>
      <c r="I23" s="319"/>
    </row>
    <row r="24" spans="2:9" ht="30" customHeight="1" x14ac:dyDescent="0.45">
      <c r="B24" s="296" t="s">
        <v>62</v>
      </c>
      <c r="C24" s="78">
        <f>'入力シート（申請時）'!B33</f>
        <v>52000</v>
      </c>
      <c r="D24" s="174" t="s">
        <v>873</v>
      </c>
      <c r="F24" s="91" t="s">
        <v>858</v>
      </c>
      <c r="G24" s="83">
        <f>'入力シート（申請時）'!B38</f>
        <v>52000</v>
      </c>
      <c r="H24" s="321"/>
      <c r="I24" s="322"/>
    </row>
    <row r="25" spans="2:9" ht="30" customHeight="1" x14ac:dyDescent="0.45">
      <c r="B25" s="297"/>
      <c r="C25" s="79">
        <f>'入力シート（申請時）'!B34</f>
        <v>3000</v>
      </c>
      <c r="D25" s="80" t="s">
        <v>59</v>
      </c>
      <c r="F25" s="80" t="s">
        <v>67</v>
      </c>
      <c r="G25" s="90">
        <f>G30-G24</f>
        <v>8500</v>
      </c>
      <c r="H25" s="323"/>
      <c r="I25" s="324"/>
    </row>
    <row r="26" spans="2:9" ht="30" customHeight="1" x14ac:dyDescent="0.45">
      <c r="B26" s="297"/>
      <c r="C26" s="79">
        <f>'入力シート（申請時）'!B35</f>
        <v>5500</v>
      </c>
      <c r="D26" s="80" t="s">
        <v>60</v>
      </c>
      <c r="F26" s="93"/>
      <c r="G26" s="90"/>
      <c r="H26" s="323"/>
      <c r="I26" s="324"/>
    </row>
    <row r="27" spans="2:9" ht="30" customHeight="1" x14ac:dyDescent="0.45">
      <c r="B27" s="297"/>
      <c r="C27" s="79"/>
      <c r="D27" s="80"/>
      <c r="F27" s="80"/>
      <c r="G27" s="90"/>
      <c r="H27" s="323"/>
      <c r="I27" s="324"/>
    </row>
    <row r="28" spans="2:9" ht="30" customHeight="1" x14ac:dyDescent="0.45">
      <c r="B28" s="297"/>
      <c r="C28" s="79"/>
      <c r="D28" s="80"/>
      <c r="F28" s="80"/>
      <c r="G28" s="90"/>
      <c r="H28" s="323"/>
      <c r="I28" s="324"/>
    </row>
    <row r="29" spans="2:9" ht="30" customHeight="1" thickBot="1" x14ac:dyDescent="0.5">
      <c r="B29" s="297"/>
      <c r="C29" s="81"/>
      <c r="D29" s="82"/>
      <c r="F29" s="88"/>
      <c r="G29" s="89"/>
      <c r="H29" s="339"/>
      <c r="I29" s="340"/>
    </row>
    <row r="30" spans="2:9" ht="30" customHeight="1" thickTop="1" x14ac:dyDescent="0.45">
      <c r="B30" s="84" t="s">
        <v>61</v>
      </c>
      <c r="C30" s="85">
        <f>SUM(C24:C29)</f>
        <v>60500</v>
      </c>
      <c r="D30" s="86"/>
      <c r="F30" s="84" t="s">
        <v>61</v>
      </c>
      <c r="G30" s="87">
        <f>C30</f>
        <v>60500</v>
      </c>
      <c r="H30" s="341"/>
      <c r="I30" s="342"/>
    </row>
    <row r="31" spans="2:9" ht="4.95" customHeight="1" x14ac:dyDescent="0.45"/>
  </sheetData>
  <mergeCells count="37">
    <mergeCell ref="H26:I26"/>
    <mergeCell ref="H27:I27"/>
    <mergeCell ref="H28:I28"/>
    <mergeCell ref="H29:I29"/>
    <mergeCell ref="H30:I30"/>
    <mergeCell ref="D19:F20"/>
    <mergeCell ref="H23:I23"/>
    <mergeCell ref="B2:I2"/>
    <mergeCell ref="H24:I24"/>
    <mergeCell ref="H25:I25"/>
    <mergeCell ref="H17:I17"/>
    <mergeCell ref="H16:I16"/>
    <mergeCell ref="H15:I15"/>
    <mergeCell ref="H14:I14"/>
    <mergeCell ref="E13:I13"/>
    <mergeCell ref="D11:I11"/>
    <mergeCell ref="D9:I9"/>
    <mergeCell ref="D8:I8"/>
    <mergeCell ref="D7:I7"/>
    <mergeCell ref="H6:I6"/>
    <mergeCell ref="D5:I5"/>
    <mergeCell ref="D4:I4"/>
    <mergeCell ref="B24:B29"/>
    <mergeCell ref="B4:C4"/>
    <mergeCell ref="B5:B6"/>
    <mergeCell ref="B14:B15"/>
    <mergeCell ref="B16:B17"/>
    <mergeCell ref="C14:C15"/>
    <mergeCell ref="C16:C17"/>
    <mergeCell ref="D18:H18"/>
    <mergeCell ref="B18:B20"/>
    <mergeCell ref="C19:C20"/>
    <mergeCell ref="D6:F6"/>
    <mergeCell ref="D14:F15"/>
    <mergeCell ref="D16:F17"/>
    <mergeCell ref="D12:H12"/>
    <mergeCell ref="B7:B13"/>
  </mergeCells>
  <phoneticPr fontId="2"/>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Zeros="0" topLeftCell="A4" zoomScaleNormal="100" zoomScaleSheetLayoutView="115" workbookViewId="0">
      <selection activeCell="C16" sqref="C16"/>
    </sheetView>
  </sheetViews>
  <sheetFormatPr defaultRowHeight="19.95" customHeight="1" x14ac:dyDescent="0.45"/>
  <cols>
    <col min="1" max="1" width="0.8984375" style="54" customWidth="1"/>
    <col min="2" max="2" width="4.69921875" style="54" customWidth="1"/>
    <col min="3" max="3" width="4" style="54" customWidth="1"/>
    <col min="4" max="4" width="15.796875" style="54" customWidth="1"/>
    <col min="5" max="5" width="7.09765625" style="54" customWidth="1"/>
    <col min="6" max="6" width="4.59765625" style="54" customWidth="1"/>
    <col min="7" max="7" width="16.296875" style="54" bestFit="1" customWidth="1"/>
    <col min="8" max="9" width="16.296875" style="54" customWidth="1"/>
    <col min="10" max="10" width="3.5" style="54" bestFit="1" customWidth="1"/>
    <col min="11" max="11" width="0.8984375" style="54" customWidth="1"/>
    <col min="12" max="16384" width="8.796875" style="54"/>
  </cols>
  <sheetData>
    <row r="1" spans="2:10" ht="4.95" customHeight="1" x14ac:dyDescent="0.45"/>
    <row r="2" spans="2:10" ht="19.95" customHeight="1" x14ac:dyDescent="0.45">
      <c r="B2" s="54" t="s">
        <v>26</v>
      </c>
    </row>
    <row r="4" spans="2:10" ht="19.95" customHeight="1" x14ac:dyDescent="0.45">
      <c r="B4" s="345" t="s">
        <v>25</v>
      </c>
      <c r="C4" s="345"/>
      <c r="D4" s="345"/>
      <c r="E4" s="345"/>
      <c r="F4" s="345"/>
      <c r="G4" s="345"/>
      <c r="H4" s="345"/>
      <c r="I4" s="345"/>
      <c r="J4" s="345"/>
    </row>
    <row r="6" spans="2:10" ht="19.95" customHeight="1" x14ac:dyDescent="0.45">
      <c r="H6" s="344" t="str">
        <f>'入力シート（申請時）'!B2</f>
        <v>令和６年４月15日</v>
      </c>
      <c r="I6" s="344"/>
      <c r="J6" s="70"/>
    </row>
    <row r="8" spans="2:10" ht="19.95" customHeight="1" x14ac:dyDescent="0.45">
      <c r="B8" s="54" t="s">
        <v>787</v>
      </c>
    </row>
    <row r="10" spans="2:10" ht="19.95" customHeight="1" x14ac:dyDescent="0.3">
      <c r="G10" s="116" t="s">
        <v>22</v>
      </c>
      <c r="H10" s="347" t="str">
        <f>'入力シート（申請時）'!B6</f>
        <v>いわき市小川町高萩字山ノ入208番地の6</v>
      </c>
      <c r="I10" s="347"/>
    </row>
    <row r="11" spans="2:10" ht="19.95" customHeight="1" x14ac:dyDescent="0.3">
      <c r="F11" s="67" t="s">
        <v>24</v>
      </c>
      <c r="G11" s="116"/>
      <c r="H11" s="346" t="str">
        <f>'入力シート（申請時）'!B7</f>
        <v>イガリソウ</v>
      </c>
      <c r="I11" s="346"/>
    </row>
    <row r="12" spans="2:10" ht="19.95" customHeight="1" x14ac:dyDescent="0.3">
      <c r="G12" s="116" t="s">
        <v>23</v>
      </c>
      <c r="H12" s="346" t="str">
        <f>'入力シート（申請時）'!B3</f>
        <v>梅本　太郎</v>
      </c>
      <c r="I12" s="346"/>
    </row>
    <row r="14" spans="2:10" ht="19.95" customHeight="1" x14ac:dyDescent="0.45">
      <c r="B14" s="56" t="s">
        <v>1</v>
      </c>
      <c r="C14" s="59"/>
      <c r="D14" s="59"/>
      <c r="E14" s="57"/>
      <c r="F14" s="56" t="s">
        <v>2</v>
      </c>
      <c r="G14" s="59"/>
      <c r="H14" s="59"/>
      <c r="I14" s="59"/>
      <c r="J14" s="57"/>
    </row>
    <row r="15" spans="2:10" ht="19.95" customHeight="1" x14ac:dyDescent="0.45">
      <c r="B15" s="61"/>
      <c r="C15" s="62" t="s">
        <v>889</v>
      </c>
      <c r="D15" s="62"/>
      <c r="E15" s="63"/>
      <c r="F15" s="61"/>
      <c r="G15" s="62" t="s">
        <v>0</v>
      </c>
      <c r="H15" s="62"/>
      <c r="I15" s="62"/>
      <c r="J15" s="63"/>
    </row>
    <row r="16" spans="2:10" ht="30" customHeight="1" x14ac:dyDescent="0.45">
      <c r="B16" s="56" t="s">
        <v>804</v>
      </c>
      <c r="C16" s="59"/>
      <c r="D16" s="59"/>
      <c r="E16" s="59"/>
      <c r="F16" s="57"/>
      <c r="G16" s="56" t="s">
        <v>20</v>
      </c>
      <c r="H16" s="59"/>
      <c r="I16" s="59"/>
      <c r="J16" s="57"/>
    </row>
    <row r="17" spans="2:10" ht="30" customHeight="1" x14ac:dyDescent="0.45">
      <c r="B17" s="68"/>
      <c r="C17" s="348" t="s">
        <v>863</v>
      </c>
      <c r="D17" s="348"/>
      <c r="E17" s="348"/>
      <c r="F17" s="349"/>
      <c r="G17" s="61"/>
      <c r="H17" s="62"/>
      <c r="I17" s="71">
        <f>'入力シート（申請時）'!B37</f>
        <v>60500</v>
      </c>
      <c r="J17" s="63" t="s">
        <v>19</v>
      </c>
    </row>
    <row r="18" spans="2:10" ht="30" customHeight="1" x14ac:dyDescent="0.45">
      <c r="B18" s="68"/>
      <c r="C18" s="348"/>
      <c r="D18" s="348"/>
      <c r="E18" s="348"/>
      <c r="F18" s="349"/>
      <c r="G18" s="56" t="s">
        <v>21</v>
      </c>
      <c r="H18" s="59"/>
      <c r="I18" s="59"/>
      <c r="J18" s="57"/>
    </row>
    <row r="19" spans="2:10" ht="30" customHeight="1" x14ac:dyDescent="0.45">
      <c r="B19" s="61"/>
      <c r="C19" s="62"/>
      <c r="D19" s="62" t="s">
        <v>715</v>
      </c>
      <c r="E19" s="106" t="str">
        <f>'入力シート（申請時）'!B28</f>
        <v>5</v>
      </c>
      <c r="F19" s="63" t="s">
        <v>716</v>
      </c>
      <c r="G19" s="312" t="s">
        <v>864</v>
      </c>
      <c r="H19" s="313"/>
      <c r="I19" s="313"/>
      <c r="J19" s="63"/>
    </row>
    <row r="20" spans="2:10" ht="19.95" customHeight="1" x14ac:dyDescent="0.45">
      <c r="B20" s="56" t="s">
        <v>3</v>
      </c>
      <c r="C20" s="59"/>
      <c r="D20" s="59"/>
      <c r="E20" s="59"/>
      <c r="F20" s="59"/>
      <c r="G20" s="59"/>
      <c r="H20" s="59"/>
      <c r="I20" s="59"/>
      <c r="J20" s="57"/>
    </row>
    <row r="21" spans="2:10" ht="19.95" customHeight="1" x14ac:dyDescent="0.45">
      <c r="B21" s="61"/>
      <c r="C21" s="343" t="str">
        <f>'入力シート（申請時）'!B17</f>
        <v>令和６年５月20日</v>
      </c>
      <c r="D21" s="343"/>
      <c r="E21" s="164" t="s">
        <v>4</v>
      </c>
      <c r="F21" s="343" t="str">
        <f>'入力シート（申請時）'!B18</f>
        <v>令和６年５月25日</v>
      </c>
      <c r="G21" s="343"/>
      <c r="H21" s="103" t="s">
        <v>742</v>
      </c>
      <c r="I21" s="106"/>
      <c r="J21" s="69"/>
    </row>
    <row r="22" spans="2:10" ht="19.95" customHeight="1" x14ac:dyDescent="0.45">
      <c r="B22" s="56" t="s">
        <v>5</v>
      </c>
      <c r="C22" s="59"/>
      <c r="D22" s="59"/>
      <c r="E22" s="59"/>
      <c r="F22" s="59"/>
      <c r="G22" s="59"/>
      <c r="H22" s="59"/>
      <c r="I22" s="59"/>
      <c r="J22" s="57"/>
    </row>
    <row r="23" spans="2:10" ht="19.95" customHeight="1" x14ac:dyDescent="0.45">
      <c r="B23" s="61"/>
      <c r="C23" s="62" t="s">
        <v>6</v>
      </c>
      <c r="D23" s="62"/>
      <c r="E23" s="62"/>
      <c r="F23" s="62"/>
      <c r="G23" s="62"/>
      <c r="H23" s="62"/>
      <c r="I23" s="62"/>
      <c r="J23" s="63"/>
    </row>
    <row r="24" spans="2:10" ht="19.95" customHeight="1" x14ac:dyDescent="0.45">
      <c r="B24" s="56" t="s">
        <v>7</v>
      </c>
      <c r="C24" s="59"/>
      <c r="D24" s="59"/>
      <c r="E24" s="59"/>
      <c r="F24" s="59"/>
      <c r="G24" s="59"/>
      <c r="H24" s="59"/>
      <c r="I24" s="59"/>
      <c r="J24" s="57"/>
    </row>
    <row r="25" spans="2:10" ht="30" customHeight="1" x14ac:dyDescent="0.45">
      <c r="B25" s="68"/>
      <c r="C25" s="55"/>
      <c r="D25" s="55"/>
      <c r="E25" s="55"/>
      <c r="F25" s="55"/>
      <c r="G25" s="55"/>
      <c r="H25" s="55"/>
      <c r="I25" s="55"/>
      <c r="J25" s="58"/>
    </row>
    <row r="26" spans="2:10" ht="19.95" customHeight="1" x14ac:dyDescent="0.45">
      <c r="B26" s="68" t="s">
        <v>743</v>
      </c>
      <c r="C26" s="55"/>
      <c r="D26" s="55"/>
      <c r="E26" s="55"/>
      <c r="F26" s="55"/>
      <c r="G26" s="55"/>
      <c r="H26" s="55"/>
      <c r="I26" s="55"/>
      <c r="J26" s="58"/>
    </row>
    <row r="27" spans="2:10" ht="19.95" customHeight="1" x14ac:dyDescent="0.45">
      <c r="B27" s="68" t="s">
        <v>8</v>
      </c>
      <c r="C27" s="55"/>
      <c r="D27" s="55"/>
      <c r="E27" s="55"/>
      <c r="F27" s="55"/>
      <c r="G27" s="55"/>
      <c r="H27" s="55" t="s">
        <v>12</v>
      </c>
      <c r="I27" s="55"/>
      <c r="J27" s="58"/>
    </row>
    <row r="28" spans="2:10" ht="19.95" customHeight="1" x14ac:dyDescent="0.45">
      <c r="B28" s="68" t="s">
        <v>805</v>
      </c>
      <c r="C28" s="55"/>
      <c r="D28" s="55"/>
      <c r="E28" s="55"/>
      <c r="F28" s="55"/>
      <c r="G28" s="55"/>
      <c r="H28" s="55" t="s">
        <v>13</v>
      </c>
      <c r="I28" s="55"/>
      <c r="J28" s="58"/>
    </row>
    <row r="29" spans="2:10" ht="19.95" customHeight="1" x14ac:dyDescent="0.45">
      <c r="B29" s="68" t="s">
        <v>9</v>
      </c>
      <c r="C29" s="55"/>
      <c r="D29" s="55"/>
      <c r="E29" s="55"/>
      <c r="F29" s="55"/>
      <c r="G29" s="55"/>
      <c r="H29" s="55" t="s">
        <v>14</v>
      </c>
      <c r="I29" s="55"/>
      <c r="J29" s="58"/>
    </row>
    <row r="30" spans="2:10" ht="19.95" customHeight="1" x14ac:dyDescent="0.45">
      <c r="B30" s="68" t="s">
        <v>11</v>
      </c>
      <c r="C30" s="55"/>
      <c r="D30" s="55"/>
      <c r="E30" s="55"/>
      <c r="F30" s="55"/>
      <c r="G30" s="55"/>
      <c r="H30" s="55" t="s">
        <v>15</v>
      </c>
      <c r="I30" s="55"/>
      <c r="J30" s="58"/>
    </row>
    <row r="31" spans="2:10" ht="19.95" customHeight="1" x14ac:dyDescent="0.45">
      <c r="B31" s="68" t="s">
        <v>10</v>
      </c>
      <c r="C31" s="55"/>
      <c r="D31" s="55"/>
      <c r="E31" s="55"/>
      <c r="F31" s="55"/>
      <c r="G31" s="55"/>
      <c r="H31" s="55" t="s">
        <v>16</v>
      </c>
      <c r="I31" s="55"/>
      <c r="J31" s="58"/>
    </row>
    <row r="32" spans="2:10" ht="19.95" customHeight="1" x14ac:dyDescent="0.45">
      <c r="B32" s="68" t="s">
        <v>870</v>
      </c>
      <c r="C32" s="55"/>
      <c r="D32" s="55"/>
      <c r="E32" s="55"/>
      <c r="F32" s="55"/>
      <c r="G32" s="55"/>
      <c r="H32" s="55" t="s">
        <v>17</v>
      </c>
      <c r="I32" s="55"/>
      <c r="J32" s="58"/>
    </row>
    <row r="33" spans="2:10" ht="19.95" customHeight="1" x14ac:dyDescent="0.45">
      <c r="B33" s="68" t="s">
        <v>871</v>
      </c>
      <c r="C33" s="55"/>
      <c r="D33" s="55"/>
      <c r="E33" s="55"/>
      <c r="F33" s="55"/>
      <c r="G33" s="55"/>
      <c r="H33" s="55" t="s">
        <v>18</v>
      </c>
      <c r="I33" s="55"/>
      <c r="J33" s="58"/>
    </row>
    <row r="34" spans="2:10" ht="19.95" customHeight="1" x14ac:dyDescent="0.45">
      <c r="B34" s="68"/>
      <c r="C34" s="55"/>
      <c r="D34" s="55"/>
      <c r="E34" s="55"/>
      <c r="F34" s="55"/>
      <c r="G34" s="55"/>
      <c r="H34" s="55"/>
      <c r="I34" s="55"/>
      <c r="J34" s="58"/>
    </row>
    <row r="35" spans="2:10" ht="19.95" customHeight="1" x14ac:dyDescent="0.45">
      <c r="B35" s="68"/>
      <c r="C35" s="55"/>
      <c r="D35" s="55"/>
      <c r="E35" s="55"/>
      <c r="F35" s="55"/>
      <c r="G35" s="55"/>
      <c r="H35" s="55"/>
      <c r="I35" s="55"/>
      <c r="J35" s="58"/>
    </row>
    <row r="36" spans="2:10" ht="19.95" customHeight="1" x14ac:dyDescent="0.45">
      <c r="B36" s="68"/>
      <c r="C36" s="55"/>
      <c r="D36" s="55"/>
      <c r="E36" s="55"/>
      <c r="F36" s="55"/>
      <c r="G36" s="55"/>
      <c r="H36" s="55"/>
      <c r="I36" s="55"/>
      <c r="J36" s="58"/>
    </row>
    <row r="37" spans="2:10" ht="19.95" customHeight="1" x14ac:dyDescent="0.45">
      <c r="B37" s="68"/>
      <c r="C37" s="55"/>
      <c r="D37" s="55"/>
      <c r="E37" s="55"/>
      <c r="F37" s="55"/>
      <c r="G37" s="55"/>
      <c r="H37" s="55"/>
      <c r="I37" s="55"/>
      <c r="J37" s="58"/>
    </row>
    <row r="38" spans="2:10" ht="19.95" customHeight="1" x14ac:dyDescent="0.45">
      <c r="B38" s="61"/>
      <c r="C38" s="62"/>
      <c r="D38" s="62"/>
      <c r="E38" s="62"/>
      <c r="F38" s="62"/>
      <c r="G38" s="62"/>
      <c r="H38" s="62"/>
      <c r="I38" s="62"/>
      <c r="J38" s="63"/>
    </row>
    <row r="39" spans="2:10" ht="4.95" customHeight="1" x14ac:dyDescent="0.45"/>
  </sheetData>
  <mergeCells count="9">
    <mergeCell ref="C21:D21"/>
    <mergeCell ref="H6:I6"/>
    <mergeCell ref="B4:J4"/>
    <mergeCell ref="H12:I12"/>
    <mergeCell ref="H10:I10"/>
    <mergeCell ref="H11:I11"/>
    <mergeCell ref="C17:F18"/>
    <mergeCell ref="F21:G21"/>
    <mergeCell ref="G19:I19"/>
  </mergeCells>
  <phoneticPr fontId="2"/>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4" zoomScale="85" zoomScaleNormal="55" zoomScaleSheetLayoutView="85" workbookViewId="0">
      <selection activeCell="C11" sqref="C11"/>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772</v>
      </c>
    </row>
    <row r="3" spans="2:9" ht="22.95" customHeight="1" x14ac:dyDescent="0.45"/>
    <row r="4" spans="2:9" ht="22.95" customHeight="1" x14ac:dyDescent="0.45">
      <c r="B4" s="345" t="s">
        <v>785</v>
      </c>
      <c r="C4" s="345"/>
      <c r="D4" s="345"/>
      <c r="E4" s="345"/>
      <c r="F4" s="345"/>
      <c r="G4" s="345"/>
      <c r="H4" s="345"/>
      <c r="I4" s="345"/>
    </row>
    <row r="5" spans="2:9" ht="22.95" customHeight="1" x14ac:dyDescent="0.45"/>
    <row r="6" spans="2:9" ht="22.95" customHeight="1" x14ac:dyDescent="0.45">
      <c r="I6" s="100" t="str">
        <f>'入力シート（申請時）'!B50</f>
        <v>令和６年５月20日</v>
      </c>
    </row>
    <row r="7" spans="2:9" ht="22.95" customHeight="1" x14ac:dyDescent="0.45"/>
    <row r="8" spans="2:9" ht="22.95" customHeight="1" x14ac:dyDescent="0.45">
      <c r="B8" s="54" t="s">
        <v>778</v>
      </c>
    </row>
    <row r="9" spans="2:9" ht="22.95" customHeight="1" x14ac:dyDescent="0.45"/>
    <row r="10" spans="2:9" ht="22.95" customHeight="1" x14ac:dyDescent="0.3">
      <c r="F10" s="347" t="str">
        <f>'入力シート（申請時）'!B6</f>
        <v>いわき市小川町高萩字山ノ入208番地の6</v>
      </c>
      <c r="G10" s="347"/>
      <c r="H10" s="347"/>
      <c r="I10" s="347"/>
    </row>
    <row r="11" spans="2:9" ht="22.95" customHeight="1" x14ac:dyDescent="0.3">
      <c r="E11" s="117" t="s">
        <v>801</v>
      </c>
      <c r="F11" s="346" t="str">
        <f>'入力シート（申請時）'!B7</f>
        <v>イガリソウ</v>
      </c>
      <c r="G11" s="346"/>
      <c r="H11" s="346"/>
      <c r="I11" s="346"/>
    </row>
    <row r="12" spans="2:9" ht="22.95" customHeight="1" x14ac:dyDescent="0.3">
      <c r="F12" s="346" t="str">
        <f>'入力シート（申請時）'!B3</f>
        <v>梅本　太郎</v>
      </c>
      <c r="G12" s="346"/>
      <c r="H12" s="346"/>
      <c r="I12" s="346"/>
    </row>
    <row r="13" spans="2:9" ht="22.95" customHeight="1" x14ac:dyDescent="0.45"/>
    <row r="14" spans="2:9" ht="25.05" customHeight="1" x14ac:dyDescent="0.45">
      <c r="B14" s="56" t="s">
        <v>773</v>
      </c>
      <c r="C14" s="57"/>
      <c r="D14" s="304" t="s">
        <v>765</v>
      </c>
      <c r="E14" s="350"/>
      <c r="F14" s="101" t="s">
        <v>781</v>
      </c>
      <c r="G14" s="59"/>
      <c r="H14" s="102"/>
      <c r="I14" s="57"/>
    </row>
    <row r="15" spans="2:9" ht="25.05" customHeight="1" x14ac:dyDescent="0.45">
      <c r="B15" s="61"/>
      <c r="C15" s="98" t="str">
        <f>'入力シート（申請時）'!B51</f>
        <v>令和６年５月20日</v>
      </c>
      <c r="D15" s="99"/>
      <c r="E15" s="98" t="str">
        <f>'入力シート（申請時）'!B52</f>
        <v>いわき市指令第7777号</v>
      </c>
      <c r="F15" s="95"/>
      <c r="G15" s="103" t="s">
        <v>890</v>
      </c>
      <c r="H15" s="62"/>
      <c r="I15" s="63"/>
    </row>
    <row r="16" spans="2:9" ht="25.05" customHeight="1" x14ac:dyDescent="0.45">
      <c r="B16" s="56" t="s">
        <v>774</v>
      </c>
      <c r="C16" s="59"/>
      <c r="D16" s="59"/>
      <c r="E16" s="59"/>
      <c r="F16" s="59"/>
      <c r="G16" s="102"/>
      <c r="H16" s="102"/>
      <c r="I16" s="57"/>
    </row>
    <row r="17" spans="2:9" ht="25.05" customHeight="1" x14ac:dyDescent="0.45">
      <c r="B17" s="61" t="s">
        <v>779</v>
      </c>
      <c r="C17" s="62" t="s">
        <v>780</v>
      </c>
      <c r="D17" s="62"/>
      <c r="E17" s="62"/>
      <c r="F17" s="62"/>
      <c r="G17" s="103"/>
      <c r="H17" s="103"/>
      <c r="I17" s="63"/>
    </row>
    <row r="18" spans="2:9" ht="25.05" customHeight="1" x14ac:dyDescent="0.45">
      <c r="B18" s="56" t="s">
        <v>775</v>
      </c>
      <c r="C18" s="59"/>
      <c r="D18" s="59"/>
      <c r="E18" s="59"/>
      <c r="F18" s="59"/>
      <c r="G18" s="102"/>
      <c r="H18" s="102"/>
      <c r="I18" s="57"/>
    </row>
    <row r="19" spans="2:9" ht="25.05" customHeight="1" x14ac:dyDescent="0.45">
      <c r="B19" s="68" t="s">
        <v>779</v>
      </c>
      <c r="C19" s="355" t="s">
        <v>875</v>
      </c>
      <c r="D19" s="356"/>
      <c r="E19" s="356"/>
      <c r="F19" s="356"/>
      <c r="G19" s="356"/>
      <c r="H19" s="356"/>
      <c r="I19" s="357"/>
    </row>
    <row r="20" spans="2:9" ht="25.05" customHeight="1" x14ac:dyDescent="0.45">
      <c r="B20" s="68"/>
      <c r="C20" s="356"/>
      <c r="D20" s="356"/>
      <c r="E20" s="356"/>
      <c r="F20" s="356"/>
      <c r="G20" s="356"/>
      <c r="H20" s="356"/>
      <c r="I20" s="357"/>
    </row>
    <row r="21" spans="2:9" ht="25.05" customHeight="1" x14ac:dyDescent="0.45">
      <c r="B21" s="61"/>
      <c r="C21" s="62"/>
      <c r="D21" s="62"/>
      <c r="E21" s="62"/>
      <c r="F21" s="62"/>
      <c r="G21" s="103"/>
      <c r="H21" s="103"/>
      <c r="I21" s="63"/>
    </row>
    <row r="22" spans="2:9" ht="25.05" customHeight="1" x14ac:dyDescent="0.45">
      <c r="B22" s="304" t="s">
        <v>776</v>
      </c>
      <c r="C22" s="305"/>
      <c r="D22" s="305"/>
      <c r="E22" s="350"/>
      <c r="F22" s="102"/>
      <c r="G22" s="351" t="str">
        <f>'入力シート（申請時）'!B17</f>
        <v>令和６年５月20日</v>
      </c>
      <c r="H22" s="351"/>
      <c r="I22" s="94" t="s">
        <v>782</v>
      </c>
    </row>
    <row r="23" spans="2:9" ht="25.05" customHeight="1" x14ac:dyDescent="0.45">
      <c r="B23" s="96"/>
      <c r="C23" s="353" t="str">
        <f>'入力シート（申請時）'!B15</f>
        <v>いわき市小川町高萩字山ノ入208番地の6</v>
      </c>
      <c r="D23" s="353"/>
      <c r="E23" s="354"/>
      <c r="F23" s="97"/>
      <c r="G23" s="352" t="str">
        <f>'入力シート（申請時）'!B18</f>
        <v>令和６年５月25日</v>
      </c>
      <c r="H23" s="352"/>
      <c r="I23" s="69" t="s">
        <v>783</v>
      </c>
    </row>
    <row r="24" spans="2:9" ht="25.05" customHeight="1" x14ac:dyDescent="0.45">
      <c r="B24" s="56" t="s">
        <v>777</v>
      </c>
      <c r="C24" s="59"/>
      <c r="D24" s="59"/>
      <c r="E24" s="59"/>
      <c r="F24" s="59"/>
      <c r="G24" s="59"/>
      <c r="H24" s="59"/>
      <c r="I24" s="57"/>
    </row>
    <row r="25" spans="2:9" ht="25.05" customHeight="1" x14ac:dyDescent="0.45">
      <c r="B25" s="68"/>
      <c r="H25" s="55"/>
      <c r="I25" s="58"/>
    </row>
    <row r="26" spans="2:9" ht="25.05" customHeight="1" x14ac:dyDescent="0.45">
      <c r="B26" s="68"/>
      <c r="H26" s="55"/>
      <c r="I26" s="58"/>
    </row>
    <row r="27" spans="2:9" ht="25.05" customHeight="1" x14ac:dyDescent="0.45">
      <c r="B27" s="68"/>
      <c r="H27" s="55"/>
      <c r="I27" s="58"/>
    </row>
    <row r="28" spans="2:9" ht="25.05" customHeight="1" x14ac:dyDescent="0.45">
      <c r="B28" s="68"/>
      <c r="H28" s="55"/>
      <c r="I28" s="58"/>
    </row>
    <row r="29" spans="2:9" ht="25.05" customHeight="1" x14ac:dyDescent="0.45">
      <c r="B29" s="68"/>
      <c r="H29" s="55"/>
      <c r="I29" s="58"/>
    </row>
    <row r="30" spans="2:9" ht="25.05" customHeight="1" x14ac:dyDescent="0.45">
      <c r="B30" s="68"/>
      <c r="H30" s="55"/>
      <c r="I30" s="58"/>
    </row>
    <row r="31" spans="2:9" ht="25.05" customHeight="1" x14ac:dyDescent="0.45">
      <c r="B31" s="61"/>
      <c r="C31" s="62"/>
      <c r="D31" s="62"/>
      <c r="E31" s="62"/>
      <c r="F31" s="62"/>
      <c r="G31" s="62"/>
      <c r="H31" s="62"/>
      <c r="I31" s="63"/>
    </row>
    <row r="32" spans="2:9" ht="4.95" customHeight="1" x14ac:dyDescent="0.45"/>
  </sheetData>
  <mergeCells count="10">
    <mergeCell ref="B22:E22"/>
    <mergeCell ref="B4:I4"/>
    <mergeCell ref="D14:E14"/>
    <mergeCell ref="G22:H22"/>
    <mergeCell ref="G23:H23"/>
    <mergeCell ref="F10:I10"/>
    <mergeCell ref="F11:I11"/>
    <mergeCell ref="F12:I12"/>
    <mergeCell ref="C23:E23"/>
    <mergeCell ref="C19:I20"/>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zoomScale="55" zoomScaleNormal="100" zoomScaleSheetLayoutView="5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14"/>
    <col min="62" max="16384" width="2.296875" style="2"/>
  </cols>
  <sheetData>
    <row r="1" spans="1:36" ht="12" x14ac:dyDescent="0.45">
      <c r="A1" s="358" t="s">
        <v>91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row>
    <row r="2" spans="1:36" ht="16.2" x14ac:dyDescent="0.45">
      <c r="A2" s="359" t="s">
        <v>92</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row>
    <row r="3" spans="1:36" ht="16.2" x14ac:dyDescent="0.45">
      <c r="A3" s="359" t="s">
        <v>93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94</v>
      </c>
      <c r="S5" s="360" t="s">
        <v>95</v>
      </c>
      <c r="T5" s="360"/>
      <c r="U5" s="360"/>
      <c r="V5" s="360"/>
      <c r="W5" s="360"/>
      <c r="X5" s="360"/>
      <c r="Y5" s="360"/>
      <c r="Z5" s="360"/>
      <c r="AA5" s="4" t="s">
        <v>96</v>
      </c>
      <c r="AB5" s="360"/>
      <c r="AC5" s="360"/>
      <c r="AD5" s="4" t="s">
        <v>97</v>
      </c>
      <c r="AE5" s="360"/>
      <c r="AF5" s="360"/>
      <c r="AG5" s="4" t="s">
        <v>98</v>
      </c>
      <c r="AH5" s="4"/>
      <c r="AJ5" s="114" t="s">
        <v>823</v>
      </c>
    </row>
    <row r="6" spans="1:36" ht="12" customHeight="1" thickBot="1" x14ac:dyDescent="0.5"/>
    <row r="7" spans="1:36" ht="19.8" customHeight="1" x14ac:dyDescent="0.45">
      <c r="A7" s="5" t="s">
        <v>27</v>
      </c>
      <c r="B7" s="364" t="s">
        <v>99</v>
      </c>
      <c r="C7" s="364"/>
      <c r="D7" s="364"/>
      <c r="E7" s="6"/>
      <c r="F7" s="7" t="s">
        <v>100</v>
      </c>
      <c r="G7" s="364" t="s">
        <v>101</v>
      </c>
      <c r="H7" s="364"/>
      <c r="I7" s="364"/>
      <c r="J7" s="364"/>
      <c r="K7" s="6"/>
      <c r="L7" s="8" t="s">
        <v>27</v>
      </c>
      <c r="M7" s="364" t="s">
        <v>102</v>
      </c>
      <c r="N7" s="364"/>
      <c r="O7" s="364"/>
      <c r="P7" s="364"/>
      <c r="Q7" s="364"/>
      <c r="R7" s="6"/>
      <c r="S7" s="8" t="s">
        <v>27</v>
      </c>
      <c r="T7" s="364" t="s">
        <v>103</v>
      </c>
      <c r="U7" s="364"/>
      <c r="V7" s="364"/>
      <c r="W7" s="364"/>
      <c r="X7" s="364"/>
      <c r="Y7" s="364"/>
      <c r="Z7" s="364"/>
      <c r="AA7" s="364" t="s">
        <v>104</v>
      </c>
      <c r="AB7" s="364"/>
      <c r="AC7" s="364"/>
      <c r="AD7" s="364"/>
      <c r="AE7" s="364"/>
      <c r="AF7" s="364"/>
      <c r="AG7" s="364"/>
      <c r="AH7" s="365"/>
      <c r="AJ7" s="114" t="s">
        <v>802</v>
      </c>
    </row>
    <row r="8" spans="1:36" ht="19.8" customHeight="1" thickBot="1" x14ac:dyDescent="0.5">
      <c r="A8" s="9" t="s">
        <v>27</v>
      </c>
      <c r="B8" s="361" t="s">
        <v>105</v>
      </c>
      <c r="C8" s="361"/>
      <c r="D8" s="361"/>
      <c r="E8" s="362" t="s">
        <v>104</v>
      </c>
      <c r="F8" s="362"/>
      <c r="G8" s="362"/>
      <c r="H8" s="362"/>
      <c r="I8" s="362"/>
      <c r="J8" s="362"/>
      <c r="K8" s="362"/>
      <c r="L8" s="362"/>
      <c r="M8" s="10"/>
      <c r="N8" s="11" t="s">
        <v>27</v>
      </c>
      <c r="O8" s="362" t="s">
        <v>106</v>
      </c>
      <c r="P8" s="362"/>
      <c r="Q8" s="362"/>
      <c r="R8" s="361"/>
      <c r="S8" s="361"/>
      <c r="T8" s="361"/>
      <c r="U8" s="361"/>
      <c r="V8" s="361"/>
      <c r="W8" s="361"/>
      <c r="X8" s="361"/>
      <c r="Y8" s="361"/>
      <c r="Z8" s="361"/>
      <c r="AA8" s="362" t="s">
        <v>104</v>
      </c>
      <c r="AB8" s="362"/>
      <c r="AC8" s="362"/>
      <c r="AD8" s="362"/>
      <c r="AE8" s="362"/>
      <c r="AF8" s="362"/>
      <c r="AG8" s="362"/>
      <c r="AH8" s="363"/>
    </row>
    <row r="9" spans="1:36" ht="12" customHeight="1" thickBot="1" x14ac:dyDescent="0.5"/>
    <row r="10" spans="1:36" ht="24.6" customHeight="1" thickBot="1" x14ac:dyDescent="0.5">
      <c r="A10" s="366" t="s">
        <v>107</v>
      </c>
      <c r="B10" s="367"/>
      <c r="C10" s="367"/>
      <c r="D10" s="367"/>
      <c r="E10" s="367"/>
      <c r="F10" s="368"/>
      <c r="G10" s="369"/>
      <c r="H10" s="370"/>
      <c r="I10" s="370"/>
      <c r="J10" s="370"/>
      <c r="K10" s="370"/>
      <c r="L10" s="370"/>
      <c r="M10" s="370"/>
      <c r="N10" s="370"/>
      <c r="O10" s="370"/>
      <c r="P10" s="370"/>
      <c r="Q10" s="370"/>
      <c r="R10" s="371"/>
      <c r="S10" s="372" t="s">
        <v>108</v>
      </c>
      <c r="T10" s="358"/>
      <c r="U10" s="358"/>
      <c r="V10" s="358"/>
      <c r="W10" s="358"/>
      <c r="X10" s="358"/>
      <c r="Y10" s="358"/>
      <c r="Z10" s="358"/>
      <c r="AA10" s="358"/>
      <c r="AB10" s="358"/>
      <c r="AC10" s="358"/>
      <c r="AD10" s="358"/>
      <c r="AE10" s="358"/>
      <c r="AF10" s="358"/>
      <c r="AG10" s="358"/>
      <c r="AH10" s="358"/>
    </row>
    <row r="11" spans="1:36" ht="12" customHeight="1" thickBot="1" x14ac:dyDescent="0.5"/>
    <row r="12" spans="1:36" ht="21" customHeight="1" x14ac:dyDescent="0.45">
      <c r="A12" s="373" t="s">
        <v>109</v>
      </c>
      <c r="B12" s="374"/>
      <c r="C12" s="374"/>
      <c r="D12" s="374"/>
      <c r="E12" s="374"/>
      <c r="F12" s="375"/>
      <c r="G12" s="49"/>
      <c r="H12" s="394" t="str">
        <f>'入力シート（申請時）'!B5</f>
        <v>979-3122</v>
      </c>
      <c r="I12" s="394"/>
      <c r="J12" s="394"/>
      <c r="K12" s="394"/>
      <c r="L12" s="394"/>
      <c r="M12" s="394"/>
      <c r="N12" s="394"/>
      <c r="O12" s="394"/>
      <c r="P12" s="394"/>
      <c r="Q12" s="394"/>
      <c r="R12" s="394"/>
      <c r="S12" s="394"/>
      <c r="T12" s="394"/>
      <c r="U12" s="394"/>
      <c r="V12" s="394"/>
      <c r="W12" s="394"/>
      <c r="X12" s="394"/>
      <c r="Y12" s="394"/>
      <c r="Z12" s="394"/>
      <c r="AA12" s="395"/>
      <c r="AB12" s="376"/>
      <c r="AC12" s="377"/>
      <c r="AD12" s="377"/>
      <c r="AE12" s="377"/>
      <c r="AF12" s="377"/>
      <c r="AG12" s="377"/>
      <c r="AH12" s="378"/>
    </row>
    <row r="13" spans="1:36" ht="21" customHeight="1" x14ac:dyDescent="0.45">
      <c r="A13" s="382" t="s">
        <v>110</v>
      </c>
      <c r="B13" s="383"/>
      <c r="C13" s="383"/>
      <c r="D13" s="383"/>
      <c r="E13" s="383"/>
      <c r="F13" s="384"/>
      <c r="G13" s="50"/>
      <c r="H13" s="390" t="str">
        <f>'入力シート（申請時）'!B6&amp;"　"&amp;'入力シート（申請時）'!B7</f>
        <v>いわき市小川町高萩字山ノ入208番地の6　イガリソウ</v>
      </c>
      <c r="I13" s="390"/>
      <c r="J13" s="390"/>
      <c r="K13" s="390"/>
      <c r="L13" s="390"/>
      <c r="M13" s="390"/>
      <c r="N13" s="390"/>
      <c r="O13" s="390"/>
      <c r="P13" s="390"/>
      <c r="Q13" s="390"/>
      <c r="R13" s="390"/>
      <c r="S13" s="390"/>
      <c r="T13" s="390"/>
      <c r="U13" s="390"/>
      <c r="V13" s="390"/>
      <c r="W13" s="390"/>
      <c r="X13" s="390"/>
      <c r="Y13" s="390"/>
      <c r="Z13" s="390"/>
      <c r="AA13" s="391"/>
      <c r="AB13" s="379"/>
      <c r="AC13" s="380"/>
      <c r="AD13" s="380"/>
      <c r="AE13" s="380"/>
      <c r="AF13" s="380"/>
      <c r="AG13" s="380"/>
      <c r="AH13" s="381"/>
    </row>
    <row r="14" spans="1:36" ht="21" customHeight="1" x14ac:dyDescent="0.45">
      <c r="A14" s="385"/>
      <c r="B14" s="360"/>
      <c r="C14" s="360"/>
      <c r="D14" s="360"/>
      <c r="E14" s="360"/>
      <c r="F14" s="386"/>
      <c r="G14" s="51"/>
      <c r="H14" s="392"/>
      <c r="I14" s="392"/>
      <c r="J14" s="392"/>
      <c r="K14" s="392"/>
      <c r="L14" s="392"/>
      <c r="M14" s="392"/>
      <c r="N14" s="392"/>
      <c r="O14" s="392"/>
      <c r="P14" s="392"/>
      <c r="Q14" s="392"/>
      <c r="R14" s="392"/>
      <c r="S14" s="392"/>
      <c r="T14" s="392"/>
      <c r="U14" s="392"/>
      <c r="V14" s="392"/>
      <c r="W14" s="392"/>
      <c r="X14" s="392"/>
      <c r="Y14" s="392"/>
      <c r="Z14" s="392"/>
      <c r="AA14" s="393"/>
      <c r="AB14" s="379"/>
      <c r="AC14" s="380"/>
      <c r="AD14" s="380"/>
      <c r="AE14" s="380"/>
      <c r="AF14" s="380"/>
      <c r="AG14" s="380"/>
      <c r="AH14" s="381"/>
    </row>
    <row r="15" spans="1:36" ht="21" customHeight="1" x14ac:dyDescent="0.45">
      <c r="A15" s="387" t="s">
        <v>111</v>
      </c>
      <c r="B15" s="388"/>
      <c r="C15" s="388"/>
      <c r="D15" s="388"/>
      <c r="E15" s="388"/>
      <c r="F15" s="389"/>
      <c r="G15" s="396"/>
      <c r="H15" s="397"/>
      <c r="I15" s="397"/>
      <c r="J15" s="397"/>
      <c r="K15" s="397"/>
      <c r="L15" s="397"/>
      <c r="M15" s="397"/>
      <c r="N15" s="397"/>
      <c r="O15" s="397"/>
      <c r="P15" s="397"/>
      <c r="Q15" s="397"/>
      <c r="R15" s="397"/>
      <c r="S15" s="397"/>
      <c r="T15" s="397"/>
      <c r="U15" s="397"/>
      <c r="V15" s="397"/>
      <c r="W15" s="397"/>
      <c r="X15" s="397"/>
      <c r="Y15" s="397"/>
      <c r="Z15" s="397"/>
      <c r="AA15" s="397"/>
      <c r="AB15" s="379"/>
      <c r="AC15" s="380"/>
      <c r="AD15" s="380"/>
      <c r="AE15" s="380"/>
      <c r="AF15" s="380"/>
      <c r="AG15" s="380"/>
      <c r="AH15" s="381"/>
    </row>
    <row r="16" spans="1:36" ht="21" customHeight="1" x14ac:dyDescent="0.45">
      <c r="A16" s="398" t="s">
        <v>112</v>
      </c>
      <c r="B16" s="399"/>
      <c r="C16" s="399"/>
      <c r="D16" s="399"/>
      <c r="E16" s="399"/>
      <c r="F16" s="400"/>
      <c r="G16" s="404"/>
      <c r="H16" s="405"/>
      <c r="I16" s="405"/>
      <c r="J16" s="405"/>
      <c r="K16" s="405"/>
      <c r="L16" s="405"/>
      <c r="M16" s="405"/>
      <c r="N16" s="405"/>
      <c r="O16" s="405"/>
      <c r="P16" s="405"/>
      <c r="Q16" s="405"/>
      <c r="R16" s="405"/>
      <c r="S16" s="405"/>
      <c r="T16" s="405"/>
      <c r="U16" s="405"/>
      <c r="V16" s="405"/>
      <c r="W16" s="405"/>
      <c r="X16" s="405"/>
      <c r="Y16" s="405"/>
      <c r="Z16" s="405"/>
      <c r="AA16" s="405"/>
      <c r="AB16" s="379"/>
      <c r="AC16" s="380"/>
      <c r="AD16" s="380"/>
      <c r="AE16" s="380"/>
      <c r="AF16" s="380"/>
      <c r="AG16" s="380"/>
      <c r="AH16" s="381"/>
    </row>
    <row r="17" spans="1:38" ht="21" customHeight="1" x14ac:dyDescent="0.45">
      <c r="A17" s="401"/>
      <c r="B17" s="402"/>
      <c r="C17" s="402"/>
      <c r="D17" s="402"/>
      <c r="E17" s="402"/>
      <c r="F17" s="403"/>
      <c r="G17" s="406"/>
      <c r="H17" s="407"/>
      <c r="I17" s="407"/>
      <c r="J17" s="407"/>
      <c r="K17" s="407"/>
      <c r="L17" s="407"/>
      <c r="M17" s="407"/>
      <c r="N17" s="407"/>
      <c r="O17" s="407"/>
      <c r="P17" s="407"/>
      <c r="Q17" s="407"/>
      <c r="R17" s="407"/>
      <c r="S17" s="407"/>
      <c r="T17" s="407"/>
      <c r="U17" s="407"/>
      <c r="V17" s="407"/>
      <c r="W17" s="407"/>
      <c r="X17" s="407"/>
      <c r="Y17" s="407"/>
      <c r="Z17" s="407"/>
      <c r="AA17" s="407"/>
      <c r="AB17" s="379"/>
      <c r="AC17" s="380"/>
      <c r="AD17" s="380"/>
      <c r="AE17" s="380"/>
      <c r="AF17" s="380"/>
      <c r="AG17" s="380"/>
      <c r="AH17" s="381"/>
    </row>
    <row r="18" spans="1:38" ht="21" customHeight="1" x14ac:dyDescent="0.45">
      <c r="A18" s="387" t="s">
        <v>111</v>
      </c>
      <c r="B18" s="388"/>
      <c r="C18" s="388"/>
      <c r="D18" s="388"/>
      <c r="E18" s="388"/>
      <c r="F18" s="389"/>
      <c r="G18" s="52"/>
      <c r="H18" s="421" t="str">
        <f>'入力シート（申請時）'!B4</f>
        <v>ウメモト　タロウ</v>
      </c>
      <c r="I18" s="421"/>
      <c r="J18" s="421"/>
      <c r="K18" s="421"/>
      <c r="L18" s="421"/>
      <c r="M18" s="421"/>
      <c r="N18" s="421"/>
      <c r="O18" s="421"/>
      <c r="P18" s="421"/>
      <c r="Q18" s="421"/>
      <c r="R18" s="421"/>
      <c r="S18" s="421"/>
      <c r="T18" s="421"/>
      <c r="U18" s="421"/>
      <c r="V18" s="421"/>
      <c r="W18" s="421"/>
      <c r="X18" s="421"/>
      <c r="Y18" s="421"/>
      <c r="Z18" s="421"/>
      <c r="AA18" s="422"/>
      <c r="AB18" s="379"/>
      <c r="AC18" s="380"/>
      <c r="AD18" s="380"/>
      <c r="AE18" s="380"/>
      <c r="AF18" s="380"/>
      <c r="AG18" s="380"/>
      <c r="AH18" s="381"/>
    </row>
    <row r="19" spans="1:38" ht="21" customHeight="1" x14ac:dyDescent="0.45">
      <c r="A19" s="411" t="s">
        <v>113</v>
      </c>
      <c r="B19" s="412"/>
      <c r="C19" s="412"/>
      <c r="D19" s="412"/>
      <c r="E19" s="412"/>
      <c r="F19" s="413"/>
      <c r="G19" s="53"/>
      <c r="H19" s="423" t="str">
        <f>'入力シート（申請時）'!B3</f>
        <v>梅本　太郎</v>
      </c>
      <c r="I19" s="423"/>
      <c r="J19" s="423"/>
      <c r="K19" s="423"/>
      <c r="L19" s="423"/>
      <c r="M19" s="423"/>
      <c r="N19" s="423"/>
      <c r="O19" s="423"/>
      <c r="P19" s="423"/>
      <c r="Q19" s="423"/>
      <c r="R19" s="423"/>
      <c r="S19" s="423"/>
      <c r="T19" s="423"/>
      <c r="U19" s="423"/>
      <c r="V19" s="423"/>
      <c r="W19" s="423"/>
      <c r="X19" s="423"/>
      <c r="Y19" s="423"/>
      <c r="Z19" s="423"/>
      <c r="AA19" s="424"/>
      <c r="AB19" s="379"/>
      <c r="AC19" s="380"/>
      <c r="AD19" s="380"/>
      <c r="AE19" s="380"/>
      <c r="AF19" s="380"/>
      <c r="AG19" s="380"/>
      <c r="AH19" s="381"/>
    </row>
    <row r="20" spans="1:38" ht="21" customHeight="1" x14ac:dyDescent="0.45">
      <c r="A20" s="414"/>
      <c r="B20" s="415"/>
      <c r="C20" s="415"/>
      <c r="D20" s="415"/>
      <c r="E20" s="415"/>
      <c r="F20" s="416"/>
      <c r="G20" s="51"/>
      <c r="H20" s="392"/>
      <c r="I20" s="392"/>
      <c r="J20" s="392"/>
      <c r="K20" s="392"/>
      <c r="L20" s="392"/>
      <c r="M20" s="392"/>
      <c r="N20" s="392"/>
      <c r="O20" s="392"/>
      <c r="P20" s="392"/>
      <c r="Q20" s="392"/>
      <c r="R20" s="392"/>
      <c r="S20" s="392"/>
      <c r="T20" s="392"/>
      <c r="U20" s="392"/>
      <c r="V20" s="392"/>
      <c r="W20" s="392"/>
      <c r="X20" s="392"/>
      <c r="Y20" s="392"/>
      <c r="Z20" s="392"/>
      <c r="AA20" s="393"/>
      <c r="AB20" s="379"/>
      <c r="AC20" s="380"/>
      <c r="AD20" s="380"/>
      <c r="AE20" s="380"/>
      <c r="AF20" s="380"/>
      <c r="AG20" s="380"/>
      <c r="AH20" s="381"/>
    </row>
    <row r="21" spans="1:38" ht="21" customHeight="1" thickBot="1" x14ac:dyDescent="0.5">
      <c r="A21" s="417" t="s">
        <v>114</v>
      </c>
      <c r="B21" s="418"/>
      <c r="C21" s="418"/>
      <c r="D21" s="418"/>
      <c r="E21" s="418"/>
      <c r="F21" s="418"/>
      <c r="G21" s="46"/>
      <c r="H21" s="419" t="str">
        <f>'入力シート（申請時）'!B8</f>
        <v>0246-22-7519</v>
      </c>
      <c r="I21" s="419"/>
      <c r="J21" s="419"/>
      <c r="K21" s="419"/>
      <c r="L21" s="419"/>
      <c r="M21" s="419"/>
      <c r="N21" s="419"/>
      <c r="O21" s="419"/>
      <c r="P21" s="419"/>
      <c r="Q21" s="419"/>
      <c r="R21" s="419"/>
      <c r="S21" s="419"/>
      <c r="T21" s="419"/>
      <c r="U21" s="419"/>
      <c r="V21" s="419"/>
      <c r="W21" s="419"/>
      <c r="X21" s="419"/>
      <c r="Y21" s="419"/>
      <c r="Z21" s="419"/>
      <c r="AA21" s="420"/>
      <c r="AB21" s="408"/>
      <c r="AC21" s="409"/>
      <c r="AD21" s="409"/>
      <c r="AE21" s="409"/>
      <c r="AF21" s="409"/>
      <c r="AG21" s="409"/>
      <c r="AH21" s="410"/>
    </row>
    <row r="22" spans="1:38" ht="12" customHeight="1" thickBot="1" x14ac:dyDescent="0.5"/>
    <row r="23" spans="1:38" ht="15" customHeight="1" x14ac:dyDescent="0.45">
      <c r="A23" s="425" t="s">
        <v>115</v>
      </c>
      <c r="B23" s="426"/>
      <c r="C23" s="426"/>
      <c r="D23" s="426"/>
      <c r="E23" s="426"/>
      <c r="F23" s="427"/>
      <c r="G23" s="13" t="s">
        <v>687</v>
      </c>
      <c r="H23" s="428" t="s">
        <v>116</v>
      </c>
      <c r="I23" s="428"/>
      <c r="J23" s="428"/>
      <c r="K23" s="428"/>
      <c r="L23" s="428"/>
      <c r="M23" s="428"/>
      <c r="N23" s="14" t="s">
        <v>27</v>
      </c>
      <c r="O23" s="428" t="s">
        <v>117</v>
      </c>
      <c r="P23" s="428"/>
      <c r="Q23" s="428"/>
      <c r="R23" s="428"/>
      <c r="S23" s="428"/>
      <c r="T23" s="428"/>
      <c r="U23" s="428"/>
      <c r="V23" s="428"/>
      <c r="W23" s="15"/>
      <c r="X23" s="14" t="s">
        <v>27</v>
      </c>
      <c r="Y23" s="429" t="s">
        <v>118</v>
      </c>
      <c r="Z23" s="429"/>
      <c r="AA23" s="429"/>
      <c r="AB23" s="429"/>
      <c r="AC23" s="16"/>
      <c r="AD23" s="16"/>
      <c r="AE23" s="16"/>
      <c r="AF23" s="16"/>
      <c r="AG23" s="16"/>
      <c r="AH23" s="17"/>
    </row>
    <row r="24" spans="1:38" ht="15" customHeight="1" x14ac:dyDescent="0.45">
      <c r="A24" s="385"/>
      <c r="B24" s="360"/>
      <c r="C24" s="360"/>
      <c r="D24" s="360"/>
      <c r="E24" s="360"/>
      <c r="F24" s="386"/>
      <c r="G24" s="18" t="s">
        <v>27</v>
      </c>
      <c r="H24" s="430" t="s">
        <v>119</v>
      </c>
      <c r="I24" s="430"/>
      <c r="J24" s="430"/>
      <c r="K24" s="430"/>
      <c r="L24" s="430"/>
      <c r="M24" s="430"/>
      <c r="N24" s="430"/>
      <c r="O24" s="430"/>
      <c r="P24" s="430"/>
      <c r="Q24" s="430"/>
      <c r="R24" s="430"/>
      <c r="S24" s="430"/>
      <c r="T24" s="430"/>
      <c r="U24" s="430"/>
      <c r="V24" s="430"/>
      <c r="W24" s="430"/>
      <c r="X24" s="430"/>
      <c r="Y24" s="430"/>
      <c r="Z24" s="430"/>
      <c r="AA24" s="430"/>
      <c r="AB24" s="430"/>
      <c r="AC24" s="4"/>
      <c r="AD24" s="4"/>
      <c r="AE24" s="4"/>
      <c r="AF24" s="4"/>
      <c r="AG24" s="113"/>
      <c r="AH24" s="19"/>
    </row>
    <row r="25" spans="1:38" ht="25.8" customHeight="1" thickBot="1" x14ac:dyDescent="0.5">
      <c r="A25" s="417" t="s">
        <v>120</v>
      </c>
      <c r="B25" s="361"/>
      <c r="C25" s="361"/>
      <c r="D25" s="361"/>
      <c r="E25" s="361"/>
      <c r="F25" s="431"/>
      <c r="G25" s="11" t="s">
        <v>687</v>
      </c>
      <c r="H25" s="432" t="s">
        <v>121</v>
      </c>
      <c r="I25" s="432"/>
      <c r="J25" s="11" t="s">
        <v>27</v>
      </c>
      <c r="K25" s="432" t="s">
        <v>122</v>
      </c>
      <c r="L25" s="432"/>
      <c r="M25" s="432"/>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09"/>
      <c r="B26" s="109"/>
      <c r="C26" s="109"/>
      <c r="D26" s="109"/>
      <c r="E26" s="109"/>
      <c r="F26" s="109"/>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123</v>
      </c>
    </row>
    <row r="28" spans="1:38" ht="13.8" customHeight="1" x14ac:dyDescent="0.45">
      <c r="A28" s="425" t="s">
        <v>124</v>
      </c>
      <c r="B28" s="426"/>
      <c r="C28" s="426"/>
      <c r="D28" s="426"/>
      <c r="E28" s="427"/>
      <c r="F28" s="433" t="s">
        <v>125</v>
      </c>
      <c r="G28" s="426"/>
      <c r="H28" s="426"/>
      <c r="I28" s="426"/>
      <c r="J28" s="426"/>
      <c r="K28" s="426"/>
      <c r="L28" s="426"/>
      <c r="M28" s="426"/>
      <c r="N28" s="426"/>
      <c r="O28" s="426"/>
      <c r="P28" s="426"/>
      <c r="Q28" s="426"/>
      <c r="R28" s="426"/>
      <c r="S28" s="426"/>
      <c r="T28" s="426"/>
      <c r="U28" s="426"/>
      <c r="V28" s="427"/>
      <c r="W28" s="426" t="s">
        <v>126</v>
      </c>
      <c r="X28" s="426"/>
      <c r="Y28" s="426"/>
      <c r="Z28" s="426"/>
      <c r="AA28" s="427"/>
      <c r="AB28" s="426" t="s">
        <v>127</v>
      </c>
      <c r="AC28" s="426"/>
      <c r="AD28" s="426"/>
      <c r="AE28" s="426"/>
      <c r="AF28" s="426"/>
      <c r="AG28" s="426"/>
      <c r="AH28" s="434"/>
      <c r="AJ28" s="23"/>
      <c r="AK28" s="23"/>
      <c r="AL28" s="23"/>
    </row>
    <row r="29" spans="1:38" ht="13.8" customHeight="1" x14ac:dyDescent="0.45">
      <c r="A29" s="385"/>
      <c r="B29" s="360"/>
      <c r="C29" s="360"/>
      <c r="D29" s="360"/>
      <c r="E29" s="386"/>
      <c r="F29" s="18" t="s">
        <v>27</v>
      </c>
      <c r="G29" s="111" t="s">
        <v>128</v>
      </c>
      <c r="H29" s="111"/>
      <c r="I29" s="24" t="s">
        <v>27</v>
      </c>
      <c r="J29" s="111" t="s">
        <v>129</v>
      </c>
      <c r="K29" s="4"/>
      <c r="L29" s="24" t="s">
        <v>27</v>
      </c>
      <c r="M29" s="111" t="s">
        <v>130</v>
      </c>
      <c r="N29" s="4"/>
      <c r="O29" s="24" t="s">
        <v>27</v>
      </c>
      <c r="P29" s="111" t="s">
        <v>131</v>
      </c>
      <c r="Q29" s="4"/>
      <c r="R29" s="24" t="s">
        <v>27</v>
      </c>
      <c r="S29" s="111" t="s">
        <v>132</v>
      </c>
      <c r="T29" s="4"/>
      <c r="U29" s="24" t="s">
        <v>27</v>
      </c>
      <c r="V29" s="112" t="s">
        <v>133</v>
      </c>
      <c r="W29" s="21"/>
      <c r="X29" s="24" t="s">
        <v>27</v>
      </c>
      <c r="Y29" s="2" t="s">
        <v>134</v>
      </c>
      <c r="Z29" s="25"/>
      <c r="AA29" s="26"/>
      <c r="AB29" s="25"/>
      <c r="AC29" s="25"/>
      <c r="AD29" s="25"/>
      <c r="AE29" s="24" t="s">
        <v>27</v>
      </c>
      <c r="AF29" s="25"/>
      <c r="AG29" s="25"/>
      <c r="AH29" s="27"/>
      <c r="AJ29" s="23" t="s">
        <v>803</v>
      </c>
      <c r="AK29" s="23"/>
      <c r="AL29" s="23"/>
    </row>
    <row r="30" spans="1:38" ht="25.8" customHeight="1" x14ac:dyDescent="0.45">
      <c r="A30" s="382" t="s">
        <v>135</v>
      </c>
      <c r="B30" s="383"/>
      <c r="C30" s="383"/>
      <c r="D30" s="383"/>
      <c r="E30" s="384"/>
      <c r="F30" s="439" t="s">
        <v>136</v>
      </c>
      <c r="G30" s="440"/>
      <c r="H30" s="440"/>
      <c r="I30" s="440"/>
      <c r="J30" s="440"/>
      <c r="K30" s="441"/>
      <c r="L30" s="47"/>
      <c r="M30" s="448" t="str">
        <f>'入力シート（申請時）'!B9</f>
        <v>東邦</v>
      </c>
      <c r="N30" s="448"/>
      <c r="O30" s="448"/>
      <c r="P30" s="448"/>
      <c r="Q30" s="448"/>
      <c r="R30" s="446" t="str">
        <f>'入力シート（申請時）'!B10</f>
        <v>銀行</v>
      </c>
      <c r="S30" s="446"/>
      <c r="T30" s="446"/>
      <c r="U30" s="446"/>
      <c r="V30" s="446"/>
      <c r="W30" s="446"/>
      <c r="X30" s="446"/>
      <c r="Y30" s="446"/>
      <c r="Z30" s="446"/>
      <c r="AA30" s="446"/>
      <c r="AB30" s="446"/>
      <c r="AC30" s="446"/>
      <c r="AD30" s="446"/>
      <c r="AE30" s="446"/>
      <c r="AF30" s="446"/>
      <c r="AG30" s="446"/>
      <c r="AH30" s="447"/>
    </row>
    <row r="31" spans="1:38" ht="25.2" customHeight="1" x14ac:dyDescent="0.45">
      <c r="A31" s="435"/>
      <c r="B31" s="436"/>
      <c r="C31" s="436"/>
      <c r="D31" s="436"/>
      <c r="E31" s="437"/>
      <c r="F31" s="442" t="s">
        <v>138</v>
      </c>
      <c r="G31" s="360"/>
      <c r="H31" s="360"/>
      <c r="I31" s="360"/>
      <c r="J31" s="360"/>
      <c r="K31" s="386"/>
      <c r="L31" s="47"/>
      <c r="M31" s="448" t="str">
        <f>'入力シート（申請時）'!B11</f>
        <v>植田</v>
      </c>
      <c r="N31" s="448"/>
      <c r="O31" s="448"/>
      <c r="P31" s="448"/>
      <c r="Q31" s="448"/>
      <c r="R31" s="446" t="str">
        <f>'入力シート（申請時）'!B12</f>
        <v>支店</v>
      </c>
      <c r="S31" s="446"/>
      <c r="T31" s="446"/>
      <c r="U31" s="446"/>
      <c r="V31" s="446"/>
      <c r="W31" s="446"/>
      <c r="X31" s="446"/>
      <c r="Y31" s="446"/>
      <c r="Z31" s="446"/>
      <c r="AA31" s="446"/>
      <c r="AB31" s="446"/>
      <c r="AC31" s="446"/>
      <c r="AD31" s="446"/>
      <c r="AE31" s="446"/>
      <c r="AF31" s="446"/>
      <c r="AG31" s="446"/>
      <c r="AH31" s="447"/>
    </row>
    <row r="32" spans="1:38" ht="23.4" customHeight="1" x14ac:dyDescent="0.45">
      <c r="A32" s="435"/>
      <c r="B32" s="436"/>
      <c r="C32" s="436"/>
      <c r="D32" s="436"/>
      <c r="E32" s="437"/>
      <c r="F32" s="439" t="s">
        <v>140</v>
      </c>
      <c r="G32" s="440"/>
      <c r="H32" s="440"/>
      <c r="I32" s="440"/>
      <c r="J32" s="440"/>
      <c r="K32" s="441"/>
      <c r="L32" s="47"/>
      <c r="M32" s="108" t="str">
        <f>'入力シート（申請時）'!B13</f>
        <v>普通</v>
      </c>
      <c r="N32" s="108"/>
      <c r="O32" s="108"/>
      <c r="P32" s="108"/>
      <c r="Q32" s="108"/>
      <c r="R32" s="108"/>
      <c r="S32" s="108"/>
      <c r="T32" s="108"/>
      <c r="U32" s="108"/>
      <c r="V32" s="108"/>
      <c r="W32" s="48"/>
      <c r="X32" s="439" t="s">
        <v>145</v>
      </c>
      <c r="Y32" s="440"/>
      <c r="Z32" s="440"/>
      <c r="AA32" s="441"/>
      <c r="AB32" s="443" t="str">
        <f>'入力シート（申請時）'!B14</f>
        <v>777777</v>
      </c>
      <c r="AC32" s="444"/>
      <c r="AD32" s="444"/>
      <c r="AE32" s="444"/>
      <c r="AF32" s="444"/>
      <c r="AG32" s="444"/>
      <c r="AH32" s="445"/>
    </row>
    <row r="33" spans="1:34" ht="23.4" customHeight="1" x14ac:dyDescent="0.45">
      <c r="A33" s="435"/>
      <c r="B33" s="436"/>
      <c r="C33" s="436"/>
      <c r="D33" s="436"/>
      <c r="E33" s="437"/>
      <c r="F33" s="460" t="s">
        <v>146</v>
      </c>
      <c r="G33" s="461"/>
      <c r="H33" s="461"/>
      <c r="I33" s="461"/>
      <c r="J33" s="461"/>
      <c r="K33" s="462"/>
      <c r="L33" s="449"/>
      <c r="M33" s="466" t="str">
        <f>'入力シート（申請時）'!B4</f>
        <v>ウメモト　タロウ</v>
      </c>
      <c r="N33" s="390"/>
      <c r="O33" s="390"/>
      <c r="P33" s="390"/>
      <c r="Q33" s="390"/>
      <c r="R33" s="390"/>
      <c r="S33" s="390"/>
      <c r="T33" s="390"/>
      <c r="U33" s="390"/>
      <c r="V33" s="390"/>
      <c r="W33" s="390"/>
      <c r="X33" s="390"/>
      <c r="Y33" s="390"/>
      <c r="Z33" s="390"/>
      <c r="AA33" s="390"/>
      <c r="AB33" s="390"/>
      <c r="AC33" s="390"/>
      <c r="AD33" s="390"/>
      <c r="AE33" s="390"/>
      <c r="AF33" s="390"/>
      <c r="AG33" s="390"/>
      <c r="AH33" s="467"/>
    </row>
    <row r="34" spans="1:34" ht="23.4" customHeight="1" thickBot="1" x14ac:dyDescent="0.5">
      <c r="A34" s="438"/>
      <c r="B34" s="361"/>
      <c r="C34" s="361"/>
      <c r="D34" s="361"/>
      <c r="E34" s="431"/>
      <c r="F34" s="463"/>
      <c r="G34" s="464"/>
      <c r="H34" s="464"/>
      <c r="I34" s="464"/>
      <c r="J34" s="464"/>
      <c r="K34" s="465"/>
      <c r="L34" s="450"/>
      <c r="M34" s="468"/>
      <c r="N34" s="362"/>
      <c r="O34" s="362"/>
      <c r="P34" s="362"/>
      <c r="Q34" s="362"/>
      <c r="R34" s="362"/>
      <c r="S34" s="362"/>
      <c r="T34" s="362"/>
      <c r="U34" s="362"/>
      <c r="V34" s="362"/>
      <c r="W34" s="362"/>
      <c r="X34" s="362"/>
      <c r="Y34" s="362"/>
      <c r="Z34" s="362"/>
      <c r="AA34" s="362"/>
      <c r="AB34" s="362"/>
      <c r="AC34" s="362"/>
      <c r="AD34" s="362"/>
      <c r="AE34" s="362"/>
      <c r="AF34" s="362"/>
      <c r="AG34" s="362"/>
      <c r="AH34" s="363"/>
    </row>
    <row r="35" spans="1:34" ht="19.8" customHeight="1" x14ac:dyDescent="0.45">
      <c r="A35" s="451" t="s">
        <v>147</v>
      </c>
      <c r="B35" s="452"/>
      <c r="C35" s="452"/>
      <c r="D35" s="452"/>
      <c r="E35" s="453"/>
      <c r="F35" s="454" t="s">
        <v>148</v>
      </c>
      <c r="G35" s="374"/>
      <c r="H35" s="374"/>
      <c r="I35" s="374"/>
      <c r="J35" s="374"/>
      <c r="K35" s="375"/>
      <c r="L35" s="39"/>
      <c r="M35" s="40"/>
      <c r="N35" s="40"/>
      <c r="O35" s="41"/>
      <c r="P35" s="42"/>
      <c r="Q35" s="40"/>
      <c r="R35" s="43"/>
      <c r="S35" s="442" t="s">
        <v>149</v>
      </c>
      <c r="T35" s="360"/>
      <c r="U35" s="360"/>
      <c r="V35" s="44"/>
      <c r="W35" s="45"/>
      <c r="X35" s="454" t="s">
        <v>150</v>
      </c>
      <c r="Y35" s="374"/>
      <c r="Z35" s="375"/>
      <c r="AA35" s="455"/>
      <c r="AB35" s="394"/>
      <c r="AC35" s="394"/>
      <c r="AD35" s="394"/>
      <c r="AE35" s="394"/>
      <c r="AF35" s="394"/>
      <c r="AG35" s="394"/>
      <c r="AH35" s="395"/>
    </row>
    <row r="36" spans="1:34" ht="12" customHeight="1" x14ac:dyDescent="0.45"/>
    <row r="37" spans="1:34" ht="19.8" customHeight="1" thickBot="1" x14ac:dyDescent="0.5">
      <c r="B37" s="2" t="s">
        <v>151</v>
      </c>
    </row>
    <row r="38" spans="1:34" ht="25.2" customHeight="1" x14ac:dyDescent="0.45">
      <c r="A38" s="474" t="s">
        <v>152</v>
      </c>
      <c r="B38" s="429"/>
      <c r="C38" s="429"/>
      <c r="D38" s="429"/>
      <c r="E38" s="475"/>
      <c r="F38" s="454" t="s">
        <v>136</v>
      </c>
      <c r="G38" s="374"/>
      <c r="H38" s="374"/>
      <c r="I38" s="374"/>
      <c r="J38" s="374"/>
      <c r="K38" s="375"/>
      <c r="L38" s="454"/>
      <c r="M38" s="374"/>
      <c r="N38" s="374"/>
      <c r="O38" s="374"/>
      <c r="P38" s="374"/>
      <c r="Q38" s="374"/>
      <c r="R38" s="374"/>
      <c r="S38" s="374"/>
      <c r="T38" s="374"/>
      <c r="U38" s="374"/>
      <c r="V38" s="374"/>
      <c r="W38" s="374"/>
      <c r="X38" s="374"/>
      <c r="Y38" s="374"/>
      <c r="Z38" s="374"/>
      <c r="AA38" s="480" t="s">
        <v>137</v>
      </c>
      <c r="AB38" s="480"/>
      <c r="AC38" s="480"/>
      <c r="AD38" s="480"/>
      <c r="AE38" s="480"/>
      <c r="AF38" s="480"/>
      <c r="AG38" s="480"/>
      <c r="AH38" s="481"/>
    </row>
    <row r="39" spans="1:34" ht="25.2" customHeight="1" x14ac:dyDescent="0.45">
      <c r="A39" s="476"/>
      <c r="B39" s="477"/>
      <c r="C39" s="477"/>
      <c r="D39" s="477"/>
      <c r="E39" s="478"/>
      <c r="F39" s="442" t="s">
        <v>138</v>
      </c>
      <c r="G39" s="360"/>
      <c r="H39" s="360"/>
      <c r="I39" s="360"/>
      <c r="J39" s="360"/>
      <c r="K39" s="386"/>
      <c r="L39" s="439"/>
      <c r="M39" s="440"/>
      <c r="N39" s="440"/>
      <c r="O39" s="440"/>
      <c r="P39" s="440"/>
      <c r="Q39" s="440"/>
      <c r="R39" s="440"/>
      <c r="S39" s="440"/>
      <c r="T39" s="440"/>
      <c r="U39" s="440"/>
      <c r="V39" s="440"/>
      <c r="W39" s="440"/>
      <c r="X39" s="440"/>
      <c r="Y39" s="440"/>
      <c r="Z39" s="440"/>
      <c r="AA39" s="440"/>
      <c r="AB39" s="440"/>
      <c r="AC39" s="440"/>
      <c r="AD39" s="456" t="s">
        <v>139</v>
      </c>
      <c r="AE39" s="456"/>
      <c r="AF39" s="456"/>
      <c r="AG39" s="456"/>
      <c r="AH39" s="457"/>
    </row>
    <row r="40" spans="1:34" ht="24" customHeight="1" x14ac:dyDescent="0.45">
      <c r="A40" s="476"/>
      <c r="B40" s="477"/>
      <c r="C40" s="477"/>
      <c r="D40" s="477"/>
      <c r="E40" s="478"/>
      <c r="F40" s="439" t="s">
        <v>140</v>
      </c>
      <c r="G40" s="440"/>
      <c r="H40" s="440"/>
      <c r="I40" s="440"/>
      <c r="J40" s="440"/>
      <c r="K40" s="441"/>
      <c r="L40" s="28" t="s">
        <v>27</v>
      </c>
      <c r="M40" s="458" t="s">
        <v>141</v>
      </c>
      <c r="N40" s="459"/>
      <c r="O40" s="29" t="s">
        <v>27</v>
      </c>
      <c r="P40" s="458" t="s">
        <v>142</v>
      </c>
      <c r="Q40" s="458"/>
      <c r="R40" s="29" t="s">
        <v>27</v>
      </c>
      <c r="S40" s="458" t="s">
        <v>143</v>
      </c>
      <c r="T40" s="459"/>
      <c r="U40" s="29" t="s">
        <v>27</v>
      </c>
      <c r="V40" s="107" t="s">
        <v>144</v>
      </c>
      <c r="W40" s="30"/>
      <c r="X40" s="439" t="s">
        <v>145</v>
      </c>
      <c r="Y40" s="440"/>
      <c r="Z40" s="440"/>
      <c r="AA40" s="441"/>
      <c r="AB40" s="110"/>
      <c r="AC40" s="31"/>
      <c r="AD40" s="31"/>
      <c r="AE40" s="31"/>
      <c r="AF40" s="31"/>
      <c r="AG40" s="31"/>
      <c r="AH40" s="32"/>
    </row>
    <row r="41" spans="1:34" ht="24" customHeight="1" x14ac:dyDescent="0.45">
      <c r="A41" s="476"/>
      <c r="B41" s="477"/>
      <c r="C41" s="477"/>
      <c r="D41" s="477"/>
      <c r="E41" s="478"/>
      <c r="F41" s="470" t="s">
        <v>146</v>
      </c>
      <c r="G41" s="436"/>
      <c r="H41" s="436"/>
      <c r="I41" s="436"/>
      <c r="J41" s="436"/>
      <c r="K41" s="437"/>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17"/>
      <c r="B42" s="418"/>
      <c r="C42" s="418"/>
      <c r="D42" s="418"/>
      <c r="E42" s="479"/>
      <c r="F42" s="471"/>
      <c r="G42" s="361"/>
      <c r="H42" s="361"/>
      <c r="I42" s="361"/>
      <c r="J42" s="361"/>
      <c r="K42" s="431"/>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472" t="s">
        <v>147</v>
      </c>
      <c r="B44" s="472"/>
      <c r="C44" s="472"/>
      <c r="D44" s="472"/>
      <c r="E44" s="472"/>
      <c r="F44" s="469" t="s">
        <v>153</v>
      </c>
      <c r="G44" s="469"/>
      <c r="H44" s="473"/>
      <c r="I44" s="441" t="s">
        <v>707</v>
      </c>
      <c r="J44" s="469"/>
      <c r="K44" s="469"/>
      <c r="L44" s="469"/>
      <c r="M44" s="469"/>
      <c r="N44" s="469"/>
      <c r="O44" s="469"/>
      <c r="P44" s="469"/>
      <c r="Q44" s="469" t="s">
        <v>154</v>
      </c>
      <c r="R44" s="469"/>
      <c r="S44" s="473"/>
      <c r="T44" s="441"/>
      <c r="U44" s="469"/>
      <c r="V44" s="469"/>
      <c r="W44" s="469"/>
      <c r="X44" s="469"/>
      <c r="Y44" s="469"/>
      <c r="Z44" s="469"/>
      <c r="AA44" s="469" t="s">
        <v>155</v>
      </c>
      <c r="AB44" s="469"/>
      <c r="AC44" s="473"/>
      <c r="AD44" s="441"/>
      <c r="AE44" s="469"/>
      <c r="AF44" s="469"/>
      <c r="AG44" s="469"/>
      <c r="AH44" s="469"/>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U40 O40 R40 L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161</v>
      </c>
      <c r="B1" s="1" t="s">
        <v>69</v>
      </c>
    </row>
    <row r="2" spans="1:2" x14ac:dyDescent="0.45">
      <c r="A2" s="1" t="s">
        <v>162</v>
      </c>
      <c r="B2" s="1" t="s">
        <v>163</v>
      </c>
    </row>
    <row r="3" spans="1:2" x14ac:dyDescent="0.45">
      <c r="A3" s="1" t="s">
        <v>164</v>
      </c>
      <c r="B3" s="1" t="s">
        <v>165</v>
      </c>
    </row>
    <row r="4" spans="1:2" x14ac:dyDescent="0.45">
      <c r="A4" s="1" t="s">
        <v>166</v>
      </c>
      <c r="B4" s="1" t="s">
        <v>167</v>
      </c>
    </row>
    <row r="5" spans="1:2" x14ac:dyDescent="0.45">
      <c r="A5" s="1" t="s">
        <v>168</v>
      </c>
      <c r="B5" s="1" t="s">
        <v>169</v>
      </c>
    </row>
    <row r="6" spans="1:2" x14ac:dyDescent="0.45">
      <c r="A6" s="1" t="s">
        <v>170</v>
      </c>
      <c r="B6" s="1" t="s">
        <v>171</v>
      </c>
    </row>
    <row r="7" spans="1:2" x14ac:dyDescent="0.45">
      <c r="A7" s="1" t="s">
        <v>172</v>
      </c>
      <c r="B7" s="1" t="s">
        <v>173</v>
      </c>
    </row>
    <row r="8" spans="1:2" x14ac:dyDescent="0.45">
      <c r="A8" s="1" t="s">
        <v>174</v>
      </c>
      <c r="B8" s="1" t="s">
        <v>175</v>
      </c>
    </row>
    <row r="9" spans="1:2" x14ac:dyDescent="0.45">
      <c r="A9" s="1" t="s">
        <v>176</v>
      </c>
      <c r="B9" s="1" t="s">
        <v>177</v>
      </c>
    </row>
    <row r="10" spans="1:2" x14ac:dyDescent="0.45">
      <c r="A10" s="1" t="s">
        <v>178</v>
      </c>
      <c r="B10" s="1" t="s">
        <v>179</v>
      </c>
    </row>
    <row r="11" spans="1:2" x14ac:dyDescent="0.45">
      <c r="A11" s="1" t="s">
        <v>180</v>
      </c>
      <c r="B11" s="1" t="s">
        <v>181</v>
      </c>
    </row>
    <row r="12" spans="1:2" x14ac:dyDescent="0.45">
      <c r="A12" s="1" t="s">
        <v>182</v>
      </c>
      <c r="B12" s="1" t="s">
        <v>183</v>
      </c>
    </row>
    <row r="13" spans="1:2" x14ac:dyDescent="0.45">
      <c r="A13" s="1" t="s">
        <v>184</v>
      </c>
      <c r="B13" s="1" t="s">
        <v>185</v>
      </c>
    </row>
    <row r="14" spans="1:2" x14ac:dyDescent="0.45">
      <c r="A14" s="1" t="s">
        <v>186</v>
      </c>
      <c r="B14" s="1" t="s">
        <v>187</v>
      </c>
    </row>
    <row r="15" spans="1:2" x14ac:dyDescent="0.45">
      <c r="A15" s="1" t="s">
        <v>188</v>
      </c>
      <c r="B15" s="1" t="s">
        <v>189</v>
      </c>
    </row>
    <row r="16" spans="1:2" x14ac:dyDescent="0.45">
      <c r="A16" s="1" t="s">
        <v>190</v>
      </c>
      <c r="B16" s="1" t="s">
        <v>191</v>
      </c>
    </row>
    <row r="17" spans="1:2" x14ac:dyDescent="0.45">
      <c r="A17" s="1" t="s">
        <v>192</v>
      </c>
      <c r="B17" s="1" t="s">
        <v>193</v>
      </c>
    </row>
    <row r="18" spans="1:2" x14ac:dyDescent="0.45">
      <c r="A18" s="1" t="s">
        <v>194</v>
      </c>
      <c r="B18" s="1" t="s">
        <v>195</v>
      </c>
    </row>
    <row r="19" spans="1:2" x14ac:dyDescent="0.45">
      <c r="A19" s="1" t="s">
        <v>196</v>
      </c>
      <c r="B19" s="1" t="s">
        <v>197</v>
      </c>
    </row>
    <row r="20" spans="1:2" x14ac:dyDescent="0.45">
      <c r="A20" s="1" t="s">
        <v>198</v>
      </c>
      <c r="B20" s="1" t="s">
        <v>199</v>
      </c>
    </row>
    <row r="21" spans="1:2" x14ac:dyDescent="0.45">
      <c r="A21" s="1" t="s">
        <v>200</v>
      </c>
      <c r="B21" s="1" t="s">
        <v>201</v>
      </c>
    </row>
    <row r="22" spans="1:2" x14ac:dyDescent="0.45">
      <c r="A22" s="1" t="s">
        <v>202</v>
      </c>
      <c r="B22" s="1" t="s">
        <v>203</v>
      </c>
    </row>
    <row r="23" spans="1:2" x14ac:dyDescent="0.45">
      <c r="A23" s="1" t="s">
        <v>204</v>
      </c>
      <c r="B23" s="1" t="s">
        <v>205</v>
      </c>
    </row>
    <row r="24" spans="1:2" x14ac:dyDescent="0.45">
      <c r="A24" s="1" t="s">
        <v>206</v>
      </c>
      <c r="B24" s="1" t="s">
        <v>207</v>
      </c>
    </row>
    <row r="25" spans="1:2" x14ac:dyDescent="0.45">
      <c r="A25" s="1" t="s">
        <v>208</v>
      </c>
      <c r="B25" s="1" t="s">
        <v>209</v>
      </c>
    </row>
    <row r="26" spans="1:2" x14ac:dyDescent="0.45">
      <c r="A26" s="1" t="s">
        <v>210</v>
      </c>
      <c r="B26" s="1" t="s">
        <v>211</v>
      </c>
    </row>
    <row r="27" spans="1:2" x14ac:dyDescent="0.45">
      <c r="A27" s="1" t="s">
        <v>212</v>
      </c>
      <c r="B27" s="1" t="s">
        <v>213</v>
      </c>
    </row>
    <row r="28" spans="1:2" x14ac:dyDescent="0.45">
      <c r="A28" s="1" t="s">
        <v>214</v>
      </c>
      <c r="B28" s="1" t="s">
        <v>215</v>
      </c>
    </row>
    <row r="29" spans="1:2" x14ac:dyDescent="0.45">
      <c r="A29" s="1" t="s">
        <v>216</v>
      </c>
      <c r="B29" s="1" t="s">
        <v>217</v>
      </c>
    </row>
    <row r="30" spans="1:2" x14ac:dyDescent="0.45">
      <c r="A30" s="1" t="s">
        <v>218</v>
      </c>
      <c r="B30" s="1" t="s">
        <v>219</v>
      </c>
    </row>
    <row r="31" spans="1:2" x14ac:dyDescent="0.45">
      <c r="A31" s="1" t="s">
        <v>220</v>
      </c>
      <c r="B31" s="1" t="s">
        <v>221</v>
      </c>
    </row>
    <row r="32" spans="1:2" x14ac:dyDescent="0.45">
      <c r="A32" s="1" t="s">
        <v>222</v>
      </c>
      <c r="B32" s="1" t="s">
        <v>223</v>
      </c>
    </row>
    <row r="33" spans="1:2" x14ac:dyDescent="0.45">
      <c r="A33" s="1" t="s">
        <v>224</v>
      </c>
      <c r="B33" s="1" t="s">
        <v>225</v>
      </c>
    </row>
    <row r="34" spans="1:2" x14ac:dyDescent="0.45">
      <c r="A34" s="1" t="s">
        <v>226</v>
      </c>
      <c r="B34" s="1" t="s">
        <v>227</v>
      </c>
    </row>
    <row r="35" spans="1:2" x14ac:dyDescent="0.45">
      <c r="A35" s="1" t="s">
        <v>228</v>
      </c>
      <c r="B35" s="1" t="s">
        <v>229</v>
      </c>
    </row>
    <row r="36" spans="1:2" x14ac:dyDescent="0.45">
      <c r="A36" s="1" t="s">
        <v>230</v>
      </c>
      <c r="B36" s="1" t="s">
        <v>231</v>
      </c>
    </row>
    <row r="37" spans="1:2" x14ac:dyDescent="0.45">
      <c r="A37" s="1" t="s">
        <v>232</v>
      </c>
      <c r="B37" s="1" t="s">
        <v>233</v>
      </c>
    </row>
    <row r="38" spans="1:2" x14ac:dyDescent="0.45">
      <c r="A38" s="1" t="s">
        <v>234</v>
      </c>
      <c r="B38" s="1" t="s">
        <v>235</v>
      </c>
    </row>
    <row r="39" spans="1:2" x14ac:dyDescent="0.45">
      <c r="A39" s="1" t="s">
        <v>42</v>
      </c>
      <c r="B39" s="1" t="s">
        <v>236</v>
      </c>
    </row>
    <row r="40" spans="1:2" x14ac:dyDescent="0.45">
      <c r="A40" s="1" t="s">
        <v>237</v>
      </c>
      <c r="B40" s="1" t="s">
        <v>238</v>
      </c>
    </row>
    <row r="41" spans="1:2" x14ac:dyDescent="0.45">
      <c r="A41" s="1" t="s">
        <v>239</v>
      </c>
      <c r="B41" s="1" t="s">
        <v>240</v>
      </c>
    </row>
    <row r="42" spans="1:2" x14ac:dyDescent="0.45">
      <c r="A42" s="1" t="s">
        <v>241</v>
      </c>
      <c r="B42" s="1" t="s">
        <v>242</v>
      </c>
    </row>
    <row r="43" spans="1:2" x14ac:dyDescent="0.45">
      <c r="A43" s="1" t="s">
        <v>243</v>
      </c>
      <c r="B43" s="1" t="s">
        <v>244</v>
      </c>
    </row>
    <row r="44" spans="1:2" x14ac:dyDescent="0.45">
      <c r="A44" s="1" t="s">
        <v>245</v>
      </c>
      <c r="B44" s="1" t="s">
        <v>246</v>
      </c>
    </row>
    <row r="45" spans="1:2" x14ac:dyDescent="0.45">
      <c r="A45" s="1" t="s">
        <v>247</v>
      </c>
      <c r="B45" s="1" t="s">
        <v>248</v>
      </c>
    </row>
    <row r="46" spans="1:2" x14ac:dyDescent="0.45">
      <c r="A46" s="1" t="s">
        <v>249</v>
      </c>
      <c r="B46" s="1" t="s">
        <v>250</v>
      </c>
    </row>
    <row r="47" spans="1:2" x14ac:dyDescent="0.45">
      <c r="A47" s="1" t="s">
        <v>251</v>
      </c>
      <c r="B47" s="1" t="s">
        <v>252</v>
      </c>
    </row>
    <row r="48" spans="1:2" x14ac:dyDescent="0.45">
      <c r="A48" s="1" t="s">
        <v>253</v>
      </c>
      <c r="B48" s="1" t="s">
        <v>254</v>
      </c>
    </row>
    <row r="49" spans="1:2" x14ac:dyDescent="0.45">
      <c r="A49" s="1" t="s">
        <v>255</v>
      </c>
      <c r="B49" s="1" t="s">
        <v>256</v>
      </c>
    </row>
    <row r="50" spans="1:2" x14ac:dyDescent="0.45">
      <c r="A50" s="1" t="s">
        <v>257</v>
      </c>
      <c r="B50" s="1" t="s">
        <v>258</v>
      </c>
    </row>
    <row r="51" spans="1:2" x14ac:dyDescent="0.45">
      <c r="A51" s="1" t="s">
        <v>259</v>
      </c>
      <c r="B51" s="1" t="s">
        <v>260</v>
      </c>
    </row>
    <row r="52" spans="1:2" x14ac:dyDescent="0.45">
      <c r="A52" s="1" t="s">
        <v>261</v>
      </c>
      <c r="B52" s="1" t="s">
        <v>262</v>
      </c>
    </row>
    <row r="53" spans="1:2" x14ac:dyDescent="0.45">
      <c r="A53" s="1" t="s">
        <v>263</v>
      </c>
      <c r="B53" s="1" t="s">
        <v>264</v>
      </c>
    </row>
    <row r="54" spans="1:2" x14ac:dyDescent="0.45">
      <c r="A54" s="1" t="s">
        <v>265</v>
      </c>
      <c r="B54" s="1" t="s">
        <v>266</v>
      </c>
    </row>
    <row r="55" spans="1:2" x14ac:dyDescent="0.45">
      <c r="A55" s="1" t="s">
        <v>267</v>
      </c>
      <c r="B55" s="1" t="s">
        <v>268</v>
      </c>
    </row>
    <row r="56" spans="1:2" x14ac:dyDescent="0.45">
      <c r="A56" s="1" t="s">
        <v>269</v>
      </c>
      <c r="B56" s="1" t="s">
        <v>270</v>
      </c>
    </row>
    <row r="57" spans="1:2" x14ac:dyDescent="0.45">
      <c r="A57" s="1" t="s">
        <v>271</v>
      </c>
      <c r="B57" s="1" t="s">
        <v>272</v>
      </c>
    </row>
    <row r="58" spans="1:2" x14ac:dyDescent="0.45">
      <c r="A58" s="1" t="s">
        <v>273</v>
      </c>
      <c r="B58" s="1" t="s">
        <v>274</v>
      </c>
    </row>
    <row r="59" spans="1:2" x14ac:dyDescent="0.45">
      <c r="A59" s="1" t="s">
        <v>275</v>
      </c>
      <c r="B59" s="1" t="s">
        <v>276</v>
      </c>
    </row>
    <row r="60" spans="1:2" x14ac:dyDescent="0.45">
      <c r="A60" s="1" t="s">
        <v>277</v>
      </c>
      <c r="B60" s="1" t="s">
        <v>278</v>
      </c>
    </row>
    <row r="61" spans="1:2" x14ac:dyDescent="0.45">
      <c r="A61" s="1" t="s">
        <v>279</v>
      </c>
      <c r="B61" s="1" t="s">
        <v>280</v>
      </c>
    </row>
    <row r="62" spans="1:2" x14ac:dyDescent="0.45">
      <c r="A62" s="1" t="s">
        <v>275</v>
      </c>
      <c r="B62" s="1" t="s">
        <v>281</v>
      </c>
    </row>
    <row r="63" spans="1:2" x14ac:dyDescent="0.45">
      <c r="A63" s="1" t="s">
        <v>282</v>
      </c>
      <c r="B63" s="1" t="s">
        <v>283</v>
      </c>
    </row>
    <row r="64" spans="1:2" x14ac:dyDescent="0.45">
      <c r="A64" s="1" t="s">
        <v>284</v>
      </c>
      <c r="B64" s="1" t="s">
        <v>285</v>
      </c>
    </row>
    <row r="65" spans="1:2" x14ac:dyDescent="0.45">
      <c r="A65" s="1" t="s">
        <v>286</v>
      </c>
      <c r="B65" s="1" t="s">
        <v>287</v>
      </c>
    </row>
    <row r="66" spans="1:2" x14ac:dyDescent="0.45">
      <c r="A66" s="1" t="s">
        <v>288</v>
      </c>
      <c r="B66" s="1" t="s">
        <v>289</v>
      </c>
    </row>
    <row r="67" spans="1:2" x14ac:dyDescent="0.45">
      <c r="A67" s="1" t="s">
        <v>290</v>
      </c>
      <c r="B67" s="1" t="s">
        <v>291</v>
      </c>
    </row>
    <row r="68" spans="1:2" x14ac:dyDescent="0.45">
      <c r="A68" s="1" t="s">
        <v>292</v>
      </c>
      <c r="B68" s="1" t="s">
        <v>293</v>
      </c>
    </row>
    <row r="69" spans="1:2" x14ac:dyDescent="0.45">
      <c r="A69" s="1" t="s">
        <v>294</v>
      </c>
      <c r="B69" s="1" t="s">
        <v>295</v>
      </c>
    </row>
    <row r="70" spans="1:2" x14ac:dyDescent="0.45">
      <c r="A70" s="1" t="s">
        <v>296</v>
      </c>
      <c r="B70" s="1" t="s">
        <v>297</v>
      </c>
    </row>
    <row r="71" spans="1:2" x14ac:dyDescent="0.45">
      <c r="A71" s="1" t="s">
        <v>298</v>
      </c>
      <c r="B71" s="1" t="s">
        <v>299</v>
      </c>
    </row>
    <row r="72" spans="1:2" x14ac:dyDescent="0.45">
      <c r="A72" s="1" t="s">
        <v>300</v>
      </c>
      <c r="B72" s="1" t="s">
        <v>301</v>
      </c>
    </row>
    <row r="73" spans="1:2" x14ac:dyDescent="0.45">
      <c r="A73" s="1" t="s">
        <v>302</v>
      </c>
      <c r="B73" s="1" t="s">
        <v>303</v>
      </c>
    </row>
    <row r="74" spans="1:2" x14ac:dyDescent="0.45">
      <c r="A74" s="1" t="s">
        <v>304</v>
      </c>
      <c r="B74" s="1" t="s">
        <v>305</v>
      </c>
    </row>
    <row r="75" spans="1:2" x14ac:dyDescent="0.45">
      <c r="A75" s="1" t="s">
        <v>306</v>
      </c>
      <c r="B75" s="1" t="s">
        <v>307</v>
      </c>
    </row>
    <row r="76" spans="1:2" x14ac:dyDescent="0.45">
      <c r="A76" s="1" t="s">
        <v>308</v>
      </c>
      <c r="B76" s="1" t="s">
        <v>309</v>
      </c>
    </row>
    <row r="77" spans="1:2" x14ac:dyDescent="0.45">
      <c r="A77" s="1" t="s">
        <v>310</v>
      </c>
      <c r="B77" s="1" t="s">
        <v>311</v>
      </c>
    </row>
    <row r="78" spans="1:2" x14ac:dyDescent="0.45">
      <c r="A78" s="1" t="s">
        <v>312</v>
      </c>
      <c r="B78" s="1" t="s">
        <v>313</v>
      </c>
    </row>
    <row r="79" spans="1:2" x14ac:dyDescent="0.45">
      <c r="A79" s="1" t="s">
        <v>314</v>
      </c>
      <c r="B79" s="1" t="s">
        <v>315</v>
      </c>
    </row>
    <row r="80" spans="1:2" x14ac:dyDescent="0.45">
      <c r="A80" s="1" t="s">
        <v>316</v>
      </c>
      <c r="B80" s="1" t="s">
        <v>317</v>
      </c>
    </row>
    <row r="81" spans="1:2" x14ac:dyDescent="0.45">
      <c r="A81" s="1" t="s">
        <v>318</v>
      </c>
      <c r="B81" s="1" t="s">
        <v>319</v>
      </c>
    </row>
    <row r="82" spans="1:2" x14ac:dyDescent="0.45">
      <c r="A82" s="1" t="s">
        <v>320</v>
      </c>
      <c r="B82" s="1" t="s">
        <v>321</v>
      </c>
    </row>
    <row r="83" spans="1:2" x14ac:dyDescent="0.45">
      <c r="A83" s="1" t="s">
        <v>322</v>
      </c>
      <c r="B83" s="1" t="s">
        <v>323</v>
      </c>
    </row>
    <row r="84" spans="1:2" x14ac:dyDescent="0.45">
      <c r="A84" s="1" t="s">
        <v>324</v>
      </c>
      <c r="B84" s="1" t="s">
        <v>325</v>
      </c>
    </row>
    <row r="85" spans="1:2" x14ac:dyDescent="0.45">
      <c r="A85" s="1" t="s">
        <v>326</v>
      </c>
      <c r="B85" s="1" t="s">
        <v>327</v>
      </c>
    </row>
    <row r="86" spans="1:2" x14ac:dyDescent="0.45">
      <c r="A86" s="1" t="s">
        <v>328</v>
      </c>
      <c r="B86" s="1" t="s">
        <v>329</v>
      </c>
    </row>
    <row r="87" spans="1:2" x14ac:dyDescent="0.45">
      <c r="A87" s="1" t="s">
        <v>330</v>
      </c>
      <c r="B87" s="1" t="s">
        <v>331</v>
      </c>
    </row>
    <row r="88" spans="1:2" x14ac:dyDescent="0.45">
      <c r="A88" s="1" t="s">
        <v>332</v>
      </c>
      <c r="B88" s="1" t="s">
        <v>333</v>
      </c>
    </row>
    <row r="89" spans="1:2" x14ac:dyDescent="0.45">
      <c r="A89" s="1" t="s">
        <v>334</v>
      </c>
      <c r="B89" s="1" t="s">
        <v>747</v>
      </c>
    </row>
    <row r="90" spans="1:2" x14ac:dyDescent="0.45">
      <c r="A90" s="1" t="s">
        <v>335</v>
      </c>
      <c r="B90" s="1" t="s">
        <v>336</v>
      </c>
    </row>
    <row r="91" spans="1:2" x14ac:dyDescent="0.45">
      <c r="A91" s="1" t="s">
        <v>337</v>
      </c>
      <c r="B91" s="1" t="s">
        <v>338</v>
      </c>
    </row>
    <row r="92" spans="1:2" x14ac:dyDescent="0.45">
      <c r="A92" s="1" t="s">
        <v>339</v>
      </c>
      <c r="B92" s="1" t="s">
        <v>340</v>
      </c>
    </row>
    <row r="93" spans="1:2" x14ac:dyDescent="0.45">
      <c r="A93" s="1" t="s">
        <v>341</v>
      </c>
      <c r="B93" s="1" t="s">
        <v>342</v>
      </c>
    </row>
    <row r="94" spans="1:2" x14ac:dyDescent="0.45">
      <c r="A94" s="1" t="s">
        <v>343</v>
      </c>
      <c r="B94" s="1" t="s">
        <v>344</v>
      </c>
    </row>
    <row r="95" spans="1:2" x14ac:dyDescent="0.45">
      <c r="A95" s="1" t="s">
        <v>345</v>
      </c>
      <c r="B95" s="1" t="s">
        <v>346</v>
      </c>
    </row>
    <row r="96" spans="1:2" x14ac:dyDescent="0.45">
      <c r="A96" s="1" t="s">
        <v>347</v>
      </c>
      <c r="B96" s="1" t="s">
        <v>348</v>
      </c>
    </row>
    <row r="97" spans="1:2" x14ac:dyDescent="0.45">
      <c r="A97" s="1" t="s">
        <v>349</v>
      </c>
      <c r="B97" s="1" t="s">
        <v>350</v>
      </c>
    </row>
    <row r="98" spans="1:2" x14ac:dyDescent="0.45">
      <c r="A98" s="1" t="s">
        <v>351</v>
      </c>
      <c r="B98" s="1" t="s">
        <v>352</v>
      </c>
    </row>
    <row r="99" spans="1:2" x14ac:dyDescent="0.45">
      <c r="A99" s="1" t="s">
        <v>353</v>
      </c>
      <c r="B99" s="1" t="s">
        <v>354</v>
      </c>
    </row>
    <row r="100" spans="1:2" x14ac:dyDescent="0.45">
      <c r="A100" s="1" t="s">
        <v>355</v>
      </c>
      <c r="B100" s="1" t="s">
        <v>356</v>
      </c>
    </row>
    <row r="101" spans="1:2" x14ac:dyDescent="0.45">
      <c r="A101" s="1" t="s">
        <v>357</v>
      </c>
      <c r="B101" s="1" t="s">
        <v>358</v>
      </c>
    </row>
    <row r="102" spans="1:2" x14ac:dyDescent="0.45">
      <c r="A102" s="1" t="s">
        <v>359</v>
      </c>
      <c r="B102" s="1" t="s">
        <v>360</v>
      </c>
    </row>
    <row r="103" spans="1:2" x14ac:dyDescent="0.45">
      <c r="A103" s="1" t="s">
        <v>361</v>
      </c>
      <c r="B103" s="1" t="s">
        <v>362</v>
      </c>
    </row>
    <row r="104" spans="1:2" x14ac:dyDescent="0.45">
      <c r="A104" s="1" t="s">
        <v>363</v>
      </c>
      <c r="B104" s="1" t="s">
        <v>364</v>
      </c>
    </row>
    <row r="105" spans="1:2" x14ac:dyDescent="0.45">
      <c r="A105" s="1" t="s">
        <v>365</v>
      </c>
      <c r="B105" s="1" t="s">
        <v>366</v>
      </c>
    </row>
    <row r="106" spans="1:2" x14ac:dyDescent="0.45">
      <c r="A106" s="1" t="s">
        <v>367</v>
      </c>
      <c r="B106" s="1" t="s">
        <v>368</v>
      </c>
    </row>
    <row r="107" spans="1:2" x14ac:dyDescent="0.45">
      <c r="A107" s="1" t="s">
        <v>369</v>
      </c>
      <c r="B107" s="1" t="s">
        <v>370</v>
      </c>
    </row>
    <row r="108" spans="1:2" x14ac:dyDescent="0.45">
      <c r="A108" s="1" t="s">
        <v>371</v>
      </c>
      <c r="B108" s="1" t="s">
        <v>372</v>
      </c>
    </row>
    <row r="109" spans="1:2" x14ac:dyDescent="0.45">
      <c r="A109" s="1" t="s">
        <v>373</v>
      </c>
      <c r="B109" s="1" t="s">
        <v>374</v>
      </c>
    </row>
    <row r="110" spans="1:2" x14ac:dyDescent="0.45">
      <c r="A110" s="1" t="s">
        <v>375</v>
      </c>
      <c r="B110" s="1" t="s">
        <v>376</v>
      </c>
    </row>
    <row r="111" spans="1:2" x14ac:dyDescent="0.45">
      <c r="A111" s="1" t="s">
        <v>377</v>
      </c>
      <c r="B111" s="1" t="s">
        <v>378</v>
      </c>
    </row>
    <row r="112" spans="1:2" x14ac:dyDescent="0.45">
      <c r="A112" s="1" t="s">
        <v>379</v>
      </c>
      <c r="B112" s="1" t="s">
        <v>380</v>
      </c>
    </row>
    <row r="113" spans="1:2" x14ac:dyDescent="0.45">
      <c r="A113" s="1" t="s">
        <v>381</v>
      </c>
      <c r="B113" s="1" t="s">
        <v>382</v>
      </c>
    </row>
    <row r="114" spans="1:2" x14ac:dyDescent="0.45">
      <c r="A114" s="1" t="s">
        <v>383</v>
      </c>
      <c r="B114" s="1" t="s">
        <v>384</v>
      </c>
    </row>
    <row r="115" spans="1:2" x14ac:dyDescent="0.45">
      <c r="A115" s="1" t="s">
        <v>385</v>
      </c>
      <c r="B115" s="1" t="s">
        <v>386</v>
      </c>
    </row>
    <row r="116" spans="1:2" x14ac:dyDescent="0.45">
      <c r="A116" s="1" t="s">
        <v>387</v>
      </c>
      <c r="B116" s="1" t="s">
        <v>388</v>
      </c>
    </row>
    <row r="117" spans="1:2" x14ac:dyDescent="0.45">
      <c r="A117" s="1" t="s">
        <v>389</v>
      </c>
      <c r="B117" s="1" t="s">
        <v>390</v>
      </c>
    </row>
    <row r="118" spans="1:2" x14ac:dyDescent="0.45">
      <c r="A118" s="1" t="s">
        <v>391</v>
      </c>
      <c r="B118" s="1" t="s">
        <v>392</v>
      </c>
    </row>
    <row r="119" spans="1:2" x14ac:dyDescent="0.45">
      <c r="A119" s="1" t="s">
        <v>393</v>
      </c>
      <c r="B119" s="1" t="s">
        <v>394</v>
      </c>
    </row>
    <row r="120" spans="1:2" x14ac:dyDescent="0.45">
      <c r="A120" s="1" t="s">
        <v>395</v>
      </c>
      <c r="B120" s="1" t="s">
        <v>396</v>
      </c>
    </row>
    <row r="121" spans="1:2" x14ac:dyDescent="0.45">
      <c r="A121" s="1" t="s">
        <v>397</v>
      </c>
      <c r="B121" s="1" t="s">
        <v>398</v>
      </c>
    </row>
    <row r="122" spans="1:2" x14ac:dyDescent="0.45">
      <c r="A122" s="1" t="s">
        <v>399</v>
      </c>
      <c r="B122" s="1" t="s">
        <v>400</v>
      </c>
    </row>
    <row r="123" spans="1:2" x14ac:dyDescent="0.45">
      <c r="A123" s="1" t="s">
        <v>401</v>
      </c>
      <c r="B123" s="1" t="s">
        <v>402</v>
      </c>
    </row>
    <row r="124" spans="1:2" x14ac:dyDescent="0.45">
      <c r="A124" s="1" t="s">
        <v>403</v>
      </c>
      <c r="B124" s="1" t="s">
        <v>404</v>
      </c>
    </row>
    <row r="125" spans="1:2" x14ac:dyDescent="0.45">
      <c r="A125" s="1" t="s">
        <v>405</v>
      </c>
      <c r="B125" s="1" t="s">
        <v>406</v>
      </c>
    </row>
    <row r="126" spans="1:2" x14ac:dyDescent="0.45">
      <c r="A126" s="1" t="s">
        <v>407</v>
      </c>
      <c r="B126" s="1" t="s">
        <v>408</v>
      </c>
    </row>
    <row r="127" spans="1:2" x14ac:dyDescent="0.45">
      <c r="A127" s="1" t="s">
        <v>409</v>
      </c>
      <c r="B127" s="1" t="s">
        <v>410</v>
      </c>
    </row>
    <row r="128" spans="1:2" x14ac:dyDescent="0.45">
      <c r="A128" s="1" t="s">
        <v>411</v>
      </c>
      <c r="B128" s="1" t="s">
        <v>412</v>
      </c>
    </row>
    <row r="129" spans="1:2" x14ac:dyDescent="0.45">
      <c r="A129" s="1" t="s">
        <v>413</v>
      </c>
      <c r="B129" s="1" t="s">
        <v>414</v>
      </c>
    </row>
    <row r="130" spans="1:2" x14ac:dyDescent="0.45">
      <c r="A130" s="1" t="s">
        <v>415</v>
      </c>
      <c r="B130" s="1" t="s">
        <v>416</v>
      </c>
    </row>
    <row r="131" spans="1:2" x14ac:dyDescent="0.45">
      <c r="A131" s="1" t="s">
        <v>417</v>
      </c>
      <c r="B131" s="1" t="s">
        <v>418</v>
      </c>
    </row>
    <row r="132" spans="1:2" x14ac:dyDescent="0.45">
      <c r="A132" s="1" t="s">
        <v>419</v>
      </c>
      <c r="B132" s="1" t="s">
        <v>420</v>
      </c>
    </row>
    <row r="133" spans="1:2" x14ac:dyDescent="0.45">
      <c r="A133" s="1" t="s">
        <v>421</v>
      </c>
      <c r="B133" s="1" t="s">
        <v>422</v>
      </c>
    </row>
    <row r="134" spans="1:2" x14ac:dyDescent="0.45">
      <c r="A134" s="1" t="s">
        <v>423</v>
      </c>
      <c r="B134" s="1" t="s">
        <v>424</v>
      </c>
    </row>
    <row r="135" spans="1:2" x14ac:dyDescent="0.45">
      <c r="A135" s="1" t="s">
        <v>425</v>
      </c>
      <c r="B135" s="1" t="s">
        <v>426</v>
      </c>
    </row>
    <row r="136" spans="1:2" x14ac:dyDescent="0.45">
      <c r="A136" s="1" t="s">
        <v>427</v>
      </c>
      <c r="B136" s="1" t="s">
        <v>428</v>
      </c>
    </row>
    <row r="137" spans="1:2" x14ac:dyDescent="0.45">
      <c r="A137" s="1" t="s">
        <v>429</v>
      </c>
      <c r="B137" s="1" t="s">
        <v>430</v>
      </c>
    </row>
    <row r="138" spans="1:2" x14ac:dyDescent="0.45">
      <c r="A138" s="1" t="s">
        <v>431</v>
      </c>
      <c r="B138" s="1" t="s">
        <v>432</v>
      </c>
    </row>
    <row r="139" spans="1:2" x14ac:dyDescent="0.45">
      <c r="A139" s="1" t="s">
        <v>433</v>
      </c>
      <c r="B139" s="1" t="s">
        <v>434</v>
      </c>
    </row>
    <row r="140" spans="1:2" x14ac:dyDescent="0.45">
      <c r="A140" s="1" t="s">
        <v>435</v>
      </c>
      <c r="B140" s="1" t="s">
        <v>436</v>
      </c>
    </row>
    <row r="141" spans="1:2" x14ac:dyDescent="0.45">
      <c r="A141" s="1" t="s">
        <v>437</v>
      </c>
      <c r="B141" s="1" t="s">
        <v>438</v>
      </c>
    </row>
    <row r="142" spans="1:2" x14ac:dyDescent="0.45">
      <c r="A142" s="1" t="s">
        <v>439</v>
      </c>
      <c r="B142" s="1" t="s">
        <v>440</v>
      </c>
    </row>
    <row r="143" spans="1:2" x14ac:dyDescent="0.45">
      <c r="A143" s="1" t="s">
        <v>441</v>
      </c>
      <c r="B143" s="1" t="s">
        <v>442</v>
      </c>
    </row>
    <row r="144" spans="1:2" x14ac:dyDescent="0.45">
      <c r="A144" s="1" t="s">
        <v>443</v>
      </c>
      <c r="B144" s="1" t="s">
        <v>444</v>
      </c>
    </row>
    <row r="145" spans="1:2" x14ac:dyDescent="0.45">
      <c r="A145" s="1" t="s">
        <v>445</v>
      </c>
      <c r="B145" s="1" t="s">
        <v>446</v>
      </c>
    </row>
    <row r="146" spans="1:2" x14ac:dyDescent="0.45">
      <c r="A146" s="1" t="s">
        <v>447</v>
      </c>
      <c r="B146" s="1" t="s">
        <v>448</v>
      </c>
    </row>
    <row r="147" spans="1:2" x14ac:dyDescent="0.45">
      <c r="A147" s="1" t="s">
        <v>449</v>
      </c>
      <c r="B147" s="1" t="s">
        <v>450</v>
      </c>
    </row>
    <row r="148" spans="1:2" x14ac:dyDescent="0.45">
      <c r="A148" s="1" t="s">
        <v>451</v>
      </c>
      <c r="B148" s="1" t="s">
        <v>452</v>
      </c>
    </row>
    <row r="149" spans="1:2" x14ac:dyDescent="0.45">
      <c r="A149" s="1" t="s">
        <v>453</v>
      </c>
      <c r="B149" s="1" t="s">
        <v>454</v>
      </c>
    </row>
    <row r="150" spans="1:2" x14ac:dyDescent="0.45">
      <c r="A150" s="1" t="s">
        <v>455</v>
      </c>
      <c r="B150" s="1" t="s">
        <v>456</v>
      </c>
    </row>
    <row r="151" spans="1:2" x14ac:dyDescent="0.45">
      <c r="A151" s="1" t="s">
        <v>457</v>
      </c>
      <c r="B151" s="1" t="s">
        <v>458</v>
      </c>
    </row>
    <row r="152" spans="1:2" x14ac:dyDescent="0.45">
      <c r="A152" s="1" t="s">
        <v>459</v>
      </c>
      <c r="B152" s="1" t="s">
        <v>460</v>
      </c>
    </row>
    <row r="153" spans="1:2" x14ac:dyDescent="0.45">
      <c r="A153" s="1" t="s">
        <v>461</v>
      </c>
      <c r="B153" s="1" t="s">
        <v>462</v>
      </c>
    </row>
    <row r="154" spans="1:2" x14ac:dyDescent="0.45">
      <c r="A154" s="1" t="s">
        <v>463</v>
      </c>
      <c r="B154" s="1" t="s">
        <v>464</v>
      </c>
    </row>
    <row r="155" spans="1:2" x14ac:dyDescent="0.45">
      <c r="A155" s="1" t="s">
        <v>463</v>
      </c>
      <c r="B155" s="1" t="s">
        <v>465</v>
      </c>
    </row>
    <row r="156" spans="1:2" x14ac:dyDescent="0.45">
      <c r="A156" s="1" t="s">
        <v>466</v>
      </c>
      <c r="B156" s="1" t="s">
        <v>467</v>
      </c>
    </row>
    <row r="157" spans="1:2" x14ac:dyDescent="0.45">
      <c r="A157" s="1" t="s">
        <v>468</v>
      </c>
      <c r="B157" s="1" t="s">
        <v>469</v>
      </c>
    </row>
    <row r="158" spans="1:2" x14ac:dyDescent="0.45">
      <c r="A158" s="1" t="s">
        <v>470</v>
      </c>
      <c r="B158" s="1" t="s">
        <v>471</v>
      </c>
    </row>
    <row r="159" spans="1:2" x14ac:dyDescent="0.45">
      <c r="A159" s="1" t="s">
        <v>472</v>
      </c>
      <c r="B159" s="1" t="s">
        <v>473</v>
      </c>
    </row>
    <row r="160" spans="1:2" x14ac:dyDescent="0.45">
      <c r="A160" s="1" t="s">
        <v>474</v>
      </c>
      <c r="B160" s="1" t="s">
        <v>475</v>
      </c>
    </row>
    <row r="161" spans="1:2" x14ac:dyDescent="0.45">
      <c r="A161" s="1" t="s">
        <v>476</v>
      </c>
      <c r="B161" s="1" t="s">
        <v>477</v>
      </c>
    </row>
    <row r="162" spans="1:2" x14ac:dyDescent="0.45">
      <c r="A162" s="1" t="s">
        <v>478</v>
      </c>
      <c r="B162" s="1" t="s">
        <v>479</v>
      </c>
    </row>
    <row r="163" spans="1:2" x14ac:dyDescent="0.45">
      <c r="A163" s="1" t="s">
        <v>480</v>
      </c>
      <c r="B163" s="1" t="s">
        <v>481</v>
      </c>
    </row>
    <row r="164" spans="1:2" x14ac:dyDescent="0.45">
      <c r="A164" s="1" t="s">
        <v>482</v>
      </c>
      <c r="B164" s="1" t="s">
        <v>483</v>
      </c>
    </row>
    <row r="165" spans="1:2" x14ac:dyDescent="0.45">
      <c r="A165" s="1" t="s">
        <v>484</v>
      </c>
      <c r="B165" s="1" t="s">
        <v>485</v>
      </c>
    </row>
    <row r="166" spans="1:2" x14ac:dyDescent="0.45">
      <c r="A166" s="1" t="s">
        <v>486</v>
      </c>
      <c r="B166" s="1" t="s">
        <v>487</v>
      </c>
    </row>
    <row r="167" spans="1:2" x14ac:dyDescent="0.45">
      <c r="A167" s="1" t="s">
        <v>488</v>
      </c>
      <c r="B167" s="1" t="s">
        <v>489</v>
      </c>
    </row>
    <row r="168" spans="1:2" x14ac:dyDescent="0.45">
      <c r="A168" s="1" t="s">
        <v>490</v>
      </c>
      <c r="B168" s="1" t="s">
        <v>491</v>
      </c>
    </row>
    <row r="169" spans="1:2" x14ac:dyDescent="0.45">
      <c r="A169" s="1" t="s">
        <v>492</v>
      </c>
      <c r="B169" s="1" t="s">
        <v>493</v>
      </c>
    </row>
    <row r="170" spans="1:2" x14ac:dyDescent="0.45">
      <c r="A170" s="1" t="s">
        <v>494</v>
      </c>
      <c r="B170" s="1" t="s">
        <v>495</v>
      </c>
    </row>
    <row r="171" spans="1:2" x14ac:dyDescent="0.45">
      <c r="A171" s="1" t="s">
        <v>496</v>
      </c>
      <c r="B171" s="1" t="s">
        <v>497</v>
      </c>
    </row>
    <row r="172" spans="1:2" x14ac:dyDescent="0.45">
      <c r="A172" s="1" t="s">
        <v>498</v>
      </c>
      <c r="B172" s="1" t="s">
        <v>499</v>
      </c>
    </row>
    <row r="173" spans="1:2" x14ac:dyDescent="0.45">
      <c r="A173" s="1" t="s">
        <v>500</v>
      </c>
      <c r="B173" s="1" t="s">
        <v>501</v>
      </c>
    </row>
    <row r="174" spans="1:2" x14ac:dyDescent="0.45">
      <c r="A174" s="1" t="s">
        <v>502</v>
      </c>
      <c r="B174" s="1" t="s">
        <v>503</v>
      </c>
    </row>
    <row r="175" spans="1:2" x14ac:dyDescent="0.45">
      <c r="A175" s="1" t="s">
        <v>504</v>
      </c>
      <c r="B175" s="1" t="s">
        <v>505</v>
      </c>
    </row>
    <row r="176" spans="1:2" x14ac:dyDescent="0.45">
      <c r="A176" s="1" t="s">
        <v>506</v>
      </c>
      <c r="B176" s="1" t="s">
        <v>507</v>
      </c>
    </row>
    <row r="177" spans="1:2" x14ac:dyDescent="0.45">
      <c r="A177" s="1" t="s">
        <v>508</v>
      </c>
      <c r="B177" s="1" t="s">
        <v>509</v>
      </c>
    </row>
    <row r="178" spans="1:2" x14ac:dyDescent="0.45">
      <c r="A178" s="1" t="s">
        <v>510</v>
      </c>
      <c r="B178" s="1" t="s">
        <v>511</v>
      </c>
    </row>
    <row r="179" spans="1:2" x14ac:dyDescent="0.45">
      <c r="A179" s="1" t="s">
        <v>512</v>
      </c>
      <c r="B179" s="1" t="s">
        <v>513</v>
      </c>
    </row>
    <row r="180" spans="1:2" x14ac:dyDescent="0.45">
      <c r="A180" s="1" t="s">
        <v>514</v>
      </c>
      <c r="B180" s="1" t="s">
        <v>515</v>
      </c>
    </row>
    <row r="181" spans="1:2" x14ac:dyDescent="0.45">
      <c r="A181" s="1" t="s">
        <v>516</v>
      </c>
      <c r="B181" s="1" t="s">
        <v>517</v>
      </c>
    </row>
    <row r="182" spans="1:2" x14ac:dyDescent="0.45">
      <c r="A182" s="1" t="s">
        <v>518</v>
      </c>
      <c r="B182" s="1" t="s">
        <v>519</v>
      </c>
    </row>
    <row r="183" spans="1:2" x14ac:dyDescent="0.45">
      <c r="A183" s="1" t="s">
        <v>520</v>
      </c>
      <c r="B183" s="1" t="s">
        <v>521</v>
      </c>
    </row>
    <row r="184" spans="1:2" x14ac:dyDescent="0.45">
      <c r="A184" s="1" t="s">
        <v>522</v>
      </c>
      <c r="B184" s="1" t="s">
        <v>523</v>
      </c>
    </row>
    <row r="185" spans="1:2" x14ac:dyDescent="0.45">
      <c r="A185" s="1" t="s">
        <v>524</v>
      </c>
      <c r="B185" s="1" t="s">
        <v>525</v>
      </c>
    </row>
    <row r="186" spans="1:2" x14ac:dyDescent="0.45">
      <c r="A186" s="1" t="s">
        <v>526</v>
      </c>
      <c r="B186" s="1" t="s">
        <v>527</v>
      </c>
    </row>
    <row r="187" spans="1:2" x14ac:dyDescent="0.45">
      <c r="A187" s="1" t="s">
        <v>528</v>
      </c>
      <c r="B187" s="1" t="s">
        <v>529</v>
      </c>
    </row>
    <row r="188" spans="1:2" x14ac:dyDescent="0.45">
      <c r="A188" s="1" t="s">
        <v>530</v>
      </c>
      <c r="B188" s="1" t="s">
        <v>531</v>
      </c>
    </row>
    <row r="189" spans="1:2" x14ac:dyDescent="0.45">
      <c r="A189" s="1" t="s">
        <v>532</v>
      </c>
      <c r="B189" s="1" t="s">
        <v>533</v>
      </c>
    </row>
    <row r="190" spans="1:2" x14ac:dyDescent="0.45">
      <c r="A190" s="1" t="s">
        <v>534</v>
      </c>
      <c r="B190" s="1" t="s">
        <v>535</v>
      </c>
    </row>
    <row r="191" spans="1:2" x14ac:dyDescent="0.45">
      <c r="A191" s="1" t="s">
        <v>536</v>
      </c>
      <c r="B191" s="1" t="s">
        <v>537</v>
      </c>
    </row>
    <row r="192" spans="1:2" x14ac:dyDescent="0.45">
      <c r="A192" s="1" t="s">
        <v>538</v>
      </c>
      <c r="B192" s="1" t="s">
        <v>539</v>
      </c>
    </row>
    <row r="193" spans="1:2" x14ac:dyDescent="0.45">
      <c r="A193" s="1" t="s">
        <v>540</v>
      </c>
      <c r="B193" s="1" t="s">
        <v>541</v>
      </c>
    </row>
    <row r="194" spans="1:2" x14ac:dyDescent="0.45">
      <c r="A194" s="1" t="s">
        <v>542</v>
      </c>
      <c r="B194" s="1" t="s">
        <v>543</v>
      </c>
    </row>
    <row r="195" spans="1:2" x14ac:dyDescent="0.45">
      <c r="A195" s="1" t="s">
        <v>544</v>
      </c>
      <c r="B195" s="1" t="s">
        <v>545</v>
      </c>
    </row>
    <row r="196" spans="1:2" x14ac:dyDescent="0.45">
      <c r="A196" s="1" t="s">
        <v>546</v>
      </c>
      <c r="B196" s="1" t="s">
        <v>547</v>
      </c>
    </row>
    <row r="197" spans="1:2" x14ac:dyDescent="0.45">
      <c r="A197" s="1" t="s">
        <v>548</v>
      </c>
      <c r="B197" s="1" t="s">
        <v>549</v>
      </c>
    </row>
    <row r="198" spans="1:2" x14ac:dyDescent="0.45">
      <c r="A198" s="1" t="s">
        <v>550</v>
      </c>
      <c r="B198" s="1" t="s">
        <v>551</v>
      </c>
    </row>
    <row r="199" spans="1:2" x14ac:dyDescent="0.45">
      <c r="A199" s="1" t="s">
        <v>552</v>
      </c>
      <c r="B199" s="1" t="s">
        <v>553</v>
      </c>
    </row>
    <row r="200" spans="1:2" x14ac:dyDescent="0.45">
      <c r="A200" s="1" t="s">
        <v>554</v>
      </c>
      <c r="B200" s="1" t="s">
        <v>555</v>
      </c>
    </row>
    <row r="201" spans="1:2" x14ac:dyDescent="0.45">
      <c r="A201" s="1" t="s">
        <v>556</v>
      </c>
      <c r="B201" s="1" t="s">
        <v>557</v>
      </c>
    </row>
    <row r="202" spans="1:2" x14ac:dyDescent="0.45">
      <c r="A202" s="1" t="s">
        <v>558</v>
      </c>
      <c r="B202" s="1" t="s">
        <v>559</v>
      </c>
    </row>
    <row r="203" spans="1:2" x14ac:dyDescent="0.45">
      <c r="A203" s="1" t="s">
        <v>560</v>
      </c>
      <c r="B203" s="1" t="s">
        <v>561</v>
      </c>
    </row>
    <row r="204" spans="1:2" x14ac:dyDescent="0.45">
      <c r="A204" s="1" t="s">
        <v>562</v>
      </c>
      <c r="B204" s="1" t="s">
        <v>563</v>
      </c>
    </row>
    <row r="205" spans="1:2" x14ac:dyDescent="0.45">
      <c r="A205" s="1" t="s">
        <v>564</v>
      </c>
      <c r="B205" s="1" t="s">
        <v>565</v>
      </c>
    </row>
    <row r="206" spans="1:2" x14ac:dyDescent="0.45">
      <c r="A206" s="1" t="s">
        <v>566</v>
      </c>
      <c r="B206" s="1" t="s">
        <v>567</v>
      </c>
    </row>
    <row r="207" spans="1:2" x14ac:dyDescent="0.45">
      <c r="A207" s="1" t="s">
        <v>568</v>
      </c>
      <c r="B207" s="1" t="s">
        <v>569</v>
      </c>
    </row>
    <row r="208" spans="1:2" x14ac:dyDescent="0.45">
      <c r="A208" s="1" t="s">
        <v>570</v>
      </c>
      <c r="B208" s="1" t="s">
        <v>571</v>
      </c>
    </row>
    <row r="209" spans="1:2" x14ac:dyDescent="0.45">
      <c r="A209" s="1" t="s">
        <v>572</v>
      </c>
      <c r="B209" s="1" t="s">
        <v>573</v>
      </c>
    </row>
    <row r="210" spans="1:2" x14ac:dyDescent="0.45">
      <c r="A210" s="1" t="s">
        <v>574</v>
      </c>
      <c r="B210" s="1" t="s">
        <v>575</v>
      </c>
    </row>
    <row r="211" spans="1:2" x14ac:dyDescent="0.45">
      <c r="A211" s="1" t="s">
        <v>576</v>
      </c>
      <c r="B211" s="1" t="s">
        <v>577</v>
      </c>
    </row>
    <row r="212" spans="1:2" x14ac:dyDescent="0.45">
      <c r="A212" s="1" t="s">
        <v>578</v>
      </c>
      <c r="B212" s="1" t="s">
        <v>579</v>
      </c>
    </row>
    <row r="213" spans="1:2" x14ac:dyDescent="0.45">
      <c r="A213" s="1" t="s">
        <v>580</v>
      </c>
      <c r="B213" s="1" t="s">
        <v>581</v>
      </c>
    </row>
    <row r="214" spans="1:2" x14ac:dyDescent="0.45">
      <c r="A214" s="1" t="s">
        <v>582</v>
      </c>
      <c r="B214" s="1" t="s">
        <v>583</v>
      </c>
    </row>
    <row r="215" spans="1:2" x14ac:dyDescent="0.45">
      <c r="A215" s="1" t="s">
        <v>584</v>
      </c>
      <c r="B215" s="1" t="s">
        <v>585</v>
      </c>
    </row>
    <row r="216" spans="1:2" x14ac:dyDescent="0.45">
      <c r="A216" s="1" t="s">
        <v>586</v>
      </c>
      <c r="B216" s="1" t="s">
        <v>587</v>
      </c>
    </row>
    <row r="217" spans="1:2" x14ac:dyDescent="0.45">
      <c r="A217" s="1" t="s">
        <v>588</v>
      </c>
      <c r="B217" s="1" t="s">
        <v>589</v>
      </c>
    </row>
    <row r="218" spans="1:2" x14ac:dyDescent="0.45">
      <c r="A218" s="1" t="s">
        <v>590</v>
      </c>
      <c r="B218" s="1" t="s">
        <v>591</v>
      </c>
    </row>
    <row r="219" spans="1:2" x14ac:dyDescent="0.45">
      <c r="A219" s="1" t="s">
        <v>592</v>
      </c>
      <c r="B219" s="1" t="s">
        <v>593</v>
      </c>
    </row>
    <row r="220" spans="1:2" x14ac:dyDescent="0.45">
      <c r="A220" s="1" t="s">
        <v>594</v>
      </c>
      <c r="B220" s="1" t="s">
        <v>595</v>
      </c>
    </row>
    <row r="221" spans="1:2" x14ac:dyDescent="0.45">
      <c r="A221" s="1" t="s">
        <v>596</v>
      </c>
      <c r="B221" s="1" t="s">
        <v>597</v>
      </c>
    </row>
    <row r="222" spans="1:2" x14ac:dyDescent="0.45">
      <c r="A222" s="1" t="s">
        <v>598</v>
      </c>
      <c r="B222" s="1" t="s">
        <v>599</v>
      </c>
    </row>
    <row r="223" spans="1:2" x14ac:dyDescent="0.45">
      <c r="A223" s="1" t="s">
        <v>600</v>
      </c>
      <c r="B223" s="1" t="s">
        <v>601</v>
      </c>
    </row>
    <row r="224" spans="1:2" x14ac:dyDescent="0.45">
      <c r="A224" s="1" t="s">
        <v>602</v>
      </c>
      <c r="B224" s="1" t="s">
        <v>603</v>
      </c>
    </row>
    <row r="225" spans="1:2" x14ac:dyDescent="0.45">
      <c r="A225" s="1" t="s">
        <v>604</v>
      </c>
      <c r="B225" s="1" t="s">
        <v>605</v>
      </c>
    </row>
    <row r="226" spans="1:2" x14ac:dyDescent="0.45">
      <c r="A226" s="1" t="s">
        <v>606</v>
      </c>
      <c r="B226" s="1" t="s">
        <v>607</v>
      </c>
    </row>
    <row r="227" spans="1:2" x14ac:dyDescent="0.45">
      <c r="A227" s="1" t="s">
        <v>608</v>
      </c>
      <c r="B227" s="1" t="s">
        <v>609</v>
      </c>
    </row>
    <row r="228" spans="1:2" x14ac:dyDescent="0.45">
      <c r="A228" s="1" t="s">
        <v>610</v>
      </c>
      <c r="B228" s="1" t="s">
        <v>611</v>
      </c>
    </row>
    <row r="229" spans="1:2" x14ac:dyDescent="0.45">
      <c r="A229" s="1" t="s">
        <v>612</v>
      </c>
      <c r="B229" s="1" t="s">
        <v>613</v>
      </c>
    </row>
    <row r="230" spans="1:2" x14ac:dyDescent="0.45">
      <c r="A230" s="1" t="s">
        <v>614</v>
      </c>
      <c r="B230" s="1" t="s">
        <v>615</v>
      </c>
    </row>
    <row r="231" spans="1:2" x14ac:dyDescent="0.45">
      <c r="A231" s="1" t="s">
        <v>616</v>
      </c>
      <c r="B231" s="1" t="s">
        <v>617</v>
      </c>
    </row>
    <row r="232" spans="1:2" x14ac:dyDescent="0.45">
      <c r="A232" s="1" t="s">
        <v>618</v>
      </c>
      <c r="B232" s="1" t="s">
        <v>619</v>
      </c>
    </row>
    <row r="233" spans="1:2" x14ac:dyDescent="0.45">
      <c r="A233" s="1" t="s">
        <v>620</v>
      </c>
      <c r="B233" s="1" t="s">
        <v>621</v>
      </c>
    </row>
    <row r="234" spans="1:2" x14ac:dyDescent="0.45">
      <c r="A234" s="1" t="s">
        <v>622</v>
      </c>
      <c r="B234" s="1" t="s">
        <v>623</v>
      </c>
    </row>
    <row r="235" spans="1:2" x14ac:dyDescent="0.45">
      <c r="A235" s="1" t="s">
        <v>624</v>
      </c>
      <c r="B235" s="1" t="s">
        <v>625</v>
      </c>
    </row>
    <row r="236" spans="1:2" x14ac:dyDescent="0.45">
      <c r="A236" s="1" t="s">
        <v>626</v>
      </c>
      <c r="B236" s="1" t="s">
        <v>627</v>
      </c>
    </row>
    <row r="237" spans="1:2" x14ac:dyDescent="0.45">
      <c r="A237" s="1" t="s">
        <v>628</v>
      </c>
      <c r="B237" s="1" t="s">
        <v>629</v>
      </c>
    </row>
    <row r="238" spans="1:2" x14ac:dyDescent="0.45">
      <c r="A238" s="1" t="s">
        <v>630</v>
      </c>
      <c r="B238" s="1" t="s">
        <v>631</v>
      </c>
    </row>
    <row r="239" spans="1:2" x14ac:dyDescent="0.45">
      <c r="A239" s="1" t="s">
        <v>632</v>
      </c>
      <c r="B239" s="1" t="s">
        <v>633</v>
      </c>
    </row>
    <row r="240" spans="1:2" x14ac:dyDescent="0.45">
      <c r="A240" s="1" t="s">
        <v>634</v>
      </c>
      <c r="B240" s="1" t="s">
        <v>635</v>
      </c>
    </row>
    <row r="241" spans="1:2" x14ac:dyDescent="0.45">
      <c r="A241" s="1" t="s">
        <v>636</v>
      </c>
      <c r="B241" s="1" t="s">
        <v>637</v>
      </c>
    </row>
    <row r="242" spans="1:2" x14ac:dyDescent="0.45">
      <c r="A242" s="1" t="s">
        <v>638</v>
      </c>
      <c r="B242" s="1" t="s">
        <v>639</v>
      </c>
    </row>
    <row r="243" spans="1:2" x14ac:dyDescent="0.45">
      <c r="A243" s="1" t="s">
        <v>640</v>
      </c>
      <c r="B243" s="1" t="s">
        <v>641</v>
      </c>
    </row>
    <row r="244" spans="1:2" x14ac:dyDescent="0.45">
      <c r="A244" s="1" t="s">
        <v>642</v>
      </c>
      <c r="B244" s="1" t="s">
        <v>643</v>
      </c>
    </row>
    <row r="245" spans="1:2" x14ac:dyDescent="0.45">
      <c r="A245" s="1" t="s">
        <v>644</v>
      </c>
      <c r="B245" s="1" t="s">
        <v>645</v>
      </c>
    </row>
    <row r="246" spans="1:2" x14ac:dyDescent="0.45">
      <c r="A246" s="1" t="s">
        <v>646</v>
      </c>
      <c r="B246" s="1" t="s">
        <v>647</v>
      </c>
    </row>
    <row r="247" spans="1:2" x14ac:dyDescent="0.45">
      <c r="A247" s="1" t="s">
        <v>648</v>
      </c>
      <c r="B247" s="1" t="s">
        <v>649</v>
      </c>
    </row>
    <row r="248" spans="1:2" x14ac:dyDescent="0.45">
      <c r="A248" s="1" t="s">
        <v>650</v>
      </c>
      <c r="B248" s="1" t="s">
        <v>651</v>
      </c>
    </row>
    <row r="249" spans="1:2" x14ac:dyDescent="0.45">
      <c r="A249" s="1" t="s">
        <v>652</v>
      </c>
      <c r="B249" s="1" t="s">
        <v>653</v>
      </c>
    </row>
    <row r="250" spans="1:2" x14ac:dyDescent="0.45">
      <c r="A250" s="1" t="s">
        <v>654</v>
      </c>
      <c r="B250" s="1" t="s">
        <v>655</v>
      </c>
    </row>
    <row r="251" spans="1:2" x14ac:dyDescent="0.45">
      <c r="A251" s="1" t="s">
        <v>656</v>
      </c>
      <c r="B251" s="1" t="s">
        <v>657</v>
      </c>
    </row>
    <row r="252" spans="1:2" x14ac:dyDescent="0.45">
      <c r="A252" s="1" t="s">
        <v>658</v>
      </c>
      <c r="B252" s="1" t="s">
        <v>659</v>
      </c>
    </row>
    <row r="253" spans="1:2" x14ac:dyDescent="0.45">
      <c r="A253" s="1" t="s">
        <v>660</v>
      </c>
      <c r="B253" s="1" t="s">
        <v>661</v>
      </c>
    </row>
    <row r="254" spans="1:2" x14ac:dyDescent="0.45">
      <c r="A254" s="1" t="s">
        <v>662</v>
      </c>
      <c r="B254" s="1" t="s">
        <v>663</v>
      </c>
    </row>
    <row r="255" spans="1:2" x14ac:dyDescent="0.45">
      <c r="A255" s="1" t="s">
        <v>664</v>
      </c>
      <c r="B255" s="1" t="s">
        <v>665</v>
      </c>
    </row>
    <row r="256" spans="1:2" x14ac:dyDescent="0.45">
      <c r="A256" s="1" t="s">
        <v>666</v>
      </c>
      <c r="B256" s="1" t="s">
        <v>667</v>
      </c>
    </row>
    <row r="257" spans="1:2" x14ac:dyDescent="0.45">
      <c r="A257" s="1" t="s">
        <v>668</v>
      </c>
      <c r="B257" s="1" t="s">
        <v>669</v>
      </c>
    </row>
    <row r="258" spans="1:2" x14ac:dyDescent="0.45">
      <c r="A258" s="1" t="s">
        <v>670</v>
      </c>
      <c r="B258" s="1" t="s">
        <v>671</v>
      </c>
    </row>
    <row r="259" spans="1:2" x14ac:dyDescent="0.45">
      <c r="A259" s="1" t="s">
        <v>672</v>
      </c>
      <c r="B259" s="1" t="s">
        <v>673</v>
      </c>
    </row>
    <row r="260" spans="1:2" x14ac:dyDescent="0.45">
      <c r="A260" s="1" t="s">
        <v>674</v>
      </c>
      <c r="B260" s="1" t="s">
        <v>675</v>
      </c>
    </row>
    <row r="261" spans="1:2" x14ac:dyDescent="0.45">
      <c r="A261" s="1" t="s">
        <v>676</v>
      </c>
      <c r="B261" s="1" t="s">
        <v>677</v>
      </c>
    </row>
    <row r="262" spans="1:2" x14ac:dyDescent="0.45">
      <c r="A262" s="1" t="s">
        <v>678</v>
      </c>
      <c r="B262" s="1" t="s">
        <v>679</v>
      </c>
    </row>
    <row r="263" spans="1:2" x14ac:dyDescent="0.45">
      <c r="A263" s="1" t="s">
        <v>680</v>
      </c>
      <c r="B263" s="1" t="s">
        <v>681</v>
      </c>
    </row>
    <row r="264" spans="1:2" x14ac:dyDescent="0.45">
      <c r="A264" s="1" t="s">
        <v>682</v>
      </c>
      <c r="B264" s="1" t="s">
        <v>683</v>
      </c>
    </row>
    <row r="265" spans="1:2" x14ac:dyDescent="0.45">
      <c r="A265" s="1" t="s">
        <v>684</v>
      </c>
      <c r="B265" s="1" t="s">
        <v>685</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入力シート（申請時）</vt:lpstr>
      <vt:lpstr>提出一覧（申請時）</vt:lpstr>
      <vt:lpstr>事業計画書及び収支予算書</vt:lpstr>
      <vt:lpstr>第1号様式（補助金交付申請書）</vt:lpstr>
      <vt:lpstr>第５号様式（補助事業着手届出）</vt:lpstr>
      <vt:lpstr>口座振替依頼書</vt:lpstr>
      <vt:lpstr>郵便番号一覧</vt:lpstr>
      <vt:lpstr>口座振替依頼書!Print_Area</vt:lpstr>
      <vt:lpstr>事業計画書及び収支予算書!Print_Area</vt:lpstr>
      <vt:lpstr>'第1号様式（補助金交付申請書）'!Print_Area</vt:lpstr>
      <vt:lpstr>'第５号様式（補助事業着手届出）'!Print_Area</vt:lpstr>
      <vt:lpstr>'提出一覧（申請時）'!Print_Area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2024-04-01T05:15:52Z</cp:lastPrinted>
  <dcterms:created xsi:type="dcterms:W3CDTF">2022-05-12T07:00:02Z</dcterms:created>
  <dcterms:modified xsi:type="dcterms:W3CDTF">2024-04-01T05:16:10Z</dcterms:modified>
</cp:coreProperties>
</file>