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100100_政策企画課$\01_令和４年度\06_統計分析係\調査_現住人口調査（いわき市の人口）\いわき市の人口原稿\R4.4.1\04広報・送付等関係\３ 部門フォルダ掲載関係\いわき市の人口（R2.4.1）\"/>
    </mc:Choice>
  </mc:AlternateContent>
  <bookViews>
    <workbookView xWindow="0" yWindow="0" windowWidth="28800" windowHeight="11976"/>
  </bookViews>
  <sheets>
    <sheet name="概要" sheetId="3" r:id="rId1"/>
    <sheet name="第1図-1、第1図-2、第1表" sheetId="1" r:id="rId2"/>
    <sheet name="第２表、第３表、第２図、第３図" sheetId="2" r:id="rId3"/>
  </sheets>
  <externalReferences>
    <externalReference r:id="rId4"/>
    <externalReference r:id="rId5"/>
    <externalReference r:id="rId6"/>
  </externalReferences>
  <definedNames>
    <definedName name="_xlnm.Print_Area" localSheetId="0">概要!$A$1:$L$32</definedName>
    <definedName name="_xlnm.Print_Area" localSheetId="1">'第1図-1、第1図-2、第1表'!$A$1:$P$61</definedName>
    <definedName name="_xlnm.Print_Area" localSheetId="2">'第２表、第３表、第２図、第３図'!$A$1:$Q$38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" l="1"/>
  <c r="K24" i="3"/>
  <c r="K23" i="3"/>
  <c r="K22" i="3"/>
  <c r="K21" i="3"/>
  <c r="K20" i="3"/>
  <c r="K19" i="3"/>
  <c r="K18" i="3"/>
  <c r="K17" i="3"/>
  <c r="C17" i="3"/>
  <c r="B16" i="3"/>
  <c r="K15" i="3"/>
  <c r="K14" i="3"/>
  <c r="K13" i="3"/>
  <c r="K12" i="3"/>
  <c r="K11" i="3"/>
  <c r="C11" i="3"/>
  <c r="B10" i="3"/>
  <c r="K9" i="3"/>
  <c r="K8" i="3"/>
  <c r="K7" i="3"/>
  <c r="K6" i="3"/>
  <c r="K5" i="3"/>
  <c r="K4" i="3"/>
  <c r="K3" i="3"/>
  <c r="H36" i="2"/>
  <c r="G36" i="2"/>
  <c r="F36" i="2"/>
  <c r="E36" i="2"/>
  <c r="D36" i="2"/>
  <c r="C36" i="2"/>
  <c r="B36" i="2"/>
  <c r="H35" i="2"/>
  <c r="G35" i="2"/>
  <c r="F35" i="2"/>
  <c r="E35" i="2"/>
  <c r="D35" i="2"/>
  <c r="C35" i="2"/>
  <c r="X16" i="2" s="1"/>
  <c r="B35" i="2"/>
  <c r="X34" i="2"/>
  <c r="V34" i="2"/>
  <c r="W34" i="2" s="1"/>
  <c r="U34" i="2"/>
  <c r="H34" i="2"/>
  <c r="G34" i="2"/>
  <c r="F34" i="2"/>
  <c r="X33" i="2" s="1"/>
  <c r="E34" i="2"/>
  <c r="D34" i="2"/>
  <c r="C34" i="2"/>
  <c r="V15" i="2" s="1"/>
  <c r="B34" i="2"/>
  <c r="U15" i="2" s="1"/>
  <c r="W15" i="2" s="1"/>
  <c r="U33" i="2"/>
  <c r="H33" i="2"/>
  <c r="G33" i="2"/>
  <c r="F33" i="2"/>
  <c r="X32" i="2" s="1"/>
  <c r="E33" i="2"/>
  <c r="U32" i="2" s="1"/>
  <c r="D33" i="2"/>
  <c r="C33" i="2"/>
  <c r="B33" i="2"/>
  <c r="H32" i="2"/>
  <c r="G32" i="2"/>
  <c r="F32" i="2"/>
  <c r="E32" i="2"/>
  <c r="D32" i="2"/>
  <c r="C32" i="2"/>
  <c r="B32" i="2"/>
  <c r="X31" i="2"/>
  <c r="W31" i="2"/>
  <c r="V31" i="2"/>
  <c r="U31" i="2"/>
  <c r="H31" i="2"/>
  <c r="G31" i="2"/>
  <c r="F31" i="2"/>
  <c r="X30" i="2" s="1"/>
  <c r="E31" i="2"/>
  <c r="U30" i="2" s="1"/>
  <c r="W30" i="2" s="1"/>
  <c r="D31" i="2"/>
  <c r="C31" i="2"/>
  <c r="V12" i="2" s="1"/>
  <c r="W12" i="2" s="1"/>
  <c r="B31" i="2"/>
  <c r="V30" i="2"/>
  <c r="H30" i="2"/>
  <c r="G30" i="2"/>
  <c r="F30" i="2"/>
  <c r="X29" i="2" s="1"/>
  <c r="E30" i="2"/>
  <c r="D30" i="2"/>
  <c r="C30" i="2"/>
  <c r="B30" i="2"/>
  <c r="U11" i="2" s="1"/>
  <c r="W11" i="2" s="1"/>
  <c r="U29" i="2"/>
  <c r="H29" i="2"/>
  <c r="G29" i="2"/>
  <c r="F29" i="2"/>
  <c r="E29" i="2"/>
  <c r="U28" i="2" s="1"/>
  <c r="W28" i="2" s="1"/>
  <c r="D29" i="2"/>
  <c r="C29" i="2"/>
  <c r="B29" i="2"/>
  <c r="X28" i="2"/>
  <c r="V28" i="2"/>
  <c r="H28" i="2"/>
  <c r="G28" i="2"/>
  <c r="F28" i="2"/>
  <c r="X27" i="2" s="1"/>
  <c r="E28" i="2"/>
  <c r="U27" i="2" s="1"/>
  <c r="D28" i="2"/>
  <c r="C28" i="2"/>
  <c r="B28" i="2"/>
  <c r="H27" i="2"/>
  <c r="G27" i="2"/>
  <c r="F27" i="2"/>
  <c r="E27" i="2"/>
  <c r="U26" i="2" s="1"/>
  <c r="W26" i="2" s="1"/>
  <c r="D27" i="2"/>
  <c r="C27" i="2"/>
  <c r="X8" i="2" s="1"/>
  <c r="B27" i="2"/>
  <c r="X26" i="2"/>
  <c r="V26" i="2"/>
  <c r="H26" i="2"/>
  <c r="G26" i="2"/>
  <c r="F26" i="2"/>
  <c r="X25" i="2" s="1"/>
  <c r="E26" i="2"/>
  <c r="D26" i="2"/>
  <c r="C26" i="2"/>
  <c r="V7" i="2" s="1"/>
  <c r="B26" i="2"/>
  <c r="U7" i="2" s="1"/>
  <c r="U25" i="2"/>
  <c r="H25" i="2"/>
  <c r="G25" i="2"/>
  <c r="F25" i="2"/>
  <c r="X24" i="2" s="1"/>
  <c r="E25" i="2"/>
  <c r="U24" i="2" s="1"/>
  <c r="D25" i="2"/>
  <c r="C25" i="2"/>
  <c r="B25" i="2"/>
  <c r="H24" i="2"/>
  <c r="G24" i="2"/>
  <c r="F24" i="2"/>
  <c r="E24" i="2"/>
  <c r="D24" i="2"/>
  <c r="C24" i="2"/>
  <c r="B24" i="2"/>
  <c r="X23" i="2"/>
  <c r="W23" i="2"/>
  <c r="V23" i="2"/>
  <c r="U23" i="2"/>
  <c r="U16" i="2"/>
  <c r="F16" i="2"/>
  <c r="E16" i="2"/>
  <c r="D16" i="2"/>
  <c r="C16" i="2"/>
  <c r="B16" i="2"/>
  <c r="X15" i="2"/>
  <c r="F15" i="2"/>
  <c r="E15" i="2"/>
  <c r="D15" i="2"/>
  <c r="C15" i="2"/>
  <c r="B15" i="2"/>
  <c r="X14" i="2"/>
  <c r="V14" i="2"/>
  <c r="U14" i="2"/>
  <c r="W14" i="2" s="1"/>
  <c r="F14" i="2"/>
  <c r="E14" i="2"/>
  <c r="D14" i="2"/>
  <c r="C14" i="2"/>
  <c r="B14" i="2"/>
  <c r="X13" i="2"/>
  <c r="V13" i="2"/>
  <c r="W13" i="2" s="1"/>
  <c r="U13" i="2"/>
  <c r="F13" i="2"/>
  <c r="E13" i="2"/>
  <c r="D13" i="2"/>
  <c r="C13" i="2"/>
  <c r="B13" i="2"/>
  <c r="U12" i="2"/>
  <c r="F12" i="2"/>
  <c r="E12" i="2"/>
  <c r="D12" i="2"/>
  <c r="C12" i="2"/>
  <c r="B12" i="2"/>
  <c r="X11" i="2"/>
  <c r="V11" i="2"/>
  <c r="F11" i="2"/>
  <c r="E11" i="2"/>
  <c r="D11" i="2"/>
  <c r="C11" i="2"/>
  <c r="B11" i="2"/>
  <c r="X10" i="2"/>
  <c r="V10" i="2"/>
  <c r="U10" i="2"/>
  <c r="W10" i="2" s="1"/>
  <c r="F10" i="2"/>
  <c r="E10" i="2"/>
  <c r="D10" i="2"/>
  <c r="C10" i="2"/>
  <c r="B10" i="2"/>
  <c r="X9" i="2"/>
  <c r="V9" i="2"/>
  <c r="U9" i="2"/>
  <c r="W9" i="2" s="1"/>
  <c r="F9" i="2"/>
  <c r="E9" i="2"/>
  <c r="D9" i="2"/>
  <c r="C9" i="2"/>
  <c r="B9" i="2"/>
  <c r="U8" i="2"/>
  <c r="F8" i="2"/>
  <c r="E8" i="2"/>
  <c r="D8" i="2"/>
  <c r="C8" i="2"/>
  <c r="B8" i="2"/>
  <c r="X7" i="2"/>
  <c r="F7" i="2"/>
  <c r="E7" i="2"/>
  <c r="D7" i="2"/>
  <c r="C7" i="2"/>
  <c r="B7" i="2"/>
  <c r="X6" i="2"/>
  <c r="V6" i="2"/>
  <c r="U6" i="2"/>
  <c r="W6" i="2" s="1"/>
  <c r="F6" i="2"/>
  <c r="E6" i="2"/>
  <c r="D6" i="2"/>
  <c r="C6" i="2"/>
  <c r="B6" i="2"/>
  <c r="X5" i="2"/>
  <c r="V5" i="2"/>
  <c r="W5" i="2" s="1"/>
  <c r="F5" i="2"/>
  <c r="E5" i="2"/>
  <c r="D5" i="2"/>
  <c r="C5" i="2"/>
  <c r="B5" i="2"/>
  <c r="Q61" i="1"/>
  <c r="R61" i="1" s="1"/>
  <c r="P61" i="1"/>
  <c r="N61" i="1"/>
  <c r="O61" i="1" s="1"/>
  <c r="Q60" i="1"/>
  <c r="R60" i="1" s="1"/>
  <c r="P60" i="1"/>
  <c r="N60" i="1"/>
  <c r="O60" i="1" s="1"/>
  <c r="Q59" i="1"/>
  <c r="R59" i="1" s="1"/>
  <c r="P59" i="1"/>
  <c r="N59" i="1"/>
  <c r="O59" i="1" s="1"/>
  <c r="R58" i="1"/>
  <c r="Q58" i="1"/>
  <c r="P58" i="1"/>
  <c r="R57" i="1"/>
  <c r="Q57" i="1"/>
  <c r="K57" i="1"/>
  <c r="N57" i="1" s="1"/>
  <c r="O57" i="1" s="1"/>
  <c r="Q56" i="1"/>
  <c r="R56" i="1" s="1"/>
  <c r="K56" i="1"/>
  <c r="P56" i="1" s="1"/>
  <c r="Q55" i="1"/>
  <c r="R55" i="1" s="1"/>
  <c r="N55" i="1"/>
  <c r="O55" i="1" s="1"/>
  <c r="K55" i="1"/>
  <c r="P55" i="1" s="1"/>
  <c r="Q54" i="1"/>
  <c r="R54" i="1" s="1"/>
  <c r="K54" i="1"/>
  <c r="P54" i="1" s="1"/>
  <c r="R53" i="1"/>
  <c r="Q53" i="1"/>
  <c r="K53" i="1"/>
  <c r="N53" i="1" s="1"/>
  <c r="O53" i="1" s="1"/>
  <c r="Q52" i="1"/>
  <c r="R52" i="1" s="1"/>
  <c r="K52" i="1"/>
  <c r="P52" i="1" s="1"/>
  <c r="Q51" i="1"/>
  <c r="R51" i="1" s="1"/>
  <c r="P51" i="1"/>
  <c r="N51" i="1"/>
  <c r="O51" i="1" s="1"/>
  <c r="R50" i="1"/>
  <c r="Q50" i="1"/>
  <c r="P50" i="1"/>
  <c r="Q49" i="1"/>
  <c r="R49" i="1" s="1"/>
  <c r="K49" i="1"/>
  <c r="N50" i="1" s="1"/>
  <c r="O50" i="1" s="1"/>
  <c r="Q48" i="1"/>
  <c r="R48" i="1" s="1"/>
  <c r="N48" i="1"/>
  <c r="O48" i="1" s="1"/>
  <c r="K48" i="1"/>
  <c r="P48" i="1" s="1"/>
  <c r="Q47" i="1"/>
  <c r="R47" i="1" s="1"/>
  <c r="K47" i="1"/>
  <c r="P47" i="1" s="1"/>
  <c r="R46" i="1"/>
  <c r="Q46" i="1"/>
  <c r="P46" i="1"/>
  <c r="O46" i="1"/>
  <c r="N46" i="1"/>
  <c r="R45" i="1"/>
  <c r="Q45" i="1"/>
  <c r="P45" i="1"/>
  <c r="O45" i="1"/>
  <c r="N45" i="1"/>
  <c r="Q44" i="1"/>
  <c r="R44" i="1" s="1"/>
  <c r="P44" i="1"/>
  <c r="O44" i="1"/>
  <c r="N44" i="1"/>
  <c r="Q43" i="1"/>
  <c r="R43" i="1" s="1"/>
  <c r="P43" i="1"/>
  <c r="N43" i="1"/>
  <c r="O43" i="1" s="1"/>
  <c r="Q42" i="1"/>
  <c r="R42" i="1" s="1"/>
  <c r="P42" i="1"/>
  <c r="N42" i="1"/>
  <c r="O42" i="1" s="1"/>
  <c r="R41" i="1"/>
  <c r="Q41" i="1"/>
  <c r="P41" i="1"/>
  <c r="N41" i="1"/>
  <c r="O41" i="1" s="1"/>
  <c r="Q40" i="1"/>
  <c r="R40" i="1" s="1"/>
  <c r="P40" i="1"/>
  <c r="O40" i="1"/>
  <c r="N40" i="1"/>
  <c r="R39" i="1"/>
  <c r="Q39" i="1"/>
  <c r="P39" i="1"/>
  <c r="N39" i="1"/>
  <c r="O39" i="1" s="1"/>
  <c r="R38" i="1"/>
  <c r="Q38" i="1"/>
  <c r="P38" i="1"/>
  <c r="O38" i="1"/>
  <c r="N38" i="1"/>
  <c r="R37" i="1"/>
  <c r="Q37" i="1"/>
  <c r="P37" i="1"/>
  <c r="O37" i="1"/>
  <c r="N37" i="1"/>
  <c r="Q36" i="1"/>
  <c r="R36" i="1" s="1"/>
  <c r="P36" i="1"/>
  <c r="O36" i="1"/>
  <c r="N36" i="1"/>
  <c r="Q35" i="1"/>
  <c r="R35" i="1" s="1"/>
  <c r="P35" i="1"/>
  <c r="N35" i="1"/>
  <c r="O35" i="1" s="1"/>
  <c r="Q34" i="1"/>
  <c r="R34" i="1" s="1"/>
  <c r="P34" i="1"/>
  <c r="N34" i="1"/>
  <c r="O34" i="1" s="1"/>
  <c r="R33" i="1"/>
  <c r="Q33" i="1"/>
  <c r="P33" i="1"/>
  <c r="N33" i="1"/>
  <c r="O33" i="1" s="1"/>
  <c r="Q32" i="1"/>
  <c r="R32" i="1" s="1"/>
  <c r="P32" i="1"/>
  <c r="O32" i="1"/>
  <c r="N32" i="1"/>
  <c r="R31" i="1"/>
  <c r="Q31" i="1"/>
  <c r="P31" i="1"/>
  <c r="N31" i="1"/>
  <c r="O31" i="1" s="1"/>
  <c r="R30" i="1"/>
  <c r="Q30" i="1"/>
  <c r="P30" i="1"/>
  <c r="O30" i="1"/>
  <c r="N30" i="1"/>
  <c r="R29" i="1"/>
  <c r="Q29" i="1"/>
  <c r="P29" i="1"/>
  <c r="O29" i="1"/>
  <c r="N29" i="1"/>
  <c r="Q28" i="1"/>
  <c r="R28" i="1" s="1"/>
  <c r="P28" i="1"/>
  <c r="O28" i="1"/>
  <c r="N28" i="1"/>
  <c r="Q27" i="1"/>
  <c r="R27" i="1" s="1"/>
  <c r="P27" i="1"/>
  <c r="N27" i="1"/>
  <c r="O27" i="1" s="1"/>
  <c r="Q26" i="1"/>
  <c r="R26" i="1" s="1"/>
  <c r="P26" i="1"/>
  <c r="N26" i="1"/>
  <c r="O26" i="1" s="1"/>
  <c r="R25" i="1"/>
  <c r="Q25" i="1"/>
  <c r="P25" i="1"/>
  <c r="N25" i="1"/>
  <c r="O25" i="1" s="1"/>
  <c r="Q24" i="1"/>
  <c r="R24" i="1" s="1"/>
  <c r="P24" i="1"/>
  <c r="N24" i="1"/>
  <c r="O24" i="1" s="1"/>
  <c r="R23" i="1"/>
  <c r="Q23" i="1"/>
  <c r="P23" i="1"/>
  <c r="N23" i="1"/>
  <c r="O23" i="1" s="1"/>
  <c r="R22" i="1"/>
  <c r="Q22" i="1"/>
  <c r="P22" i="1"/>
  <c r="O22" i="1"/>
  <c r="N22" i="1"/>
  <c r="R21" i="1"/>
  <c r="Q21" i="1"/>
  <c r="P21" i="1"/>
  <c r="O21" i="1"/>
  <c r="N21" i="1"/>
  <c r="Q20" i="1"/>
  <c r="R20" i="1" s="1"/>
  <c r="P20" i="1"/>
  <c r="O20" i="1"/>
  <c r="N20" i="1"/>
  <c r="Q19" i="1"/>
  <c r="R19" i="1" s="1"/>
  <c r="P19" i="1"/>
  <c r="N19" i="1"/>
  <c r="O19" i="1" s="1"/>
  <c r="Q18" i="1"/>
  <c r="R18" i="1" s="1"/>
  <c r="P18" i="1"/>
  <c r="N18" i="1"/>
  <c r="O18" i="1" s="1"/>
  <c r="Q17" i="1"/>
  <c r="R17" i="1" s="1"/>
  <c r="P17" i="1"/>
  <c r="N17" i="1"/>
  <c r="O17" i="1" s="1"/>
  <c r="Q16" i="1"/>
  <c r="R16" i="1" s="1"/>
  <c r="P16" i="1"/>
  <c r="N16" i="1"/>
  <c r="O16" i="1" s="1"/>
  <c r="R15" i="1"/>
  <c r="Q15" i="1"/>
  <c r="P15" i="1"/>
  <c r="N15" i="1"/>
  <c r="O15" i="1" s="1"/>
  <c r="R14" i="1"/>
  <c r="Q14" i="1"/>
  <c r="P14" i="1"/>
  <c r="O14" i="1"/>
  <c r="N14" i="1"/>
  <c r="R13" i="1"/>
  <c r="Q13" i="1"/>
  <c r="P13" i="1"/>
  <c r="O13" i="1"/>
  <c r="N13" i="1"/>
  <c r="Q12" i="1"/>
  <c r="R12" i="1" s="1"/>
  <c r="P12" i="1"/>
  <c r="O12" i="1"/>
  <c r="N12" i="1"/>
  <c r="Q11" i="1"/>
  <c r="R11" i="1" s="1"/>
  <c r="P11" i="1"/>
  <c r="N11" i="1"/>
  <c r="O11" i="1" s="1"/>
  <c r="Q10" i="1"/>
  <c r="R10" i="1" s="1"/>
  <c r="P10" i="1"/>
  <c r="N10" i="1"/>
  <c r="O10" i="1" s="1"/>
  <c r="Q9" i="1"/>
  <c r="R9" i="1" s="1"/>
  <c r="P9" i="1"/>
  <c r="N9" i="1"/>
  <c r="O9" i="1" s="1"/>
  <c r="Q8" i="1"/>
  <c r="R8" i="1" s="1"/>
  <c r="P8" i="1"/>
  <c r="N8" i="1"/>
  <c r="O8" i="1" s="1"/>
  <c r="R7" i="1"/>
  <c r="Q7" i="1"/>
  <c r="P7" i="1"/>
  <c r="N7" i="1"/>
  <c r="O7" i="1" s="1"/>
  <c r="R6" i="1"/>
  <c r="Q6" i="1"/>
  <c r="P6" i="1"/>
  <c r="O6" i="1"/>
  <c r="N6" i="1"/>
  <c r="P5" i="1"/>
  <c r="W32" i="2" l="1"/>
  <c r="W7" i="2"/>
  <c r="W29" i="2"/>
  <c r="V24" i="2"/>
  <c r="W24" i="2" s="1"/>
  <c r="V32" i="2"/>
  <c r="X12" i="2"/>
  <c r="V29" i="2"/>
  <c r="V8" i="2"/>
  <c r="W8" i="2" s="1"/>
  <c r="V16" i="2"/>
  <c r="W16" i="2" s="1"/>
  <c r="V27" i="2"/>
  <c r="W27" i="2" s="1"/>
  <c r="V25" i="2"/>
  <c r="W25" i="2" s="1"/>
  <c r="V33" i="2"/>
  <c r="W33" i="2" s="1"/>
  <c r="N49" i="1"/>
  <c r="O49" i="1" s="1"/>
  <c r="N52" i="1"/>
  <c r="O52" i="1" s="1"/>
  <c r="P53" i="1"/>
  <c r="N56" i="1"/>
  <c r="O56" i="1" s="1"/>
  <c r="P57" i="1"/>
  <c r="P49" i="1"/>
  <c r="N58" i="1"/>
  <c r="O58" i="1" s="1"/>
  <c r="N47" i="1"/>
  <c r="O47" i="1" s="1"/>
  <c r="N54" i="1"/>
  <c r="O54" i="1" s="1"/>
</calcChain>
</file>

<file path=xl/comments1.xml><?xml version="1.0" encoding="utf-8"?>
<comments xmlns="http://schemas.openxmlformats.org/spreadsheetml/2006/main">
  <authors>
    <author>06927</author>
  </authors>
  <commentList>
    <comment ref="E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県外及び県内の転入者の計</t>
        </r>
      </text>
    </comment>
    <comment ref="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県外及び県内の転出者の計</t>
        </r>
      </text>
    </comment>
    <comment ref="A2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翌月1日データを入力。
（R3.5.1時点）
（例）
　4月　⇒　</t>
        </r>
        <r>
          <rPr>
            <b/>
            <u/>
            <sz val="10"/>
            <color indexed="81"/>
            <rFont val="ＭＳ Ｐゴシック"/>
            <family val="3"/>
            <charset val="128"/>
          </rPr>
          <t>5月1日現在データ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を入力する。</t>
        </r>
      </text>
    </comment>
  </commentList>
</comments>
</file>

<file path=xl/sharedStrings.xml><?xml version="1.0" encoding="utf-8"?>
<sst xmlns="http://schemas.openxmlformats.org/spreadsheetml/2006/main" count="259" uniqueCount="206">
  <si>
    <t>第１図－1 総人口及び増加率の推移（平成元年～令和４年）（各年４月１日現在）</t>
    <rPh sb="0" eb="1">
      <t>ダイ</t>
    </rPh>
    <rPh sb="2" eb="3">
      <t>ズ</t>
    </rPh>
    <rPh sb="6" eb="9">
      <t>ソウジンコウ</t>
    </rPh>
    <rPh sb="9" eb="10">
      <t>オヨ</t>
    </rPh>
    <rPh sb="11" eb="13">
      <t>ゾウカ</t>
    </rPh>
    <rPh sb="13" eb="14">
      <t>リツ</t>
    </rPh>
    <rPh sb="15" eb="17">
      <t>スイイ</t>
    </rPh>
    <rPh sb="18" eb="20">
      <t>ヘイセイ</t>
    </rPh>
    <rPh sb="20" eb="21">
      <t>モト</t>
    </rPh>
    <rPh sb="21" eb="22">
      <t>ネン</t>
    </rPh>
    <rPh sb="23" eb="25">
      <t>レイワ</t>
    </rPh>
    <rPh sb="26" eb="27">
      <t>ネン</t>
    </rPh>
    <rPh sb="27" eb="28">
      <t>ヘイネン</t>
    </rPh>
    <rPh sb="29" eb="31">
      <t>カクネン</t>
    </rPh>
    <rPh sb="32" eb="33">
      <t>ガツ</t>
    </rPh>
    <rPh sb="34" eb="35">
      <t>ニチ</t>
    </rPh>
    <rPh sb="35" eb="37">
      <t>ゲンザイ</t>
    </rPh>
    <phoneticPr fontId="3"/>
  </si>
  <si>
    <t>第１表　人口の推移と増加率（各年４月１日現在）</t>
    <rPh sb="0" eb="1">
      <t>ダイ</t>
    </rPh>
    <rPh sb="2" eb="3">
      <t>ヒョウ</t>
    </rPh>
    <rPh sb="4" eb="6">
      <t>ジンコウ</t>
    </rPh>
    <rPh sb="7" eb="9">
      <t>スイイ</t>
    </rPh>
    <rPh sb="10" eb="12">
      <t>ゾウカ</t>
    </rPh>
    <rPh sb="12" eb="13">
      <t>リツ</t>
    </rPh>
    <phoneticPr fontId="3"/>
  </si>
  <si>
    <t xml:space="preserve">   単位：世帯・人・％</t>
    <rPh sb="3" eb="5">
      <t>タンイ</t>
    </rPh>
    <rPh sb="6" eb="8">
      <t>セタイ</t>
    </rPh>
    <rPh sb="9" eb="10">
      <t>ヒト</t>
    </rPh>
    <phoneticPr fontId="3"/>
  </si>
  <si>
    <t>年</t>
    <rPh sb="0" eb="1">
      <t>ネン</t>
    </rPh>
    <phoneticPr fontId="3"/>
  </si>
  <si>
    <t>世 帯 数</t>
    <rPh sb="0" eb="3">
      <t>セタイ</t>
    </rPh>
    <rPh sb="4" eb="5">
      <t>スウ</t>
    </rPh>
    <phoneticPr fontId="3"/>
  </si>
  <si>
    <t>人　　　　　　口</t>
    <rPh sb="0" eb="8">
      <t>ジンコウ</t>
    </rPh>
    <phoneticPr fontId="3"/>
  </si>
  <si>
    <t>増 加 数</t>
    <rPh sb="0" eb="3">
      <t>ゾウカ</t>
    </rPh>
    <rPh sb="4" eb="5">
      <t>スウ</t>
    </rPh>
    <phoneticPr fontId="3"/>
  </si>
  <si>
    <t>増 加 率</t>
    <rPh sb="0" eb="3">
      <t>ゾウカ</t>
    </rPh>
    <rPh sb="4" eb="5">
      <t>リツ</t>
    </rPh>
    <phoneticPr fontId="3"/>
  </si>
  <si>
    <t>１世帯
当たり
の人員</t>
    <rPh sb="1" eb="3">
      <t>セタイ</t>
    </rPh>
    <rPh sb="4" eb="5">
      <t>ア</t>
    </rPh>
    <rPh sb="9" eb="11">
      <t>ジンイン</t>
    </rPh>
    <phoneticPr fontId="3"/>
  </si>
  <si>
    <t>世　帯
増 加 数</t>
    <rPh sb="0" eb="1">
      <t>ヨ</t>
    </rPh>
    <rPh sb="2" eb="3">
      <t>オビ</t>
    </rPh>
    <rPh sb="4" eb="7">
      <t>ゾウカ</t>
    </rPh>
    <rPh sb="8" eb="9">
      <t>スウ</t>
    </rPh>
    <phoneticPr fontId="3"/>
  </si>
  <si>
    <t>世　帯
増 加 率</t>
    <rPh sb="4" eb="7">
      <t>ゾウカ</t>
    </rPh>
    <rPh sb="8" eb="9">
      <t>リツ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</si>
  <si>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</si>
  <si>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</si>
  <si>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</si>
  <si>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 昭和41年　</t>
    <rPh sb="1" eb="3">
      <t>ショウワ</t>
    </rPh>
    <rPh sb="5" eb="6">
      <t>ネン</t>
    </rPh>
    <phoneticPr fontId="3"/>
  </si>
  <si>
    <t>-</t>
    <phoneticPr fontId="3"/>
  </si>
  <si>
    <t>　　42　</t>
    <phoneticPr fontId="3"/>
  </si>
  <si>
    <t>　　43　</t>
    <phoneticPr fontId="3"/>
  </si>
  <si>
    <t>　　44　</t>
  </si>
  <si>
    <t>　　45　</t>
  </si>
  <si>
    <t>　　46　</t>
  </si>
  <si>
    <t>　　47　</t>
  </si>
  <si>
    <t>　　48　</t>
  </si>
  <si>
    <t>　　49　</t>
  </si>
  <si>
    <t>　　50　</t>
  </si>
  <si>
    <t>　　51　</t>
  </si>
  <si>
    <t>　　52　</t>
  </si>
  <si>
    <t>　　53　</t>
  </si>
  <si>
    <t>　　54　</t>
  </si>
  <si>
    <t>　　55　</t>
  </si>
  <si>
    <t>　　56　</t>
  </si>
  <si>
    <t>　　57　</t>
  </si>
  <si>
    <t>　　58　</t>
  </si>
  <si>
    <t>　　59　</t>
  </si>
  <si>
    <t>　　60　</t>
  </si>
  <si>
    <t>　　61　</t>
  </si>
  <si>
    <t>　　62　</t>
  </si>
  <si>
    <t>※平成28年については、平成23年の東日本大震災後、初の国勢調査が平成27年に実施され、</t>
    <rPh sb="1" eb="3">
      <t>ヘイセイ</t>
    </rPh>
    <rPh sb="5" eb="6">
      <t>ネン</t>
    </rPh>
    <rPh sb="12" eb="14">
      <t>ヘイセイ</t>
    </rPh>
    <rPh sb="16" eb="17">
      <t>ネン</t>
    </rPh>
    <rPh sb="18" eb="19">
      <t>ヒガシ</t>
    </rPh>
    <rPh sb="19" eb="21">
      <t>ニホン</t>
    </rPh>
    <rPh sb="21" eb="24">
      <t>ダイシンサイ</t>
    </rPh>
    <rPh sb="24" eb="25">
      <t>ゴ</t>
    </rPh>
    <rPh sb="26" eb="27">
      <t>ハツ</t>
    </rPh>
    <rPh sb="28" eb="30">
      <t>コクセイ</t>
    </rPh>
    <rPh sb="30" eb="32">
      <t>チョウサ</t>
    </rPh>
    <rPh sb="33" eb="35">
      <t>ヘイセイ</t>
    </rPh>
    <rPh sb="37" eb="38">
      <t>ネン</t>
    </rPh>
    <rPh sb="39" eb="41">
      <t>ジッシ</t>
    </rPh>
    <phoneticPr fontId="3"/>
  </si>
  <si>
    <t>　　63　</t>
  </si>
  <si>
    <t>　その結果が反映されたことによるもの。</t>
    <phoneticPr fontId="3"/>
  </si>
  <si>
    <t>平成元年</t>
    <rPh sb="0" eb="2">
      <t>ヘイセイ</t>
    </rPh>
    <rPh sb="2" eb="4">
      <t>ガンネン</t>
    </rPh>
    <phoneticPr fontId="3"/>
  </si>
  <si>
    <t>　　２　</t>
    <phoneticPr fontId="3"/>
  </si>
  <si>
    <t>第１図－２ 世帯数及び１世帯当たり人員の推移（平成元年～令和４年）（各年４月１日現在）</t>
    <phoneticPr fontId="3"/>
  </si>
  <si>
    <t>　　３　</t>
    <phoneticPr fontId="3"/>
  </si>
  <si>
    <t>　　４　</t>
  </si>
  <si>
    <t>　　５　</t>
  </si>
  <si>
    <t>　　６　</t>
  </si>
  <si>
    <t>　　７　</t>
  </si>
  <si>
    <t>　　８　</t>
  </si>
  <si>
    <t>　　９　</t>
  </si>
  <si>
    <t>　　10　</t>
    <phoneticPr fontId="3"/>
  </si>
  <si>
    <t>　　11　</t>
    <phoneticPr fontId="3"/>
  </si>
  <si>
    <t>　　12　</t>
  </si>
  <si>
    <t>　　13　</t>
    <phoneticPr fontId="3"/>
  </si>
  <si>
    <t>　　14　</t>
    <phoneticPr fontId="3"/>
  </si>
  <si>
    <t xml:space="preserve">  15</t>
    <phoneticPr fontId="3"/>
  </si>
  <si>
    <t xml:space="preserve">  16</t>
    <phoneticPr fontId="3"/>
  </si>
  <si>
    <t xml:space="preserve">  17</t>
    <phoneticPr fontId="3"/>
  </si>
  <si>
    <t xml:space="preserve">  18</t>
  </si>
  <si>
    <t>　19</t>
    <phoneticPr fontId="3"/>
  </si>
  <si>
    <t>　20</t>
    <phoneticPr fontId="3"/>
  </si>
  <si>
    <t>　21</t>
    <phoneticPr fontId="3"/>
  </si>
  <si>
    <t>　22</t>
    <phoneticPr fontId="3"/>
  </si>
  <si>
    <t>　23</t>
    <phoneticPr fontId="3"/>
  </si>
  <si>
    <t>　24</t>
    <phoneticPr fontId="3"/>
  </si>
  <si>
    <t>　25</t>
    <phoneticPr fontId="3"/>
  </si>
  <si>
    <t>　26</t>
    <phoneticPr fontId="3"/>
  </si>
  <si>
    <t>　27</t>
  </si>
  <si>
    <t>　28</t>
  </si>
  <si>
    <t xml:space="preserve">  29</t>
    <phoneticPr fontId="3"/>
  </si>
  <si>
    <t xml:space="preserve">  30</t>
  </si>
  <si>
    <t>令和元年</t>
    <rPh sb="0" eb="2">
      <t>レイワ</t>
    </rPh>
    <rPh sb="2" eb="3">
      <t>ガン</t>
    </rPh>
    <rPh sb="3" eb="4">
      <t>ネン</t>
    </rPh>
    <phoneticPr fontId="3"/>
  </si>
  <si>
    <t>２</t>
    <phoneticPr fontId="3"/>
  </si>
  <si>
    <t>３</t>
    <phoneticPr fontId="3"/>
  </si>
  <si>
    <t>４</t>
  </si>
  <si>
    <t>↓グラフ横軸用</t>
    <rPh sb="4" eb="6">
      <t>ヨコジク</t>
    </rPh>
    <rPh sb="6" eb="7">
      <t>ヨウ</t>
    </rPh>
    <phoneticPr fontId="3"/>
  </si>
  <si>
    <t>平
成
元
年</t>
    <rPh sb="0" eb="1">
      <t>タイラ</t>
    </rPh>
    <rPh sb="2" eb="3">
      <t>ナリ</t>
    </rPh>
    <rPh sb="4" eb="5">
      <t>ガン</t>
    </rPh>
    <rPh sb="6" eb="7">
      <t>ネン</t>
    </rPh>
    <phoneticPr fontId="3"/>
  </si>
  <si>
    <t xml:space="preserve">
2
</t>
    <phoneticPr fontId="3"/>
  </si>
  <si>
    <t xml:space="preserve">
3
</t>
    <phoneticPr fontId="3"/>
  </si>
  <si>
    <t xml:space="preserve">
4
</t>
    <phoneticPr fontId="3"/>
  </si>
  <si>
    <t xml:space="preserve">
5
</t>
    <phoneticPr fontId="3"/>
  </si>
  <si>
    <t xml:space="preserve">
6
</t>
  </si>
  <si>
    <t xml:space="preserve">
7
</t>
  </si>
  <si>
    <t xml:space="preserve">
8
</t>
  </si>
  <si>
    <t xml:space="preserve">
9
</t>
  </si>
  <si>
    <t xml:space="preserve">
10
</t>
  </si>
  <si>
    <t xml:space="preserve">
11
</t>
  </si>
  <si>
    <t xml:space="preserve">
12
</t>
  </si>
  <si>
    <t xml:space="preserve">
13
</t>
  </si>
  <si>
    <t xml:space="preserve">
14
</t>
  </si>
  <si>
    <t xml:space="preserve">
15
</t>
  </si>
  <si>
    <t xml:space="preserve">
16
</t>
  </si>
  <si>
    <t xml:space="preserve">
17
</t>
  </si>
  <si>
    <t xml:space="preserve">
18
</t>
  </si>
  <si>
    <t xml:space="preserve">
19
</t>
  </si>
  <si>
    <t xml:space="preserve">
20
</t>
  </si>
  <si>
    <t xml:space="preserve">
21
</t>
  </si>
  <si>
    <t xml:space="preserve">
22
</t>
  </si>
  <si>
    <t xml:space="preserve">
23
</t>
  </si>
  <si>
    <t xml:space="preserve">
24
</t>
  </si>
  <si>
    <t xml:space="preserve">
25
</t>
  </si>
  <si>
    <t xml:space="preserve">
26
</t>
  </si>
  <si>
    <t xml:space="preserve">
27
</t>
  </si>
  <si>
    <t xml:space="preserve">
28
</t>
  </si>
  <si>
    <t xml:space="preserve">
29
</t>
  </si>
  <si>
    <t xml:space="preserve">
30
</t>
    <phoneticPr fontId="3"/>
  </si>
  <si>
    <t xml:space="preserve">
4
</t>
  </si>
  <si>
    <r>
      <t>第２表　月別人口の推移（令和３年５月～令和４年４月）</t>
    </r>
    <r>
      <rPr>
        <sz val="11"/>
        <rFont val="ＭＳ 明朝"/>
        <family val="1"/>
        <charset val="128"/>
      </rPr>
      <t>(各月１日現在)</t>
    </r>
    <rPh sb="12" eb="14">
      <t>レイワ</t>
    </rPh>
    <rPh sb="19" eb="21">
      <t>レイワ</t>
    </rPh>
    <phoneticPr fontId="3"/>
  </si>
  <si>
    <t>第２図　月別自然増減数の推移（令和３年４月～令和４年３月）</t>
    <rPh sb="0" eb="1">
      <t>ダイ</t>
    </rPh>
    <rPh sb="2" eb="3">
      <t>ズ</t>
    </rPh>
    <rPh sb="4" eb="5">
      <t>ツキ</t>
    </rPh>
    <rPh sb="5" eb="6">
      <t>ベツ</t>
    </rPh>
    <rPh sb="6" eb="8">
      <t>シゼン</t>
    </rPh>
    <rPh sb="8" eb="10">
      <t>ゾウゲン</t>
    </rPh>
    <rPh sb="10" eb="11">
      <t>スウ</t>
    </rPh>
    <rPh sb="12" eb="14">
      <t>スイイ</t>
    </rPh>
    <rPh sb="15" eb="17">
      <t>レイワ</t>
    </rPh>
    <rPh sb="18" eb="19">
      <t>ネン</t>
    </rPh>
    <rPh sb="19" eb="20">
      <t>ヘイネン</t>
    </rPh>
    <rPh sb="20" eb="21">
      <t>ツキ</t>
    </rPh>
    <rPh sb="22" eb="24">
      <t>レイワ</t>
    </rPh>
    <rPh sb="25" eb="26">
      <t>ネン</t>
    </rPh>
    <rPh sb="26" eb="27">
      <t>ヘイネン</t>
    </rPh>
    <rPh sb="27" eb="28">
      <t>ツキ</t>
    </rPh>
    <phoneticPr fontId="3"/>
  </si>
  <si>
    <t>単位：世帯・人</t>
    <rPh sb="0" eb="2">
      <t>タンイ</t>
    </rPh>
    <rPh sb="3" eb="5">
      <t>セタイ</t>
    </rPh>
    <rPh sb="6" eb="7">
      <t>ニン</t>
    </rPh>
    <phoneticPr fontId="7"/>
  </si>
  <si>
    <t>年月</t>
    <rPh sb="1" eb="2">
      <t>ゲツ</t>
    </rPh>
    <phoneticPr fontId="7"/>
  </si>
  <si>
    <t>世 帯 数</t>
    <phoneticPr fontId="3"/>
  </si>
  <si>
    <t>人　　　　　　　口</t>
    <rPh sb="0" eb="9">
      <t>ジンコウ</t>
    </rPh>
    <phoneticPr fontId="3"/>
  </si>
  <si>
    <t>前 月 差</t>
    <phoneticPr fontId="3"/>
  </si>
  <si>
    <t>＜シリアルデータ＞</t>
    <phoneticPr fontId="3"/>
  </si>
  <si>
    <t>計</t>
  </si>
  <si>
    <t>男</t>
  </si>
  <si>
    <t>女</t>
  </si>
  <si>
    <t>出　　生</t>
    <rPh sb="0" eb="4">
      <t>シュッセイ</t>
    </rPh>
    <phoneticPr fontId="3"/>
  </si>
  <si>
    <t>死　　亡</t>
    <rPh sb="0" eb="4">
      <t>シボウ</t>
    </rPh>
    <phoneticPr fontId="3"/>
  </si>
  <si>
    <t>自然増減</t>
    <rPh sb="0" eb="2">
      <t>シゼン</t>
    </rPh>
    <rPh sb="2" eb="4">
      <t>ゾウゲン</t>
    </rPh>
    <phoneticPr fontId="3"/>
  </si>
  <si>
    <t>死亡データ</t>
    <rPh sb="0" eb="2">
      <t>シボウ</t>
    </rPh>
    <phoneticPr fontId="3"/>
  </si>
  <si>
    <t>令和３年５月</t>
    <rPh sb="0" eb="2">
      <t>レイワ</t>
    </rPh>
    <phoneticPr fontId="3"/>
  </si>
  <si>
    <t>4
月</t>
    <rPh sb="2" eb="3">
      <t>ツキ</t>
    </rPh>
    <phoneticPr fontId="3"/>
  </si>
  <si>
    <t>　　　　６月</t>
  </si>
  <si>
    <t>５
月</t>
    <rPh sb="2" eb="3">
      <t>ツキ</t>
    </rPh>
    <phoneticPr fontId="3"/>
  </si>
  <si>
    <t>　　　　７月</t>
  </si>
  <si>
    <t>６
月</t>
  </si>
  <si>
    <t>　　　　８月</t>
  </si>
  <si>
    <t>７
月</t>
  </si>
  <si>
    <t>　　　　９月</t>
  </si>
  <si>
    <t>８
月</t>
  </si>
  <si>
    <t>　　　　10月</t>
  </si>
  <si>
    <t>９
月</t>
  </si>
  <si>
    <t>　　　　11月</t>
  </si>
  <si>
    <t>10
月</t>
    <rPh sb="3" eb="4">
      <t>ツキ</t>
    </rPh>
    <phoneticPr fontId="3"/>
  </si>
  <si>
    <t>　　　　12月</t>
  </si>
  <si>
    <t>11
月</t>
    <rPh sb="3" eb="4">
      <t>ツキ</t>
    </rPh>
    <phoneticPr fontId="3"/>
  </si>
  <si>
    <t>令和４年１月</t>
    <rPh sb="0" eb="2">
      <t>レイワ</t>
    </rPh>
    <phoneticPr fontId="3"/>
  </si>
  <si>
    <t>12
月</t>
    <rPh sb="3" eb="4">
      <t>ツキ</t>
    </rPh>
    <phoneticPr fontId="3"/>
  </si>
  <si>
    <t>　　　　２月</t>
  </si>
  <si>
    <t>１
月</t>
  </si>
  <si>
    <t>　　　　３月</t>
  </si>
  <si>
    <t>２
月</t>
  </si>
  <si>
    <t>　　　　４月</t>
  </si>
  <si>
    <t>３
月</t>
  </si>
  <si>
    <t>第３図　月別社会増減数の推移（令和３年４月～令和４年３月）</t>
    <rPh sb="0" eb="1">
      <t>ダイ</t>
    </rPh>
    <rPh sb="2" eb="3">
      <t>ズ</t>
    </rPh>
    <rPh sb="4" eb="5">
      <t>ツキ</t>
    </rPh>
    <rPh sb="5" eb="6">
      <t>ベツ</t>
    </rPh>
    <rPh sb="6" eb="8">
      <t>シャカイ</t>
    </rPh>
    <rPh sb="8" eb="10">
      <t>ゾウゲン</t>
    </rPh>
    <rPh sb="10" eb="11">
      <t>スウ</t>
    </rPh>
    <rPh sb="12" eb="14">
      <t>スイイ</t>
    </rPh>
    <rPh sb="15" eb="17">
      <t>レイワ</t>
    </rPh>
    <rPh sb="18" eb="19">
      <t>ネン</t>
    </rPh>
    <rPh sb="19" eb="20">
      <t>ヘイネン</t>
    </rPh>
    <rPh sb="20" eb="21">
      <t>ツキ</t>
    </rPh>
    <rPh sb="22" eb="24">
      <t>レイワ</t>
    </rPh>
    <rPh sb="25" eb="26">
      <t>ネン</t>
    </rPh>
    <rPh sb="27" eb="28">
      <t>ツキ</t>
    </rPh>
    <phoneticPr fontId="3"/>
  </si>
  <si>
    <t xml:space="preserve">第３表　月別人口動態の推移（令和３年４月～令和４年３月） </t>
    <rPh sb="14" eb="16">
      <t>レイワ</t>
    </rPh>
    <rPh sb="21" eb="23">
      <t>レイワ</t>
    </rPh>
    <phoneticPr fontId="3"/>
  </si>
  <si>
    <t>単位：人</t>
    <rPh sb="0" eb="2">
      <t>タンイ</t>
    </rPh>
    <rPh sb="3" eb="4">
      <t>セジン</t>
    </rPh>
    <phoneticPr fontId="7"/>
  </si>
  <si>
    <t>出　生</t>
    <rPh sb="0" eb="1">
      <t>デ</t>
    </rPh>
    <rPh sb="2" eb="3">
      <t>セイ</t>
    </rPh>
    <phoneticPr fontId="3"/>
  </si>
  <si>
    <t>死　亡</t>
    <rPh sb="0" eb="1">
      <t>シ</t>
    </rPh>
    <rPh sb="2" eb="3">
      <t>ボウ</t>
    </rPh>
    <phoneticPr fontId="3"/>
  </si>
  <si>
    <t>自然増減（a)</t>
    <rPh sb="0" eb="2">
      <t>シゼン</t>
    </rPh>
    <rPh sb="2" eb="4">
      <t>ゾウゲン</t>
    </rPh>
    <phoneticPr fontId="3"/>
  </si>
  <si>
    <t>転　入</t>
    <rPh sb="0" eb="1">
      <t>テン</t>
    </rPh>
    <rPh sb="2" eb="3">
      <t>ニュウ</t>
    </rPh>
    <phoneticPr fontId="3"/>
  </si>
  <si>
    <t>転　出</t>
    <rPh sb="0" eb="1">
      <t>テン</t>
    </rPh>
    <rPh sb="2" eb="3">
      <t>デ</t>
    </rPh>
    <phoneticPr fontId="3"/>
  </si>
  <si>
    <t>社会増減（ｂ）</t>
    <rPh sb="0" eb="2">
      <t>シャカイ</t>
    </rPh>
    <rPh sb="2" eb="4">
      <t>ゾウゲン</t>
    </rPh>
    <phoneticPr fontId="3"/>
  </si>
  <si>
    <t>増加数
（a+b）</t>
    <rPh sb="0" eb="3">
      <t>ゾウカスウ</t>
    </rPh>
    <phoneticPr fontId="3"/>
  </si>
  <si>
    <t>転　　入</t>
    <rPh sb="0" eb="4">
      <t>テンニュウ</t>
    </rPh>
    <phoneticPr fontId="3"/>
  </si>
  <si>
    <t>転　　出</t>
    <rPh sb="0" eb="4">
      <t>テンシュツ</t>
    </rPh>
    <phoneticPr fontId="3"/>
  </si>
  <si>
    <t>社会増減</t>
    <rPh sb="0" eb="2">
      <t>シャカイ</t>
    </rPh>
    <rPh sb="2" eb="4">
      <t>ゾウゲン</t>
    </rPh>
    <phoneticPr fontId="3"/>
  </si>
  <si>
    <t>転出データ</t>
    <rPh sb="0" eb="2">
      <t>テンシュツ</t>
    </rPh>
    <phoneticPr fontId="3"/>
  </si>
  <si>
    <t>４
月</t>
    <rPh sb="2" eb="3">
      <t>ツキ</t>
    </rPh>
    <phoneticPr fontId="3"/>
  </si>
  <si>
    <t>令和３年４月</t>
    <rPh sb="0" eb="2">
      <t>レイワ</t>
    </rPh>
    <phoneticPr fontId="3"/>
  </si>
  <si>
    <t>　　　　５月</t>
  </si>
  <si>
    <t>合計</t>
    <rPh sb="0" eb="2">
      <t>ゴウケイ</t>
    </rPh>
    <phoneticPr fontId="7"/>
  </si>
  <si>
    <t>Ⅰ　いわき市の人口指標 (令和４年４月１日現在)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3"/>
  </si>
  <si>
    <t>福島県の　</t>
    <phoneticPr fontId="3"/>
  </si>
  <si>
    <t>世帯数</t>
    <phoneticPr fontId="3"/>
  </si>
  <si>
    <t>世帯</t>
    <rPh sb="0" eb="2">
      <t>セタイ</t>
    </rPh>
    <phoneticPr fontId="3"/>
  </si>
  <si>
    <t>〃</t>
    <phoneticPr fontId="3"/>
  </si>
  <si>
    <t>人口総数</t>
    <phoneticPr fontId="3"/>
  </si>
  <si>
    <t xml:space="preserve"> Ａ</t>
    <phoneticPr fontId="3"/>
  </si>
  <si>
    <t>人</t>
    <rPh sb="0" eb="1">
      <t>ヒト</t>
    </rPh>
    <phoneticPr fontId="3"/>
  </si>
  <si>
    <t>いわき市の　</t>
    <phoneticPr fontId="3"/>
  </si>
  <si>
    <t>世帯数　</t>
    <phoneticPr fontId="3"/>
  </si>
  <si>
    <t xml:space="preserve"> Ｂ</t>
    <phoneticPr fontId="3"/>
  </si>
  <si>
    <t>（うち男）</t>
    <rPh sb="3" eb="4">
      <t>オトコ</t>
    </rPh>
    <phoneticPr fontId="3"/>
  </si>
  <si>
    <t>（うち女）</t>
    <rPh sb="3" eb="4">
      <t>オンナ</t>
    </rPh>
    <phoneticPr fontId="3"/>
  </si>
  <si>
    <t>全県人口に占める割合</t>
    <phoneticPr fontId="3"/>
  </si>
  <si>
    <t>％</t>
    <phoneticPr fontId="3"/>
  </si>
  <si>
    <t xml:space="preserve"> Ｃ</t>
    <phoneticPr fontId="3"/>
  </si>
  <si>
    <t xml:space="preserve">    死亡数</t>
    <rPh sb="4" eb="6">
      <t>シボウ</t>
    </rPh>
    <phoneticPr fontId="3"/>
  </si>
  <si>
    <t xml:space="preserve"> Ｄ</t>
    <phoneticPr fontId="3"/>
  </si>
  <si>
    <t>いわき市の</t>
    <phoneticPr fontId="3"/>
  </si>
  <si>
    <t>普通出生率</t>
    <phoneticPr fontId="3"/>
  </si>
  <si>
    <t xml:space="preserve"> Ｃ÷Ｂ×1,000</t>
    <phoneticPr fontId="3"/>
  </si>
  <si>
    <t>‰</t>
    <phoneticPr fontId="3"/>
  </si>
  <si>
    <t>普通死亡率</t>
    <phoneticPr fontId="3"/>
  </si>
  <si>
    <t xml:space="preserve"> Ｄ÷Ｂ×1,000</t>
    <phoneticPr fontId="3"/>
  </si>
  <si>
    <t>自然増加率</t>
    <phoneticPr fontId="3"/>
  </si>
  <si>
    <t xml:space="preserve"> (Ｃ－Ｄ)÷Ｂ×1,000</t>
    <phoneticPr fontId="3"/>
  </si>
  <si>
    <t xml:space="preserve"> Ｅ</t>
    <phoneticPr fontId="3"/>
  </si>
  <si>
    <t xml:space="preserve">    転出数</t>
    <rPh sb="4" eb="6">
      <t>テンシュツ</t>
    </rPh>
    <phoneticPr fontId="3"/>
  </si>
  <si>
    <t xml:space="preserve"> Ｆ</t>
    <phoneticPr fontId="3"/>
  </si>
  <si>
    <t>普通流入率</t>
    <phoneticPr fontId="3"/>
  </si>
  <si>
    <t xml:space="preserve"> Ｅ÷Ｂ×1,000</t>
    <phoneticPr fontId="3"/>
  </si>
  <si>
    <t>普通流出率</t>
    <phoneticPr fontId="3"/>
  </si>
  <si>
    <t xml:space="preserve"> Ｆ÷Ｂ×1,000</t>
    <phoneticPr fontId="3"/>
  </si>
  <si>
    <t>社会増加率</t>
    <phoneticPr fontId="3"/>
  </si>
  <si>
    <t xml:space="preserve"> (Ｅ－Ｆ)÷Ｂ×1,000</t>
    <phoneticPr fontId="3"/>
  </si>
  <si>
    <t>人口密度</t>
    <phoneticPr fontId="3"/>
  </si>
  <si>
    <t xml:space="preserve"> Ｂ÷1,232.26㎢</t>
    <phoneticPr fontId="3"/>
  </si>
  <si>
    <t>人/k㎡</t>
    <phoneticPr fontId="3"/>
  </si>
  <si>
    <t>いわき市の１世帯当たり人員</t>
    <rPh sb="11" eb="13">
      <t>ジンイン</t>
    </rPh>
    <phoneticPr fontId="3"/>
  </si>
  <si>
    <t xml:space="preserve"> Ｂ÷世帯数</t>
    <phoneticPr fontId="3"/>
  </si>
  <si>
    <t>いわき市の人口性比</t>
    <rPh sb="5" eb="7">
      <t>ジンコウ</t>
    </rPh>
    <rPh sb="7" eb="9">
      <t>セイヒ</t>
    </rPh>
    <phoneticPr fontId="3"/>
  </si>
  <si>
    <t>（上記の男÷女）×100</t>
    <rPh sb="1" eb="3">
      <t>ジョウキ</t>
    </rPh>
    <rPh sb="4" eb="5">
      <t>オトコ</t>
    </rPh>
    <rPh sb="6" eb="7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</si>
</sst>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\ ;&quot;△ &quot;#,##0\ "/>
    <numFmt numFmtId="177" formatCode="#,##0.00\ ;&quot;△ &quot;#,##0.00\ "/>
    <numFmt numFmtId="178" formatCode="#,##0;&quot;△ &quot;#,##0"/>
    <numFmt numFmtId="179" formatCode="0.00;&quot;△ &quot;0.00"/>
    <numFmt numFmtId="180" formatCode="0.0\ ;&quot;△ &quot;0.0\ "/>
    <numFmt numFmtId="181" formatCode="#,##0.0_ "/>
    <numFmt numFmtId="182" formatCode="#,##0_ "/>
    <numFmt numFmtId="183" formatCode="#,##0;&quot;△ &quot;#,##0\ "/>
    <numFmt numFmtId="184" formatCode="#,##0.0;&quot;△ &quot;#,##0.0\ "/>
    <numFmt numFmtId="185" formatCode="#,##0_);[Red]\(#,##0\)"/>
    <numFmt numFmtId="186" formatCode="#,##0\ ;\ &quot;△ &quot;#,##0\ "/>
    <numFmt numFmtId="187" formatCode="0.0"/>
    <numFmt numFmtId="188" formatCode="0;&quot;△&quot;#,##0\ "/>
    <numFmt numFmtId="189" formatCode="#,##0\ ;&quot;△&quot;#,##0\ "/>
    <numFmt numFmtId="190" formatCode="#,##0.0;[Red]\-#,##0.0"/>
    <numFmt numFmtId="191" formatCode="#,##0.0;&quot;△ &quot;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System"/>
      <charset val="128"/>
    </font>
    <font>
      <sz val="8"/>
      <name val="ＭＳ 明朝"/>
      <family val="1"/>
      <charset val="128"/>
    </font>
    <font>
      <sz val="6"/>
      <name val="System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u/>
      <sz val="10"/>
      <color indexed="81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 applyFont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49" fontId="4" fillId="0" borderId="4" xfId="0" applyNumberFormat="1" applyFont="1" applyBorder="1" applyAlignment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/>
    </xf>
    <xf numFmtId="177" fontId="4" fillId="0" borderId="5" xfId="0" applyNumberFormat="1" applyFont="1" applyBorder="1"/>
    <xf numFmtId="178" fontId="4" fillId="0" borderId="0" xfId="0" applyNumberFormat="1" applyFont="1" applyBorder="1"/>
    <xf numFmtId="179" fontId="4" fillId="0" borderId="5" xfId="0" applyNumberFormat="1" applyFont="1" applyBorder="1"/>
    <xf numFmtId="49" fontId="4" fillId="0" borderId="4" xfId="0" applyNumberFormat="1" applyFont="1" applyBorder="1" applyAlignment="1">
      <alignment horizontal="center"/>
    </xf>
    <xf numFmtId="180" fontId="4" fillId="0" borderId="0" xfId="1" applyNumberFormat="1" applyFont="1" applyBorder="1"/>
    <xf numFmtId="178" fontId="4" fillId="0" borderId="6" xfId="0" applyNumberFormat="1" applyFont="1" applyBorder="1"/>
    <xf numFmtId="0" fontId="4" fillId="0" borderId="0" xfId="0" applyNumberFormat="1" applyFont="1"/>
    <xf numFmtId="181" fontId="4" fillId="0" borderId="0" xfId="0" applyNumberFormat="1" applyFont="1" applyBorder="1"/>
    <xf numFmtId="49" fontId="4" fillId="0" borderId="6" xfId="0" applyNumberFormat="1" applyFont="1" applyBorder="1" applyAlignment="1">
      <alignment horizontal="center"/>
    </xf>
    <xf numFmtId="176" fontId="4" fillId="0" borderId="6" xfId="0" applyNumberFormat="1" applyFont="1" applyBorder="1"/>
    <xf numFmtId="182" fontId="4" fillId="0" borderId="0" xfId="0" applyNumberFormat="1" applyFont="1" applyBorder="1"/>
    <xf numFmtId="183" fontId="4" fillId="0" borderId="0" xfId="0" applyNumberFormat="1" applyFont="1" applyBorder="1"/>
    <xf numFmtId="184" fontId="4" fillId="0" borderId="0" xfId="0" applyNumberFormat="1" applyFont="1" applyBorder="1"/>
    <xf numFmtId="0" fontId="4" fillId="0" borderId="0" xfId="0" applyFont="1" applyBorder="1"/>
    <xf numFmtId="49" fontId="4" fillId="0" borderId="7" xfId="0" applyNumberFormat="1" applyFont="1" applyBorder="1" applyAlignment="1">
      <alignment horizontal="center"/>
    </xf>
    <xf numFmtId="176" fontId="4" fillId="0" borderId="8" xfId="0" applyNumberFormat="1" applyFont="1" applyBorder="1"/>
    <xf numFmtId="176" fontId="4" fillId="0" borderId="1" xfId="0" applyNumberFormat="1" applyFont="1" applyBorder="1"/>
    <xf numFmtId="176" fontId="4" fillId="0" borderId="1" xfId="0" applyNumberFormat="1" applyFont="1" applyBorder="1" applyAlignment="1">
      <alignment horizontal="right"/>
    </xf>
    <xf numFmtId="180" fontId="4" fillId="0" borderId="1" xfId="1" applyNumberFormat="1" applyFont="1" applyBorder="1"/>
    <xf numFmtId="177" fontId="4" fillId="0" borderId="9" xfId="0" applyNumberFormat="1" applyFont="1" applyBorder="1"/>
    <xf numFmtId="178" fontId="4" fillId="0" borderId="8" xfId="0" applyNumberFormat="1" applyFont="1" applyBorder="1"/>
    <xf numFmtId="179" fontId="4" fillId="0" borderId="9" xfId="0" applyNumberFormat="1" applyFont="1" applyBorder="1"/>
    <xf numFmtId="49" fontId="4" fillId="0" borderId="0" xfId="0" applyNumberFormat="1" applyFont="1" applyBorder="1" applyAlignment="1">
      <alignment horizontal="center"/>
    </xf>
    <xf numFmtId="177" fontId="4" fillId="0" borderId="0" xfId="0" applyNumberFormat="1" applyFont="1" applyBorder="1"/>
    <xf numFmtId="179" fontId="4" fillId="0" borderId="0" xfId="0" applyNumberFormat="1" applyFont="1" applyBorder="1"/>
    <xf numFmtId="49" fontId="4" fillId="0" borderId="4" xfId="0" applyNumberFormat="1" applyFont="1" applyBorder="1" applyAlignment="1">
      <alignment horizontal="center" vertical="top" wrapText="1"/>
    </xf>
    <xf numFmtId="185" fontId="4" fillId="0" borderId="0" xfId="0" applyNumberFormat="1" applyFont="1" applyBorder="1"/>
    <xf numFmtId="49" fontId="4" fillId="0" borderId="4" xfId="0" applyNumberFormat="1" applyFont="1" applyBorder="1" applyAlignment="1">
      <alignment horizontal="center" vertical="center" textRotation="255" wrapText="1"/>
    </xf>
    <xf numFmtId="0" fontId="2" fillId="0" borderId="0" xfId="2" applyNumberFormat="1" applyFont="1" applyBorder="1" applyAlignment="1" applyProtection="1">
      <alignment vertical="center"/>
      <protection locked="0"/>
    </xf>
    <xf numFmtId="0" fontId="4" fillId="0" borderId="0" xfId="2" applyNumberFormat="1" applyFont="1" applyBorder="1" applyAlignment="1" applyProtection="1">
      <alignment horizontal="center" vertical="center"/>
      <protection locked="0"/>
    </xf>
    <xf numFmtId="0" fontId="4" fillId="0" borderId="0" xfId="2" applyNumberFormat="1" applyFont="1" applyAlignment="1" applyProtection="1">
      <alignment horizontal="center" vertical="center"/>
      <protection locked="0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>
      <alignment vertical="center"/>
    </xf>
    <xf numFmtId="0" fontId="4" fillId="0" borderId="2" xfId="2" applyFont="1" applyBorder="1" applyAlignment="1">
      <alignment vertical="center" shrinkToFit="1"/>
    </xf>
    <xf numFmtId="0" fontId="4" fillId="0" borderId="4" xfId="2" applyNumberFormat="1" applyFont="1" applyBorder="1" applyAlignment="1" applyProtection="1">
      <alignment horizontal="center" vertical="center"/>
      <protection locked="0"/>
    </xf>
    <xf numFmtId="186" fontId="4" fillId="0" borderId="6" xfId="2" applyNumberFormat="1" applyFont="1" applyBorder="1" applyAlignment="1" applyProtection="1">
      <alignment vertical="center"/>
      <protection locked="0"/>
    </xf>
    <xf numFmtId="186" fontId="4" fillId="0" borderId="0" xfId="2" applyNumberFormat="1" applyFont="1" applyBorder="1" applyAlignment="1" applyProtection="1">
      <alignment vertical="center"/>
      <protection locked="0"/>
    </xf>
    <xf numFmtId="186" fontId="4" fillId="0" borderId="5" xfId="2" applyNumberFormat="1" applyFont="1" applyBorder="1" applyAlignment="1" applyProtection="1">
      <alignment vertical="center"/>
      <protection locked="0"/>
    </xf>
    <xf numFmtId="3" fontId="4" fillId="0" borderId="0" xfId="2" applyNumberFormat="1" applyFont="1" applyBorder="1" applyAlignment="1" applyProtection="1">
      <alignment vertical="center"/>
      <protection locked="0"/>
    </xf>
    <xf numFmtId="3" fontId="4" fillId="0" borderId="2" xfId="2" applyNumberFormat="1" applyFont="1" applyBorder="1" applyAlignment="1" applyProtection="1">
      <alignment horizontal="center" vertical="center" wrapText="1"/>
      <protection locked="0"/>
    </xf>
    <xf numFmtId="182" fontId="4" fillId="0" borderId="2" xfId="2" applyNumberFormat="1" applyFont="1" applyBorder="1" applyAlignment="1" applyProtection="1">
      <alignment vertical="center"/>
      <protection locked="0"/>
    </xf>
    <xf numFmtId="3" fontId="4" fillId="0" borderId="2" xfId="2" applyNumberFormat="1" applyFont="1" applyBorder="1" applyAlignment="1" applyProtection="1">
      <alignment vertical="center"/>
      <protection locked="0"/>
    </xf>
    <xf numFmtId="187" fontId="4" fillId="0" borderId="0" xfId="2" applyNumberFormat="1" applyFont="1" applyBorder="1" applyAlignment="1" applyProtection="1">
      <alignment vertical="center"/>
      <protection locked="0"/>
    </xf>
    <xf numFmtId="0" fontId="4" fillId="0" borderId="2" xfId="2" applyNumberFormat="1" applyFont="1" applyBorder="1" applyAlignment="1" applyProtection="1">
      <alignment horizontal="center" vertical="center" wrapText="1"/>
      <protection locked="0"/>
    </xf>
    <xf numFmtId="186" fontId="4" fillId="0" borderId="0" xfId="2" applyNumberFormat="1" applyFont="1" applyBorder="1" applyAlignment="1" applyProtection="1">
      <alignment horizontal="right" vertical="center"/>
      <protection locked="0"/>
    </xf>
    <xf numFmtId="0" fontId="4" fillId="0" borderId="7" xfId="2" applyNumberFormat="1" applyFont="1" applyBorder="1" applyAlignment="1" applyProtection="1">
      <alignment horizontal="center" vertical="center"/>
      <protection locked="0"/>
    </xf>
    <xf numFmtId="186" fontId="4" fillId="0" borderId="8" xfId="2" applyNumberFormat="1" applyFont="1" applyBorder="1" applyAlignment="1" applyProtection="1">
      <alignment vertical="center"/>
      <protection locked="0"/>
    </xf>
    <xf numFmtId="186" fontId="4" fillId="0" borderId="1" xfId="2" applyNumberFormat="1" applyFont="1" applyBorder="1" applyAlignment="1" applyProtection="1">
      <alignment vertical="center"/>
      <protection locked="0"/>
    </xf>
    <xf numFmtId="186" fontId="4" fillId="0" borderId="1" xfId="2" applyNumberFormat="1" applyFont="1" applyBorder="1" applyAlignment="1" applyProtection="1">
      <alignment horizontal="right" vertical="center"/>
      <protection locked="0"/>
    </xf>
    <xf numFmtId="186" fontId="4" fillId="0" borderId="9" xfId="2" applyNumberFormat="1" applyFont="1" applyBorder="1" applyAlignment="1" applyProtection="1">
      <alignment vertical="center"/>
      <protection locked="0"/>
    </xf>
    <xf numFmtId="182" fontId="4" fillId="0" borderId="0" xfId="2" applyNumberFormat="1" applyFont="1" applyBorder="1" applyAlignment="1" applyProtection="1">
      <alignment vertical="center"/>
      <protection locked="0"/>
    </xf>
    <xf numFmtId="0" fontId="4" fillId="0" borderId="0" xfId="2" applyNumberFormat="1" applyFont="1" applyBorder="1" applyAlignment="1" applyProtection="1">
      <alignment horizontal="left" vertical="center"/>
      <protection locked="0"/>
    </xf>
    <xf numFmtId="188" fontId="4" fillId="0" borderId="0" xfId="2" applyNumberFormat="1" applyFont="1" applyBorder="1" applyAlignment="1" applyProtection="1">
      <alignment vertical="center"/>
      <protection locked="0"/>
    </xf>
    <xf numFmtId="3" fontId="4" fillId="0" borderId="0" xfId="2" applyNumberFormat="1" applyFont="1" applyAlignment="1" applyProtection="1">
      <alignment vertical="center"/>
      <protection locked="0"/>
    </xf>
    <xf numFmtId="0" fontId="2" fillId="2" borderId="0" xfId="2" applyNumberFormat="1" applyFont="1" applyFill="1" applyBorder="1" applyAlignment="1" applyProtection="1">
      <alignment vertical="center"/>
      <protection locked="0"/>
    </xf>
    <xf numFmtId="0" fontId="4" fillId="2" borderId="0" xfId="2" applyNumberFormat="1" applyFont="1" applyFill="1" applyBorder="1" applyAlignment="1" applyProtection="1">
      <alignment vertical="center"/>
      <protection locked="0"/>
    </xf>
    <xf numFmtId="3" fontId="4" fillId="2" borderId="0" xfId="2" applyNumberFormat="1" applyFont="1" applyFill="1" applyBorder="1" applyAlignment="1" applyProtection="1">
      <alignment vertical="center"/>
      <protection locked="0"/>
    </xf>
    <xf numFmtId="0" fontId="4" fillId="2" borderId="1" xfId="2" applyFont="1" applyFill="1" applyBorder="1" applyAlignment="1">
      <alignment vertical="center"/>
    </xf>
    <xf numFmtId="0" fontId="4" fillId="2" borderId="1" xfId="2" applyNumberFormat="1" applyFont="1" applyFill="1" applyBorder="1" applyAlignment="1" applyProtection="1">
      <alignment horizontal="center" vertical="center"/>
      <protection locked="0"/>
    </xf>
    <xf numFmtId="3" fontId="6" fillId="0" borderId="0" xfId="2" applyNumberFormat="1" applyFont="1" applyAlignment="1" applyProtection="1">
      <alignment horizontal="center" vertical="center"/>
      <protection locked="0"/>
    </xf>
    <xf numFmtId="189" fontId="4" fillId="0" borderId="0" xfId="2" applyNumberFormat="1" applyFont="1" applyBorder="1" applyAlignment="1" applyProtection="1">
      <alignment vertical="center"/>
      <protection locked="0"/>
    </xf>
    <xf numFmtId="0" fontId="2" fillId="2" borderId="4" xfId="2" applyNumberFormat="1" applyFont="1" applyFill="1" applyBorder="1" applyAlignment="1" applyProtection="1">
      <alignment horizontal="center" vertical="center"/>
      <protection locked="0"/>
    </xf>
    <xf numFmtId="189" fontId="2" fillId="0" borderId="6" xfId="2" applyNumberFormat="1" applyFont="1" applyFill="1" applyBorder="1" applyAlignment="1" applyProtection="1">
      <alignment vertical="center"/>
      <protection locked="0"/>
    </xf>
    <xf numFmtId="189" fontId="2" fillId="0" borderId="0" xfId="2" applyNumberFormat="1" applyFont="1" applyFill="1" applyBorder="1" applyAlignment="1" applyProtection="1">
      <alignment vertical="center"/>
      <protection locked="0"/>
    </xf>
    <xf numFmtId="189" fontId="2" fillId="2" borderId="5" xfId="2" applyNumberFormat="1" applyFont="1" applyFill="1" applyBorder="1" applyAlignment="1" applyProtection="1">
      <alignment vertical="center"/>
      <protection locked="0"/>
    </xf>
    <xf numFmtId="189" fontId="2" fillId="0" borderId="4" xfId="2" applyNumberFormat="1" applyFont="1" applyBorder="1" applyAlignment="1" applyProtection="1">
      <alignment vertical="center"/>
      <protection locked="0"/>
    </xf>
    <xf numFmtId="0" fontId="2" fillId="0" borderId="4" xfId="2" applyNumberFormat="1" applyFont="1" applyBorder="1" applyAlignment="1" applyProtection="1">
      <alignment horizontal="center" vertical="center"/>
      <protection locked="0"/>
    </xf>
    <xf numFmtId="189" fontId="2" fillId="0" borderId="5" xfId="2" applyNumberFormat="1" applyFont="1" applyBorder="1" applyAlignment="1" applyProtection="1">
      <alignment vertical="center"/>
      <protection locked="0"/>
    </xf>
    <xf numFmtId="0" fontId="2" fillId="0" borderId="8" xfId="2" applyNumberFormat="1" applyFont="1" applyBorder="1" applyAlignment="1" applyProtection="1">
      <alignment horizontal="center" vertical="center"/>
      <protection locked="0"/>
    </xf>
    <xf numFmtId="189" fontId="2" fillId="0" borderId="8" xfId="2" applyNumberFormat="1" applyFont="1" applyFill="1" applyBorder="1" applyAlignment="1" applyProtection="1">
      <alignment vertical="center"/>
      <protection locked="0"/>
    </xf>
    <xf numFmtId="189" fontId="2" fillId="0" borderId="1" xfId="2" applyNumberFormat="1" applyFont="1" applyFill="1" applyBorder="1" applyAlignment="1" applyProtection="1">
      <alignment vertical="center"/>
      <protection locked="0"/>
    </xf>
    <xf numFmtId="189" fontId="2" fillId="0" borderId="9" xfId="2" applyNumberFormat="1" applyFont="1" applyBorder="1" applyAlignment="1" applyProtection="1">
      <alignment vertical="center"/>
      <protection locked="0"/>
    </xf>
    <xf numFmtId="189" fontId="2" fillId="0" borderId="7" xfId="2" applyNumberFormat="1" applyFont="1" applyBorder="1" applyAlignment="1" applyProtection="1">
      <alignment vertical="center"/>
      <protection locked="0"/>
    </xf>
    <xf numFmtId="0" fontId="2" fillId="0" borderId="2" xfId="2" applyNumberFormat="1" applyFont="1" applyBorder="1" applyAlignment="1" applyProtection="1">
      <alignment horizontal="center" vertical="center"/>
      <protection locked="0"/>
    </xf>
    <xf numFmtId="189" fontId="2" fillId="0" borderId="11" xfId="2" applyNumberFormat="1" applyFont="1" applyFill="1" applyBorder="1" applyAlignment="1" applyProtection="1">
      <alignment vertical="center"/>
      <protection locked="0"/>
    </xf>
    <xf numFmtId="189" fontId="2" fillId="0" borderId="12" xfId="2" applyNumberFormat="1" applyFont="1" applyFill="1" applyBorder="1" applyAlignment="1" applyProtection="1">
      <alignment vertical="center"/>
      <protection locked="0"/>
    </xf>
    <xf numFmtId="189" fontId="2" fillId="0" borderId="12" xfId="2" applyNumberFormat="1" applyFont="1" applyBorder="1" applyAlignment="1" applyProtection="1">
      <alignment vertical="center"/>
      <protection locked="0"/>
    </xf>
    <xf numFmtId="189" fontId="2" fillId="0" borderId="2" xfId="2" applyNumberFormat="1" applyFont="1" applyBorder="1" applyAlignment="1" applyProtection="1">
      <alignment vertical="center"/>
      <protection locked="0"/>
    </xf>
    <xf numFmtId="0" fontId="4" fillId="0" borderId="0" xfId="2" applyNumberFormat="1" applyFont="1" applyBorder="1" applyAlignment="1" applyProtection="1">
      <alignment vertical="center"/>
      <protection locked="0"/>
    </xf>
    <xf numFmtId="0" fontId="4" fillId="2" borderId="0" xfId="3" applyFont="1" applyFill="1"/>
    <xf numFmtId="0" fontId="11" fillId="2" borderId="0" xfId="3" applyFont="1" applyFill="1"/>
    <xf numFmtId="38" fontId="4" fillId="2" borderId="0" xfId="4" applyFont="1" applyFill="1" applyAlignment="1">
      <alignment horizontal="right" vertical="center"/>
    </xf>
    <xf numFmtId="182" fontId="12" fillId="2" borderId="0" xfId="3" applyNumberFormat="1" applyFont="1" applyFill="1" applyAlignment="1">
      <alignment horizontal="right" vertical="center"/>
    </xf>
    <xf numFmtId="0" fontId="1" fillId="2" borderId="0" xfId="3" applyFill="1"/>
    <xf numFmtId="0" fontId="12" fillId="2" borderId="0" xfId="3" applyFont="1" applyFill="1"/>
    <xf numFmtId="38" fontId="12" fillId="2" borderId="0" xfId="4" applyFont="1" applyFill="1" applyAlignment="1">
      <alignment horizontal="right" vertical="center"/>
    </xf>
    <xf numFmtId="0" fontId="4" fillId="2" borderId="13" xfId="3" applyFont="1" applyFill="1" applyBorder="1"/>
    <xf numFmtId="0" fontId="4" fillId="2" borderId="13" xfId="3" applyFont="1" applyFill="1" applyBorder="1" applyAlignment="1">
      <alignment horizontal="distributed"/>
    </xf>
    <xf numFmtId="0" fontId="4" fillId="2" borderId="14" xfId="3" applyFont="1" applyFill="1" applyBorder="1" applyAlignment="1">
      <alignment vertical="center"/>
    </xf>
    <xf numFmtId="0" fontId="4" fillId="2" borderId="13" xfId="3" applyFont="1" applyFill="1" applyBorder="1" applyAlignment="1">
      <alignment vertical="center"/>
    </xf>
    <xf numFmtId="38" fontId="4" fillId="2" borderId="13" xfId="4" applyFont="1" applyFill="1" applyBorder="1" applyAlignment="1">
      <alignment horizontal="right" vertical="center"/>
    </xf>
    <xf numFmtId="0" fontId="4" fillId="2" borderId="0" xfId="3" applyFont="1" applyFill="1" applyAlignment="1">
      <alignment horizontal="center"/>
    </xf>
    <xf numFmtId="0" fontId="4" fillId="2" borderId="0" xfId="3" applyFont="1" applyFill="1" applyAlignment="1">
      <alignment horizontal="distributed"/>
    </xf>
    <xf numFmtId="0" fontId="4" fillId="2" borderId="15" xfId="3" applyFont="1" applyFill="1" applyBorder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Border="1" applyAlignment="1">
      <alignment horizontal="distributed"/>
    </xf>
    <xf numFmtId="0" fontId="4" fillId="2" borderId="0" xfId="3" applyFont="1" applyFill="1" applyBorder="1" applyAlignment="1">
      <alignment vertical="center"/>
    </xf>
    <xf numFmtId="38" fontId="4" fillId="2" borderId="0" xfId="4" applyFont="1" applyFill="1" applyBorder="1" applyAlignment="1">
      <alignment horizontal="right" vertical="center"/>
    </xf>
    <xf numFmtId="190" fontId="4" fillId="2" borderId="0" xfId="4" applyNumberFormat="1" applyFont="1" applyFill="1" applyAlignment="1">
      <alignment horizontal="right" vertical="center"/>
    </xf>
    <xf numFmtId="0" fontId="12" fillId="2" borderId="15" xfId="3" applyFont="1" applyFill="1" applyBorder="1" applyAlignment="1">
      <alignment vertical="center"/>
    </xf>
    <xf numFmtId="0" fontId="12" fillId="2" borderId="0" xfId="3" applyFont="1" applyFill="1" applyAlignment="1">
      <alignment vertical="center"/>
    </xf>
    <xf numFmtId="0" fontId="4" fillId="2" borderId="0" xfId="3" applyFont="1" applyFill="1" applyAlignment="1"/>
    <xf numFmtId="181" fontId="12" fillId="2" borderId="0" xfId="3" applyNumberFormat="1" applyFont="1" applyFill="1" applyAlignment="1">
      <alignment horizontal="right" vertical="center"/>
    </xf>
    <xf numFmtId="191" fontId="4" fillId="2" borderId="0" xfId="4" applyNumberFormat="1" applyFont="1" applyFill="1" applyAlignment="1">
      <alignment horizontal="right" vertical="center"/>
    </xf>
    <xf numFmtId="182" fontId="4" fillId="2" borderId="0" xfId="3" applyNumberFormat="1" applyFont="1" applyFill="1" applyAlignment="1">
      <alignment horizontal="right" vertical="center"/>
    </xf>
    <xf numFmtId="182" fontId="4" fillId="2" borderId="0" xfId="3" applyNumberFormat="1" applyFont="1" applyFill="1"/>
    <xf numFmtId="0" fontId="4" fillId="2" borderId="0" xfId="3" applyFont="1" applyFill="1" applyAlignment="1">
      <alignment horizontal="distributed" vertical="center"/>
    </xf>
    <xf numFmtId="0" fontId="4" fillId="2" borderId="0" xfId="3" applyFont="1" applyFill="1" applyBorder="1"/>
    <xf numFmtId="0" fontId="4" fillId="2" borderId="16" xfId="3" applyFont="1" applyFill="1" applyBorder="1"/>
    <xf numFmtId="40" fontId="4" fillId="2" borderId="0" xfId="4" applyNumberFormat="1" applyFont="1" applyFill="1" applyBorder="1" applyAlignment="1">
      <alignment horizontal="right" vertical="center"/>
    </xf>
    <xf numFmtId="0" fontId="4" fillId="2" borderId="17" xfId="3" applyFont="1" applyFill="1" applyBorder="1"/>
    <xf numFmtId="190" fontId="4" fillId="2" borderId="17" xfId="4" applyNumberFormat="1" applyFont="1" applyFill="1" applyBorder="1" applyAlignment="1">
      <alignment horizontal="right" vertical="center"/>
    </xf>
    <xf numFmtId="0" fontId="4" fillId="2" borderId="17" xfId="3" applyFont="1" applyFill="1" applyBorder="1" applyAlignment="1">
      <alignment vertical="center"/>
    </xf>
    <xf numFmtId="0" fontId="4" fillId="2" borderId="18" xfId="3" applyFont="1" applyFill="1" applyBorder="1" applyAlignment="1">
      <alignment horizontal="left" vertical="center" shrinkToFit="1"/>
    </xf>
    <xf numFmtId="0" fontId="4" fillId="2" borderId="17" xfId="3" applyFont="1" applyFill="1" applyBorder="1" applyAlignment="1">
      <alignment horizontal="left" vertical="center" shrinkToFit="1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distributed" vertical="center"/>
    </xf>
    <xf numFmtId="0" fontId="4" fillId="2" borderId="0" xfId="3" applyFont="1" applyFill="1" applyBorder="1" applyAlignment="1">
      <alignment horizontal="distributed" vertical="center"/>
    </xf>
    <xf numFmtId="0" fontId="4" fillId="2" borderId="17" xfId="3" applyFont="1" applyFill="1" applyBorder="1" applyAlignment="1">
      <alignment horizontal="distributed" vertical="center"/>
    </xf>
    <xf numFmtId="0" fontId="4" fillId="2" borderId="0" xfId="3" applyFont="1" applyFill="1" applyAlignment="1">
      <alignment horizontal="distributed" vertical="distributed"/>
    </xf>
    <xf numFmtId="0" fontId="4" fillId="2" borderId="16" xfId="3" applyFont="1" applyFill="1" applyBorder="1" applyAlignment="1">
      <alignment horizontal="distributed" vertical="distributed"/>
    </xf>
    <xf numFmtId="0" fontId="4" fillId="2" borderId="13" xfId="3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2" borderId="10" xfId="2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 applyProtection="1">
      <alignment horizontal="center" vertical="center"/>
      <protection locked="0"/>
    </xf>
    <xf numFmtId="0" fontId="4" fillId="0" borderId="10" xfId="2" applyNumberFormat="1" applyFont="1" applyBorder="1" applyAlignment="1" applyProtection="1">
      <alignment horizontal="center" vertical="center" wrapText="1"/>
      <protection locked="0"/>
    </xf>
    <xf numFmtId="0" fontId="4" fillId="0" borderId="7" xfId="2" applyNumberFormat="1" applyFont="1" applyBorder="1" applyAlignment="1" applyProtection="1">
      <alignment horizontal="center" vertical="center" wrapText="1"/>
      <protection locked="0"/>
    </xf>
    <xf numFmtId="0" fontId="4" fillId="0" borderId="7" xfId="2" applyNumberFormat="1" applyFont="1" applyBorder="1" applyAlignment="1" applyProtection="1">
      <alignment horizontal="center" vertical="center"/>
      <protection locked="0"/>
    </xf>
    <xf numFmtId="0" fontId="4" fillId="0" borderId="0" xfId="2" applyNumberFormat="1" applyFont="1" applyBorder="1" applyAlignment="1" applyProtection="1">
      <alignment horizontal="left" vertical="top" wrapText="1"/>
      <protection locked="0"/>
    </xf>
    <xf numFmtId="0" fontId="4" fillId="0" borderId="0" xfId="2" applyNumberFormat="1" applyFont="1" applyBorder="1" applyAlignment="1" applyProtection="1">
      <alignment horizontal="left" vertical="top"/>
      <protection locked="0"/>
    </xf>
    <xf numFmtId="0" fontId="4" fillId="0" borderId="10" xfId="2" applyNumberFormat="1" applyFont="1" applyBorder="1" applyAlignment="1" applyProtection="1">
      <alignment horizontal="center" vertical="center"/>
      <protection locked="0"/>
    </xf>
    <xf numFmtId="0" fontId="4" fillId="0" borderId="11" xfId="2" applyNumberFormat="1" applyFont="1" applyBorder="1" applyAlignment="1" applyProtection="1">
      <alignment horizontal="center" vertical="center"/>
      <protection locked="0"/>
    </xf>
    <xf numFmtId="0" fontId="4" fillId="0" borderId="12" xfId="2" applyNumberFormat="1" applyFont="1" applyBorder="1" applyAlignment="1" applyProtection="1">
      <alignment horizontal="center" vertical="center"/>
      <protection locked="0"/>
    </xf>
    <xf numFmtId="0" fontId="4" fillId="0" borderId="3" xfId="2" applyNumberFormat="1" applyFont="1" applyBorder="1" applyAlignment="1" applyProtection="1">
      <alignment horizontal="center" vertical="center"/>
      <protection locked="0"/>
    </xf>
    <xf numFmtId="0" fontId="4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2" applyNumberFormat="1" applyFont="1" applyFill="1" applyBorder="1" applyAlignment="1" applyProtection="1">
      <alignment horizontal="center" vertical="center" wrapText="1"/>
      <protection locked="0"/>
    </xf>
  </cellXfs>
  <cellStyles count="5">
    <cellStyle name="パーセント" xfId="1" builtinId="5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5071635284309"/>
          <c:y val="0.10629067245119306"/>
          <c:w val="0.7665270725198231"/>
          <c:h val="0.69848156182212584"/>
        </c:manualLayout>
      </c:layout>
      <c:lineChart>
        <c:grouping val="standard"/>
        <c:varyColors val="0"/>
        <c:ser>
          <c:idx val="1"/>
          <c:order val="0"/>
          <c:tx>
            <c:strRef>
              <c:f>'第1図-1、第1図-2、第1表'!$J$3</c:f>
              <c:strCache>
                <c:ptCount val="1"/>
                <c:pt idx="0">
                  <c:v>世 帯 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'第1図-1、第1図-2、第1表'!$A$63:$A$96</c:f>
              <c:strCache>
                <c:ptCount val="34"/>
                <c:pt idx="0">
                  <c:v>平
成
元
年</c:v>
                </c:pt>
                <c:pt idx="1">
                  <c:v>
2
</c:v>
                </c:pt>
                <c:pt idx="2">
                  <c:v>
3
</c:v>
                </c:pt>
                <c:pt idx="3">
                  <c:v>
4
</c:v>
                </c:pt>
                <c:pt idx="4">
                  <c:v>
5
</c:v>
                </c:pt>
                <c:pt idx="5">
                  <c:v>
6
</c:v>
                </c:pt>
                <c:pt idx="6">
                  <c:v>
7
</c:v>
                </c:pt>
                <c:pt idx="7">
                  <c:v>
8
</c:v>
                </c:pt>
                <c:pt idx="8">
                  <c:v>
9
</c:v>
                </c:pt>
                <c:pt idx="9">
                  <c:v>
10
</c:v>
                </c:pt>
                <c:pt idx="10">
                  <c:v>
11
</c:v>
                </c:pt>
                <c:pt idx="11">
                  <c:v>
12
</c:v>
                </c:pt>
                <c:pt idx="12">
                  <c:v>
13
</c:v>
                </c:pt>
                <c:pt idx="13">
                  <c:v>
14
</c:v>
                </c:pt>
                <c:pt idx="14">
                  <c:v>
15
</c:v>
                </c:pt>
                <c:pt idx="15">
                  <c:v>
16
</c:v>
                </c:pt>
                <c:pt idx="16">
                  <c:v>
17
</c:v>
                </c:pt>
                <c:pt idx="17">
                  <c:v>
18
</c:v>
                </c:pt>
                <c:pt idx="18">
                  <c:v>
19
</c:v>
                </c:pt>
                <c:pt idx="19">
                  <c:v>
20
</c:v>
                </c:pt>
                <c:pt idx="20">
                  <c:v>
21
</c:v>
                </c:pt>
                <c:pt idx="21">
                  <c:v>
22
</c:v>
                </c:pt>
                <c:pt idx="22">
                  <c:v>
23
</c:v>
                </c:pt>
                <c:pt idx="23">
                  <c:v>
24
</c:v>
                </c:pt>
                <c:pt idx="24">
                  <c:v>
25
</c:v>
                </c:pt>
                <c:pt idx="25">
                  <c:v>
26
</c:v>
                </c:pt>
                <c:pt idx="26">
                  <c:v>
27
</c:v>
                </c:pt>
                <c:pt idx="27">
                  <c:v>
28
</c:v>
                </c:pt>
                <c:pt idx="28">
                  <c:v>
29
</c:v>
                </c:pt>
                <c:pt idx="29">
                  <c:v>
30
</c:v>
                </c:pt>
                <c:pt idx="30">
                  <c:v>令和元年</c:v>
                </c:pt>
                <c:pt idx="31">
                  <c:v>
2
</c:v>
                </c:pt>
                <c:pt idx="32">
                  <c:v>
3
</c:v>
                </c:pt>
                <c:pt idx="33">
                  <c:v>
4
</c:v>
                </c:pt>
              </c:strCache>
            </c:strRef>
          </c:cat>
          <c:val>
            <c:numRef>
              <c:f>'第1図-1、第1図-2、第1表'!$J$28:$J$61</c:f>
              <c:numCache>
                <c:formatCode>#,##0\ ;"△ "#,##0\ </c:formatCode>
                <c:ptCount val="34"/>
                <c:pt idx="0">
                  <c:v>106080</c:v>
                </c:pt>
                <c:pt idx="1">
                  <c:v>107683</c:v>
                </c:pt>
                <c:pt idx="2">
                  <c:v>109422</c:v>
                </c:pt>
                <c:pt idx="3">
                  <c:v>111621</c:v>
                </c:pt>
                <c:pt idx="4">
                  <c:v>113724</c:v>
                </c:pt>
                <c:pt idx="5">
                  <c:v>115448</c:v>
                </c:pt>
                <c:pt idx="6">
                  <c:v>117389</c:v>
                </c:pt>
                <c:pt idx="7">
                  <c:v>117629</c:v>
                </c:pt>
                <c:pt idx="8">
                  <c:v>119302</c:v>
                </c:pt>
                <c:pt idx="9">
                  <c:v>121043</c:v>
                </c:pt>
                <c:pt idx="10">
                  <c:v>122563</c:v>
                </c:pt>
                <c:pt idx="11">
                  <c:v>123750</c:v>
                </c:pt>
                <c:pt idx="12">
                  <c:v>124070</c:v>
                </c:pt>
                <c:pt idx="13">
                  <c:v>125455</c:v>
                </c:pt>
                <c:pt idx="14">
                  <c:v>126709</c:v>
                </c:pt>
                <c:pt idx="15">
                  <c:v>127922</c:v>
                </c:pt>
                <c:pt idx="16">
                  <c:v>129296</c:v>
                </c:pt>
                <c:pt idx="17">
                  <c:v>128797</c:v>
                </c:pt>
                <c:pt idx="18">
                  <c:v>129942</c:v>
                </c:pt>
                <c:pt idx="19">
                  <c:v>131153</c:v>
                </c:pt>
                <c:pt idx="20">
                  <c:v>132285</c:v>
                </c:pt>
                <c:pt idx="21">
                  <c:v>133270</c:v>
                </c:pt>
                <c:pt idx="22">
                  <c:v>128453</c:v>
                </c:pt>
                <c:pt idx="23">
                  <c:v>127075</c:v>
                </c:pt>
                <c:pt idx="24">
                  <c:v>127420</c:v>
                </c:pt>
                <c:pt idx="25">
                  <c:v>128551</c:v>
                </c:pt>
                <c:pt idx="26">
                  <c:v>129988</c:v>
                </c:pt>
                <c:pt idx="27">
                  <c:v>141330</c:v>
                </c:pt>
                <c:pt idx="28">
                  <c:v>142072</c:v>
                </c:pt>
                <c:pt idx="29">
                  <c:v>142265</c:v>
                </c:pt>
                <c:pt idx="30">
                  <c:v>142904</c:v>
                </c:pt>
                <c:pt idx="31">
                  <c:v>143500</c:v>
                </c:pt>
                <c:pt idx="32">
                  <c:v>141421</c:v>
                </c:pt>
                <c:pt idx="33">
                  <c:v>141196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7-431B-BF4C-F9C3ED02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11992"/>
        <c:axId val="1"/>
      </c:lineChart>
      <c:lineChart>
        <c:grouping val="standard"/>
        <c:varyColors val="0"/>
        <c:ser>
          <c:idx val="0"/>
          <c:order val="1"/>
          <c:tx>
            <c:strRef>
              <c:f>'第1図-1、第1図-2、第1表'!$P$3</c:f>
              <c:strCache>
                <c:ptCount val="1"/>
                <c:pt idx="0">
                  <c:v>１世帯
当たり
の人員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'第1図-1、第1図-2、第1表'!$P$28:$P$61</c:f>
              <c:numCache>
                <c:formatCode>#,##0.00\ ;"△ "#,##0.00\ </c:formatCode>
                <c:ptCount val="34"/>
                <c:pt idx="0">
                  <c:v>3.3251508295625944</c:v>
                </c:pt>
                <c:pt idx="1">
                  <c:v>3.2841581308098773</c:v>
                </c:pt>
                <c:pt idx="2">
                  <c:v>3.2443292939262669</c:v>
                </c:pt>
                <c:pt idx="3">
                  <c:v>3.187867874324724</c:v>
                </c:pt>
                <c:pt idx="4">
                  <c:v>3.1409465020576133</c:v>
                </c:pt>
                <c:pt idx="5">
                  <c:v>3.102453052456517</c:v>
                </c:pt>
                <c:pt idx="6">
                  <c:v>3.0646568247450783</c:v>
                </c:pt>
                <c:pt idx="7">
                  <c:v>3.0571032653512313</c:v>
                </c:pt>
                <c:pt idx="8">
                  <c:v>3.0185160349365474</c:v>
                </c:pt>
                <c:pt idx="9">
                  <c:v>2.9796105516221507</c:v>
                </c:pt>
                <c:pt idx="10">
                  <c:v>2.941572905362956</c:v>
                </c:pt>
                <c:pt idx="11">
                  <c:v>2.9086464646464645</c:v>
                </c:pt>
                <c:pt idx="12">
                  <c:v>2.8915128556460061</c:v>
                </c:pt>
                <c:pt idx="13">
                  <c:v>2.8544179187756566</c:v>
                </c:pt>
                <c:pt idx="14">
                  <c:v>2.8181660339833794</c:v>
                </c:pt>
                <c:pt idx="15">
                  <c:v>2.7818123544034647</c:v>
                </c:pt>
                <c:pt idx="16">
                  <c:v>2.7419255042692736</c:v>
                </c:pt>
                <c:pt idx="17">
                  <c:v>2.7362205641435748</c:v>
                </c:pt>
                <c:pt idx="18">
                  <c:v>2.695317911068015</c:v>
                </c:pt>
                <c:pt idx="19">
                  <c:v>2.6540986481437709</c:v>
                </c:pt>
                <c:pt idx="20">
                  <c:v>2.6119061118040596</c:v>
                </c:pt>
                <c:pt idx="21">
                  <c:v>2.5737825467096873</c:v>
                </c:pt>
                <c:pt idx="22">
                  <c:v>2.6416510318949342</c:v>
                </c:pt>
                <c:pt idx="23">
                  <c:v>2.6037851662404092</c:v>
                </c:pt>
                <c:pt idx="24">
                  <c:v>2.5733008946790141</c:v>
                </c:pt>
                <c:pt idx="25">
                  <c:v>2.5351261367083882</c:v>
                </c:pt>
                <c:pt idx="26">
                  <c:v>2.4953841893097826</c:v>
                </c:pt>
                <c:pt idx="27">
                  <c:v>2.4654708837472583</c:v>
                </c:pt>
                <c:pt idx="28">
                  <c:v>2.4362224787431725</c:v>
                </c:pt>
                <c:pt idx="29">
                  <c:v>2.4128070853688537</c:v>
                </c:pt>
                <c:pt idx="30">
                  <c:v>2.383145328332307</c:v>
                </c:pt>
                <c:pt idx="31">
                  <c:v>2.3537630662020907</c:v>
                </c:pt>
                <c:pt idx="32">
                  <c:v>2.3370927938566406</c:v>
                </c:pt>
                <c:pt idx="33">
                  <c:v>2.3136916059945043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7-431B-BF4C-F9C3ED02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401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0000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世帯数（世帯）</a:t>
                </a:r>
              </a:p>
            </c:rich>
          </c:tx>
          <c:layout>
            <c:manualLayout>
              <c:xMode val="edge"/>
              <c:yMode val="edge"/>
              <c:x val="4.2193969060037459E-2"/>
              <c:y val="4.33842206922202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74011992"/>
        <c:crosses val="autoZero"/>
        <c:crossBetween val="between"/>
        <c:majorUnit val="10000"/>
        <c:minorUnit val="10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１世帯当たり人員数（人）</a:t>
                </a:r>
              </a:p>
            </c:rich>
          </c:tx>
          <c:layout>
            <c:manualLayout>
              <c:xMode val="edge"/>
              <c:yMode val="edge"/>
              <c:x val="0.70747221789360148"/>
              <c:y val="4.3384220692220234E-2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.5"/>
          <c:min val="2"/>
        </c:scaling>
        <c:delete val="0"/>
        <c:axPos val="r"/>
        <c:numFmt formatCode="#,##0.0\ ;&quot;△ &quot;#,##0.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0.5"/>
        <c:min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15100069220459"/>
          <c:y val="6.9486930981187175E-2"/>
          <c:w val="0.78129496402877696"/>
          <c:h val="0.68664383561643838"/>
        </c:manualLayout>
      </c:layout>
      <c:lineChart>
        <c:grouping val="standard"/>
        <c:varyColors val="0"/>
        <c:ser>
          <c:idx val="1"/>
          <c:order val="0"/>
          <c:tx>
            <c:v>総人口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'第1図-1、第1図-2、第1表'!$A$63:$A$96</c:f>
              <c:strCache>
                <c:ptCount val="34"/>
                <c:pt idx="0">
                  <c:v>平
成
元
年</c:v>
                </c:pt>
                <c:pt idx="1">
                  <c:v>
2
</c:v>
                </c:pt>
                <c:pt idx="2">
                  <c:v>
3
</c:v>
                </c:pt>
                <c:pt idx="3">
                  <c:v>
4
</c:v>
                </c:pt>
                <c:pt idx="4">
                  <c:v>
5
</c:v>
                </c:pt>
                <c:pt idx="5">
                  <c:v>
6
</c:v>
                </c:pt>
                <c:pt idx="6">
                  <c:v>
7
</c:v>
                </c:pt>
                <c:pt idx="7">
                  <c:v>
8
</c:v>
                </c:pt>
                <c:pt idx="8">
                  <c:v>
9
</c:v>
                </c:pt>
                <c:pt idx="9">
                  <c:v>
10
</c:v>
                </c:pt>
                <c:pt idx="10">
                  <c:v>
11
</c:v>
                </c:pt>
                <c:pt idx="11">
                  <c:v>
12
</c:v>
                </c:pt>
                <c:pt idx="12">
                  <c:v>
13
</c:v>
                </c:pt>
                <c:pt idx="13">
                  <c:v>
14
</c:v>
                </c:pt>
                <c:pt idx="14">
                  <c:v>
15
</c:v>
                </c:pt>
                <c:pt idx="15">
                  <c:v>
16
</c:v>
                </c:pt>
                <c:pt idx="16">
                  <c:v>
17
</c:v>
                </c:pt>
                <c:pt idx="17">
                  <c:v>
18
</c:v>
                </c:pt>
                <c:pt idx="18">
                  <c:v>
19
</c:v>
                </c:pt>
                <c:pt idx="19">
                  <c:v>
20
</c:v>
                </c:pt>
                <c:pt idx="20">
                  <c:v>
21
</c:v>
                </c:pt>
                <c:pt idx="21">
                  <c:v>
22
</c:v>
                </c:pt>
                <c:pt idx="22">
                  <c:v>
23
</c:v>
                </c:pt>
                <c:pt idx="23">
                  <c:v>
24
</c:v>
                </c:pt>
                <c:pt idx="24">
                  <c:v>
25
</c:v>
                </c:pt>
                <c:pt idx="25">
                  <c:v>
26
</c:v>
                </c:pt>
                <c:pt idx="26">
                  <c:v>
27
</c:v>
                </c:pt>
                <c:pt idx="27">
                  <c:v>
28
</c:v>
                </c:pt>
                <c:pt idx="28">
                  <c:v>
29
</c:v>
                </c:pt>
                <c:pt idx="29">
                  <c:v>
30
</c:v>
                </c:pt>
                <c:pt idx="30">
                  <c:v>令和元年</c:v>
                </c:pt>
                <c:pt idx="31">
                  <c:v>
2
</c:v>
                </c:pt>
                <c:pt idx="32">
                  <c:v>
3
</c:v>
                </c:pt>
                <c:pt idx="33">
                  <c:v>
4
</c:v>
                </c:pt>
              </c:strCache>
            </c:strRef>
          </c:cat>
          <c:val>
            <c:numRef>
              <c:f>'第1図-1、第1図-2、第1表'!$K$28:$K$61</c:f>
              <c:numCache>
                <c:formatCode>#,##0\ ;"△ "#,##0\ </c:formatCode>
                <c:ptCount val="34"/>
                <c:pt idx="0">
                  <c:v>352732</c:v>
                </c:pt>
                <c:pt idx="1">
                  <c:v>353648</c:v>
                </c:pt>
                <c:pt idx="2">
                  <c:v>355001</c:v>
                </c:pt>
                <c:pt idx="3">
                  <c:v>355833</c:v>
                </c:pt>
                <c:pt idx="4">
                  <c:v>357201</c:v>
                </c:pt>
                <c:pt idx="5">
                  <c:v>358172</c:v>
                </c:pt>
                <c:pt idx="6">
                  <c:v>359757</c:v>
                </c:pt>
                <c:pt idx="7">
                  <c:v>359604</c:v>
                </c:pt>
                <c:pt idx="8">
                  <c:v>360115</c:v>
                </c:pt>
                <c:pt idx="9">
                  <c:v>360661</c:v>
                </c:pt>
                <c:pt idx="10">
                  <c:v>360528</c:v>
                </c:pt>
                <c:pt idx="11">
                  <c:v>359945</c:v>
                </c:pt>
                <c:pt idx="12">
                  <c:v>358750</c:v>
                </c:pt>
                <c:pt idx="13">
                  <c:v>358101</c:v>
                </c:pt>
                <c:pt idx="14">
                  <c:v>357087</c:v>
                </c:pt>
                <c:pt idx="15">
                  <c:v>355855</c:v>
                </c:pt>
                <c:pt idx="16">
                  <c:v>354520</c:v>
                </c:pt>
                <c:pt idx="17">
                  <c:v>352417</c:v>
                </c:pt>
                <c:pt idx="18">
                  <c:v>350235</c:v>
                </c:pt>
                <c:pt idx="19">
                  <c:v>348093</c:v>
                </c:pt>
                <c:pt idx="20">
                  <c:v>345516</c:v>
                </c:pt>
                <c:pt idx="21">
                  <c:v>343008</c:v>
                </c:pt>
                <c:pt idx="22">
                  <c:v>339328</c:v>
                </c:pt>
                <c:pt idx="23">
                  <c:v>330876</c:v>
                </c:pt>
                <c:pt idx="24">
                  <c:v>327890</c:v>
                </c:pt>
                <c:pt idx="25">
                  <c:v>325893</c:v>
                </c:pt>
                <c:pt idx="26">
                  <c:v>324370</c:v>
                </c:pt>
                <c:pt idx="27">
                  <c:v>348445</c:v>
                </c:pt>
                <c:pt idx="28">
                  <c:v>346119</c:v>
                </c:pt>
                <c:pt idx="29">
                  <c:v>343258</c:v>
                </c:pt>
                <c:pt idx="30">
                  <c:v>340561</c:v>
                </c:pt>
                <c:pt idx="31">
                  <c:v>337765</c:v>
                </c:pt>
                <c:pt idx="32">
                  <c:v>330514</c:v>
                </c:pt>
                <c:pt idx="33">
                  <c:v>326684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A-4854-82CA-12844DE13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13304"/>
        <c:axId val="1"/>
      </c:lineChart>
      <c:lineChart>
        <c:grouping val="standard"/>
        <c:varyColors val="0"/>
        <c:ser>
          <c:idx val="0"/>
          <c:order val="1"/>
          <c:tx>
            <c:strRef>
              <c:f>'第1図-1、第1図-2、第1表'!$O$28:$O$61</c:f>
              <c:strCache>
                <c:ptCount val="34"/>
                <c:pt idx="0">
                  <c:v>0.3 </c:v>
                </c:pt>
                <c:pt idx="1">
                  <c:v>0.3 </c:v>
                </c:pt>
                <c:pt idx="2">
                  <c:v>0.4 </c:v>
                </c:pt>
                <c:pt idx="3">
                  <c:v>0.2 </c:v>
                </c:pt>
                <c:pt idx="4">
                  <c:v>0.4 </c:v>
                </c:pt>
                <c:pt idx="5">
                  <c:v>0.3 </c:v>
                </c:pt>
                <c:pt idx="6">
                  <c:v>0.4 </c:v>
                </c:pt>
                <c:pt idx="7">
                  <c:v>△ 0.0 </c:v>
                </c:pt>
                <c:pt idx="8">
                  <c:v>0.1 </c:v>
                </c:pt>
                <c:pt idx="9">
                  <c:v>0.2 </c:v>
                </c:pt>
                <c:pt idx="10">
                  <c:v>△ 0.0 </c:v>
                </c:pt>
                <c:pt idx="11">
                  <c:v>△ 0.2 </c:v>
                </c:pt>
                <c:pt idx="12">
                  <c:v>△ 0.3 </c:v>
                </c:pt>
                <c:pt idx="13">
                  <c:v>△ 0.2 </c:v>
                </c:pt>
                <c:pt idx="14">
                  <c:v>△ 0.3 </c:v>
                </c:pt>
                <c:pt idx="15">
                  <c:v>△ 0.3 </c:v>
                </c:pt>
                <c:pt idx="16">
                  <c:v>△ 0.4 </c:v>
                </c:pt>
                <c:pt idx="17">
                  <c:v>△ 0.6 </c:v>
                </c:pt>
                <c:pt idx="18">
                  <c:v>△ 0.6 </c:v>
                </c:pt>
                <c:pt idx="19">
                  <c:v>△ 0.6 </c:v>
                </c:pt>
                <c:pt idx="20">
                  <c:v>△ 0.7 </c:v>
                </c:pt>
                <c:pt idx="21">
                  <c:v>△ 0.7 </c:v>
                </c:pt>
                <c:pt idx="22">
                  <c:v>△ 1.1 </c:v>
                </c:pt>
                <c:pt idx="23">
                  <c:v>△ 2.5 </c:v>
                </c:pt>
                <c:pt idx="24">
                  <c:v>△ 0.9 </c:v>
                </c:pt>
                <c:pt idx="25">
                  <c:v>△ 0.6 </c:v>
                </c:pt>
                <c:pt idx="26">
                  <c:v>△ 0.5 </c:v>
                </c:pt>
                <c:pt idx="27">
                  <c:v>7.4 </c:v>
                </c:pt>
                <c:pt idx="28">
                  <c:v>△ 0.7 </c:v>
                </c:pt>
                <c:pt idx="29">
                  <c:v>△ 0.8 </c:v>
                </c:pt>
                <c:pt idx="30">
                  <c:v>△ 0.8 </c:v>
                </c:pt>
                <c:pt idx="31">
                  <c:v>△ 0.8 </c:v>
                </c:pt>
                <c:pt idx="32">
                  <c:v>△ 2.1 </c:v>
                </c:pt>
                <c:pt idx="33">
                  <c:v>△ 1.2 </c:v>
                </c:pt>
              </c:strCache>
            </c:strRef>
          </c:tx>
          <c:spPr>
            <a:ln w="12700">
              <a:solidFill>
                <a:srgbClr val="00B0F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0"/>
            <c:dispEq val="0"/>
          </c:trendline>
          <c:val>
            <c:numRef>
              <c:f>'第1図-1、第1図-2、第1表'!$O$28:$O$61</c:f>
              <c:numCache>
                <c:formatCode>0.0\ ;"△ "0.0\ </c:formatCode>
                <c:ptCount val="34"/>
                <c:pt idx="0">
                  <c:v>0.252099646151004</c:v>
                </c:pt>
                <c:pt idx="1">
                  <c:v>0.25968724130501347</c:v>
                </c:pt>
                <c:pt idx="2">
                  <c:v>0.38258381215219656</c:v>
                </c:pt>
                <c:pt idx="3">
                  <c:v>0.23436553699848731</c:v>
                </c:pt>
                <c:pt idx="4">
                  <c:v>0.38445000885246733</c:v>
                </c:pt>
                <c:pt idx="5">
                  <c:v>0.27183574514069109</c:v>
                </c:pt>
                <c:pt idx="6">
                  <c:v>0.44252482047731262</c:v>
                </c:pt>
                <c:pt idx="7">
                  <c:v>-4.2528706877142067E-2</c:v>
                </c:pt>
                <c:pt idx="8">
                  <c:v>0.14210075527524721</c:v>
                </c:pt>
                <c:pt idx="9">
                  <c:v>0.15161823306443775</c:v>
                </c:pt>
                <c:pt idx="10">
                  <c:v>-3.68767346621897E-2</c:v>
                </c:pt>
                <c:pt idx="11">
                  <c:v>-0.16170727377623928</c:v>
                </c:pt>
                <c:pt idx="12">
                  <c:v>-0.33199516592812789</c:v>
                </c:pt>
                <c:pt idx="13">
                  <c:v>-0.18090592334494773</c:v>
                </c:pt>
                <c:pt idx="14">
                  <c:v>-0.283160337446698</c:v>
                </c:pt>
                <c:pt idx="15">
                  <c:v>-0.34501396018337266</c:v>
                </c:pt>
                <c:pt idx="16">
                  <c:v>-0.37515280100040749</c:v>
                </c:pt>
                <c:pt idx="17">
                  <c:v>-0.59319643461581861</c:v>
                </c:pt>
                <c:pt idx="18">
                  <c:v>-0.61915287855012668</c:v>
                </c:pt>
                <c:pt idx="19">
                  <c:v>-0.61158936142875497</c:v>
                </c:pt>
                <c:pt idx="20">
                  <c:v>-0.74031939740241826</c:v>
                </c:pt>
                <c:pt idx="21">
                  <c:v>-0.72587087139235229</c:v>
                </c:pt>
                <c:pt idx="22">
                  <c:v>-1.0728612743726094</c:v>
                </c:pt>
                <c:pt idx="23">
                  <c:v>-2.4908053564692572</c:v>
                </c:pt>
                <c:pt idx="24">
                  <c:v>-0.90245288265090251</c:v>
                </c:pt>
                <c:pt idx="25">
                  <c:v>-0.60904571655128248</c:v>
                </c:pt>
                <c:pt idx="26">
                  <c:v>-0.4673313019917581</c:v>
                </c:pt>
                <c:pt idx="27">
                  <c:v>7.422079723772236</c:v>
                </c:pt>
                <c:pt idx="28">
                  <c:v>-0.66753720099298308</c:v>
                </c:pt>
                <c:pt idx="29">
                  <c:v>-0.82659432160615276</c:v>
                </c:pt>
                <c:pt idx="30">
                  <c:v>-0.78570637829271273</c:v>
                </c:pt>
                <c:pt idx="31">
                  <c:v>-0.8209982939913848</c:v>
                </c:pt>
                <c:pt idx="32">
                  <c:v>-2.146758841206164</c:v>
                </c:pt>
                <c:pt idx="33">
                  <c:v>-1.1588011400424794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A-4854-82CA-12844DE13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4013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20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70000"/>
          <c:min val="3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総人口（人）</a:t>
                </a:r>
              </a:p>
            </c:rich>
          </c:tx>
          <c:layout>
            <c:manualLayout>
              <c:xMode val="edge"/>
              <c:yMode val="edge"/>
              <c:x val="8.4386898820746001E-3"/>
              <c:y val="1.6042792848386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74013304"/>
        <c:crosses val="autoZero"/>
        <c:crossBetween val="between"/>
        <c:majorUnit val="10000"/>
        <c:minorUnit val="4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増加率（％）</a:t>
                </a:r>
              </a:p>
            </c:rich>
          </c:tx>
          <c:layout>
            <c:manualLayout>
              <c:xMode val="edge"/>
              <c:yMode val="edge"/>
              <c:x val="0.84565912535580945"/>
              <c:y val="1.6042792848386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0;&quot;△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  <c:minorUnit val="1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51173026448618"/>
          <c:y val="6.8987749838813672E-2"/>
          <c:w val="0.62871388445280985"/>
          <c:h val="0.822051066522480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'第２表、第３表、第２図、第３図'!$U$22</c:f>
              <c:strCache>
                <c:ptCount val="1"/>
                <c:pt idx="0">
                  <c:v>転　　入</c:v>
                </c:pt>
              </c:strCache>
            </c:strRef>
          </c:tx>
          <c:spPr>
            <a:pattFill prst="ltUp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'第２表、第３表、第２図、第３図'!$T$23:$T$34</c:f>
              <c:strCache>
                <c:ptCount val="12"/>
                <c:pt idx="0">
                  <c:v>４
月</c:v>
                </c:pt>
                <c:pt idx="1">
                  <c:v>５
月</c:v>
                </c:pt>
                <c:pt idx="2">
                  <c:v>６
月</c:v>
                </c:pt>
                <c:pt idx="3">
                  <c:v>７
月</c:v>
                </c:pt>
                <c:pt idx="4">
                  <c:v>８
月</c:v>
                </c:pt>
                <c:pt idx="5">
                  <c:v>９
月</c:v>
                </c:pt>
                <c:pt idx="6">
                  <c:v>10
月</c:v>
                </c:pt>
                <c:pt idx="7">
                  <c:v>11
月</c:v>
                </c:pt>
                <c:pt idx="8">
                  <c:v>12
月</c:v>
                </c:pt>
                <c:pt idx="9">
                  <c:v>１
月</c:v>
                </c:pt>
                <c:pt idx="10">
                  <c:v>２
月</c:v>
                </c:pt>
                <c:pt idx="11">
                  <c:v>３
月</c:v>
                </c:pt>
              </c:strCache>
            </c:strRef>
          </c:cat>
          <c:val>
            <c:numRef>
              <c:f>'第２表、第３表、第２図、第３図'!$U$23:$U$34</c:f>
              <c:numCache>
                <c:formatCode>#,##0_ </c:formatCode>
                <c:ptCount val="12"/>
                <c:pt idx="0">
                  <c:v>1010</c:v>
                </c:pt>
                <c:pt idx="1">
                  <c:v>416</c:v>
                </c:pt>
                <c:pt idx="2">
                  <c:v>434</c:v>
                </c:pt>
                <c:pt idx="3">
                  <c:v>455</c:v>
                </c:pt>
                <c:pt idx="4">
                  <c:v>459</c:v>
                </c:pt>
                <c:pt idx="5">
                  <c:v>409</c:v>
                </c:pt>
                <c:pt idx="6">
                  <c:v>440</c:v>
                </c:pt>
                <c:pt idx="7">
                  <c:v>392</c:v>
                </c:pt>
                <c:pt idx="8">
                  <c:v>400</c:v>
                </c:pt>
                <c:pt idx="9">
                  <c:v>415</c:v>
                </c:pt>
                <c:pt idx="10">
                  <c:v>401</c:v>
                </c:pt>
                <c:pt idx="11">
                  <c:v>1440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5-41A2-B3D1-22135F3B6764}"/>
            </c:ext>
          </c:extLst>
        </c:ser>
        <c:ser>
          <c:idx val="0"/>
          <c:order val="1"/>
          <c:tx>
            <c:strRef>
              <c:f>'第２表、第３表、第２図、第３図'!$V$22</c:f>
              <c:strCache>
                <c:ptCount val="1"/>
                <c:pt idx="0">
                  <c:v>転　　出</c:v>
                </c:pt>
              </c:strCache>
            </c:strRef>
          </c:tx>
          <c:spPr>
            <a:pattFill prst="pct20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'第２表、第３表、第２図、第３図'!$T$23:$T$34</c:f>
              <c:strCache>
                <c:ptCount val="12"/>
                <c:pt idx="0">
                  <c:v>４
月</c:v>
                </c:pt>
                <c:pt idx="1">
                  <c:v>５
月</c:v>
                </c:pt>
                <c:pt idx="2">
                  <c:v>６
月</c:v>
                </c:pt>
                <c:pt idx="3">
                  <c:v>７
月</c:v>
                </c:pt>
                <c:pt idx="4">
                  <c:v>８
月</c:v>
                </c:pt>
                <c:pt idx="5">
                  <c:v>９
月</c:v>
                </c:pt>
                <c:pt idx="6">
                  <c:v>10
月</c:v>
                </c:pt>
                <c:pt idx="7">
                  <c:v>11
月</c:v>
                </c:pt>
                <c:pt idx="8">
                  <c:v>12
月</c:v>
                </c:pt>
                <c:pt idx="9">
                  <c:v>１
月</c:v>
                </c:pt>
                <c:pt idx="10">
                  <c:v>２
月</c:v>
                </c:pt>
                <c:pt idx="11">
                  <c:v>３
月</c:v>
                </c:pt>
              </c:strCache>
            </c:strRef>
          </c:cat>
          <c:val>
            <c:numRef>
              <c:f>'第２表、第３表、第２図、第３図'!$V$23:$V$34</c:f>
              <c:numCache>
                <c:formatCode>#,##0_ </c:formatCode>
                <c:ptCount val="12"/>
                <c:pt idx="0">
                  <c:v>-849</c:v>
                </c:pt>
                <c:pt idx="1">
                  <c:v>-427</c:v>
                </c:pt>
                <c:pt idx="2">
                  <c:v>-482</c:v>
                </c:pt>
                <c:pt idx="3">
                  <c:v>-501</c:v>
                </c:pt>
                <c:pt idx="4">
                  <c:v>-440</c:v>
                </c:pt>
                <c:pt idx="5">
                  <c:v>-483</c:v>
                </c:pt>
                <c:pt idx="6">
                  <c:v>-479</c:v>
                </c:pt>
                <c:pt idx="7">
                  <c:v>-381</c:v>
                </c:pt>
                <c:pt idx="8">
                  <c:v>-403</c:v>
                </c:pt>
                <c:pt idx="9">
                  <c:v>-500</c:v>
                </c:pt>
                <c:pt idx="10">
                  <c:v>-409</c:v>
                </c:pt>
                <c:pt idx="11">
                  <c:v>-2570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5-41A2-B3D1-22135F3B6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037904"/>
        <c:axId val="1"/>
      </c:barChart>
      <c:lineChart>
        <c:grouping val="standard"/>
        <c:varyColors val="0"/>
        <c:ser>
          <c:idx val="2"/>
          <c:order val="2"/>
          <c:tx>
            <c:strRef>
              <c:f>'第２表、第３表、第２図、第３図'!$W$22</c:f>
              <c:strCache>
                <c:ptCount val="1"/>
                <c:pt idx="0">
                  <c:v>社会増減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'第２表、第３表、第２図、第３図'!$T$23:$T$34</c:f>
              <c:strCache>
                <c:ptCount val="12"/>
                <c:pt idx="0">
                  <c:v>４
月</c:v>
                </c:pt>
                <c:pt idx="1">
                  <c:v>５
月</c:v>
                </c:pt>
                <c:pt idx="2">
                  <c:v>６
月</c:v>
                </c:pt>
                <c:pt idx="3">
                  <c:v>７
月</c:v>
                </c:pt>
                <c:pt idx="4">
                  <c:v>８
月</c:v>
                </c:pt>
                <c:pt idx="5">
                  <c:v>９
月</c:v>
                </c:pt>
                <c:pt idx="6">
                  <c:v>10
月</c:v>
                </c:pt>
                <c:pt idx="7">
                  <c:v>11
月</c:v>
                </c:pt>
                <c:pt idx="8">
                  <c:v>12
月</c:v>
                </c:pt>
                <c:pt idx="9">
                  <c:v>１
月</c:v>
                </c:pt>
                <c:pt idx="10">
                  <c:v>２
月</c:v>
                </c:pt>
                <c:pt idx="11">
                  <c:v>３
月</c:v>
                </c:pt>
              </c:strCache>
            </c:strRef>
          </c:cat>
          <c:val>
            <c:numRef>
              <c:f>'第２表、第３表、第２図、第３図'!$W$23:$W$34</c:f>
              <c:numCache>
                <c:formatCode>#,##0_ </c:formatCode>
                <c:ptCount val="12"/>
                <c:pt idx="0">
                  <c:v>161</c:v>
                </c:pt>
                <c:pt idx="1">
                  <c:v>-11</c:v>
                </c:pt>
                <c:pt idx="2">
                  <c:v>-48</c:v>
                </c:pt>
                <c:pt idx="3">
                  <c:v>-46</c:v>
                </c:pt>
                <c:pt idx="4">
                  <c:v>19</c:v>
                </c:pt>
                <c:pt idx="5">
                  <c:v>-74</c:v>
                </c:pt>
                <c:pt idx="6">
                  <c:v>-39</c:v>
                </c:pt>
                <c:pt idx="7">
                  <c:v>11</c:v>
                </c:pt>
                <c:pt idx="8">
                  <c:v>-3</c:v>
                </c:pt>
                <c:pt idx="9">
                  <c:v>-85</c:v>
                </c:pt>
                <c:pt idx="10">
                  <c:v>-8</c:v>
                </c:pt>
                <c:pt idx="11">
                  <c:v>-1130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5-41A2-B3D1-22135F3B6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403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74037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-1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社会増減（人）</a:t>
                </a:r>
              </a:p>
            </c:rich>
          </c:tx>
          <c:layout>
            <c:manualLayout>
              <c:xMode val="edge"/>
              <c:yMode val="edge"/>
              <c:x val="0.66307678699722372"/>
              <c:y val="1.16052897233999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0331892832519"/>
          <c:y val="0.27975307894205531"/>
          <c:w val="0.2107696390083289"/>
          <c:h val="0.137558247526751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62992125984251968" l="0.94488188976377963" r="0.78740157480314965" t="0.6692913385826772" header="0.51181102362204722" footer="0.3937007874015748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19736842105263"/>
          <c:y val="7.0881358659150989E-2"/>
          <c:w val="0.62769792902599497"/>
          <c:h val="0.816093480778332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'[2]月別人口 (原稿)'!$U$4</c:f>
              <c:strCache>
                <c:ptCount val="1"/>
                <c:pt idx="0">
                  <c:v>出　　生</c:v>
                </c:pt>
              </c:strCache>
            </c:strRef>
          </c:tx>
          <c:spPr>
            <a:pattFill prst="ltUp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277-4122-B173-40985B077557}"/>
              </c:ext>
            </c:extLst>
          </c:dPt>
          <c:cat>
            <c:strRef>
              <c:f>'[2]月別人口 (原稿)'!$T$5:$T$16</c:f>
              <c:strCache>
                <c:ptCount val="12"/>
                <c:pt idx="0">
                  <c:v>4
月</c:v>
                </c:pt>
                <c:pt idx="1">
                  <c:v>５
月</c:v>
                </c:pt>
                <c:pt idx="2">
                  <c:v>６
月</c:v>
                </c:pt>
                <c:pt idx="3">
                  <c:v>７
月</c:v>
                </c:pt>
                <c:pt idx="4">
                  <c:v>８
月</c:v>
                </c:pt>
                <c:pt idx="5">
                  <c:v>９
月</c:v>
                </c:pt>
                <c:pt idx="6">
                  <c:v>10
月</c:v>
                </c:pt>
                <c:pt idx="7">
                  <c:v>11
月</c:v>
                </c:pt>
                <c:pt idx="8">
                  <c:v>12
月</c:v>
                </c:pt>
                <c:pt idx="9">
                  <c:v>１
月</c:v>
                </c:pt>
                <c:pt idx="10">
                  <c:v>２
月</c:v>
                </c:pt>
                <c:pt idx="11">
                  <c:v>３
月</c:v>
                </c:pt>
              </c:strCache>
            </c:strRef>
          </c:cat>
          <c:val>
            <c:numRef>
              <c:f>'[2]月別人口 (原稿)'!$U$5:$U$16</c:f>
              <c:numCache>
                <c:formatCode>General</c:formatCode>
                <c:ptCount val="12"/>
                <c:pt idx="0">
                  <c:v>130</c:v>
                </c:pt>
                <c:pt idx="1">
                  <c:v>159</c:v>
                </c:pt>
                <c:pt idx="2">
                  <c:v>137</c:v>
                </c:pt>
                <c:pt idx="3">
                  <c:v>154</c:v>
                </c:pt>
                <c:pt idx="4">
                  <c:v>193</c:v>
                </c:pt>
                <c:pt idx="5">
                  <c:v>200</c:v>
                </c:pt>
                <c:pt idx="6">
                  <c:v>166</c:v>
                </c:pt>
                <c:pt idx="7">
                  <c:v>147</c:v>
                </c:pt>
                <c:pt idx="8">
                  <c:v>153</c:v>
                </c:pt>
                <c:pt idx="9">
                  <c:v>153</c:v>
                </c:pt>
                <c:pt idx="10">
                  <c:v>136</c:v>
                </c:pt>
                <c:pt idx="11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7-4122-B173-40985B077557}"/>
            </c:ext>
          </c:extLst>
        </c:ser>
        <c:ser>
          <c:idx val="0"/>
          <c:order val="1"/>
          <c:tx>
            <c:strRef>
              <c:f>'[2]月別人口 (原稿)'!$V$4</c:f>
              <c:strCache>
                <c:ptCount val="1"/>
                <c:pt idx="0">
                  <c:v>死　　亡</c:v>
                </c:pt>
              </c:strCache>
            </c:strRef>
          </c:tx>
          <c:spPr>
            <a:pattFill prst="pct20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'[2]月別人口 (原稿)'!$T$5:$T$16</c:f>
              <c:strCache>
                <c:ptCount val="12"/>
                <c:pt idx="0">
                  <c:v>4
月</c:v>
                </c:pt>
                <c:pt idx="1">
                  <c:v>５
月</c:v>
                </c:pt>
                <c:pt idx="2">
                  <c:v>６
月</c:v>
                </c:pt>
                <c:pt idx="3">
                  <c:v>７
月</c:v>
                </c:pt>
                <c:pt idx="4">
                  <c:v>８
月</c:v>
                </c:pt>
                <c:pt idx="5">
                  <c:v>９
月</c:v>
                </c:pt>
                <c:pt idx="6">
                  <c:v>10
月</c:v>
                </c:pt>
                <c:pt idx="7">
                  <c:v>11
月</c:v>
                </c:pt>
                <c:pt idx="8">
                  <c:v>12
月</c:v>
                </c:pt>
                <c:pt idx="9">
                  <c:v>１
月</c:v>
                </c:pt>
                <c:pt idx="10">
                  <c:v>２
月</c:v>
                </c:pt>
                <c:pt idx="11">
                  <c:v>３
月</c:v>
                </c:pt>
              </c:strCache>
            </c:strRef>
          </c:cat>
          <c:val>
            <c:numRef>
              <c:f>'[2]月別人口 (原稿)'!$V$5:$V$16</c:f>
              <c:numCache>
                <c:formatCode>General</c:formatCode>
                <c:ptCount val="12"/>
                <c:pt idx="0">
                  <c:v>-328</c:v>
                </c:pt>
                <c:pt idx="1">
                  <c:v>-341</c:v>
                </c:pt>
                <c:pt idx="2">
                  <c:v>-322</c:v>
                </c:pt>
                <c:pt idx="3">
                  <c:v>-321</c:v>
                </c:pt>
                <c:pt idx="4">
                  <c:v>-367</c:v>
                </c:pt>
                <c:pt idx="5">
                  <c:v>-340</c:v>
                </c:pt>
                <c:pt idx="6">
                  <c:v>-351</c:v>
                </c:pt>
                <c:pt idx="7">
                  <c:v>-394</c:v>
                </c:pt>
                <c:pt idx="8">
                  <c:v>-387</c:v>
                </c:pt>
                <c:pt idx="9">
                  <c:v>-499</c:v>
                </c:pt>
                <c:pt idx="10">
                  <c:v>-382</c:v>
                </c:pt>
                <c:pt idx="11">
                  <c:v>-417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7-4122-B173-40985B077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038888"/>
        <c:axId val="1"/>
      </c:barChart>
      <c:lineChart>
        <c:grouping val="standard"/>
        <c:varyColors val="0"/>
        <c:ser>
          <c:idx val="2"/>
          <c:order val="2"/>
          <c:tx>
            <c:strRef>
              <c:f>'第２表、第３表、第２図、第３図'!$W$4</c:f>
              <c:strCache>
                <c:ptCount val="1"/>
                <c:pt idx="0">
                  <c:v>自然増減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'第２表、第３表、第２図、第３図'!$T$5:$T$16</c:f>
              <c:strCache>
                <c:ptCount val="12"/>
                <c:pt idx="0">
                  <c:v>4
月</c:v>
                </c:pt>
                <c:pt idx="1">
                  <c:v>５
月</c:v>
                </c:pt>
                <c:pt idx="2">
                  <c:v>６
月</c:v>
                </c:pt>
                <c:pt idx="3">
                  <c:v>７
月</c:v>
                </c:pt>
                <c:pt idx="4">
                  <c:v>８
月</c:v>
                </c:pt>
                <c:pt idx="5">
                  <c:v>９
月</c:v>
                </c:pt>
                <c:pt idx="6">
                  <c:v>10
月</c:v>
                </c:pt>
                <c:pt idx="7">
                  <c:v>11
月</c:v>
                </c:pt>
                <c:pt idx="8">
                  <c:v>12
月</c:v>
                </c:pt>
                <c:pt idx="9">
                  <c:v>１
月</c:v>
                </c:pt>
                <c:pt idx="10">
                  <c:v>２
月</c:v>
                </c:pt>
                <c:pt idx="11">
                  <c:v>３
月</c:v>
                </c:pt>
              </c:strCache>
            </c:strRef>
          </c:cat>
          <c:val>
            <c:numRef>
              <c:f>'第２表、第３表、第２図、第３図'!$W$5:$W$16</c:f>
              <c:numCache>
                <c:formatCode>#,##0</c:formatCode>
                <c:ptCount val="12"/>
                <c:pt idx="0">
                  <c:v>-198</c:v>
                </c:pt>
                <c:pt idx="1">
                  <c:v>-182</c:v>
                </c:pt>
                <c:pt idx="2">
                  <c:v>-185</c:v>
                </c:pt>
                <c:pt idx="3">
                  <c:v>-167</c:v>
                </c:pt>
                <c:pt idx="4">
                  <c:v>-174</c:v>
                </c:pt>
                <c:pt idx="5">
                  <c:v>-140</c:v>
                </c:pt>
                <c:pt idx="6">
                  <c:v>-185</c:v>
                </c:pt>
                <c:pt idx="7">
                  <c:v>-247</c:v>
                </c:pt>
                <c:pt idx="8">
                  <c:v>-234</c:v>
                </c:pt>
                <c:pt idx="9">
                  <c:v>-346</c:v>
                </c:pt>
                <c:pt idx="10">
                  <c:v>-246</c:v>
                </c:pt>
                <c:pt idx="11">
                  <c:v>-273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77-4122-B173-40985B077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403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  <c:min val="-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74038888"/>
        <c:crosses val="autoZero"/>
        <c:crossBetween val="between"/>
        <c:majorUnit val="100"/>
        <c:min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自然増減（人）</a:t>
                </a:r>
              </a:p>
            </c:rich>
          </c:tx>
          <c:layout>
            <c:manualLayout>
              <c:xMode val="edge"/>
              <c:yMode val="edge"/>
              <c:x val="0.65940955787728761"/>
              <c:y val="9.57840950632344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33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79986331348474"/>
          <c:y val="0.28744757844236607"/>
          <c:w val="0.19906736900269739"/>
          <c:h val="0.1286370600388566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30</xdr:row>
      <xdr:rowOff>190500</xdr:rowOff>
    </xdr:from>
    <xdr:to>
      <xdr:col>7</xdr:col>
      <xdr:colOff>1691640</xdr:colOff>
      <xdr:row>53</xdr:row>
      <xdr:rowOff>182880</xdr:rowOff>
    </xdr:to>
    <xdr:graphicFrame macro="">
      <xdr:nvGraphicFramePr>
        <xdr:cNvPr id="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8164</xdr:colOff>
      <xdr:row>34</xdr:row>
      <xdr:rowOff>21227</xdr:rowOff>
    </xdr:from>
    <xdr:to>
      <xdr:col>4</xdr:col>
      <xdr:colOff>649895</xdr:colOff>
      <xdr:row>35</xdr:row>
      <xdr:rowOff>32748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2202724" y="7100207"/>
          <a:ext cx="1373251" cy="2172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１世帯当たり人員数</a:t>
          </a:r>
        </a:p>
      </xdr:txBody>
    </xdr:sp>
    <xdr:clientData/>
  </xdr:twoCellAnchor>
  <xdr:twoCellAnchor>
    <xdr:from>
      <xdr:col>3</xdr:col>
      <xdr:colOff>636815</xdr:colOff>
      <xdr:row>44</xdr:row>
      <xdr:rowOff>174716</xdr:rowOff>
    </xdr:from>
    <xdr:to>
      <xdr:col>4</xdr:col>
      <xdr:colOff>509202</xdr:colOff>
      <xdr:row>45</xdr:row>
      <xdr:rowOff>201555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831375" y="9311096"/>
          <a:ext cx="603907" cy="2325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3</xdr:col>
      <xdr:colOff>320040</xdr:colOff>
      <xdr:row>35</xdr:row>
      <xdr:rowOff>30480</xdr:rowOff>
    </xdr:from>
    <xdr:to>
      <xdr:col>3</xdr:col>
      <xdr:colOff>487680</xdr:colOff>
      <xdr:row>37</xdr:row>
      <xdr:rowOff>114300</xdr:rowOff>
    </xdr:to>
    <xdr:sp macro="" textlink="">
      <xdr:nvSpPr>
        <xdr:cNvPr id="5" name="Line 23"/>
        <xdr:cNvSpPr>
          <a:spLocks noChangeShapeType="1"/>
        </xdr:cNvSpPr>
      </xdr:nvSpPr>
      <xdr:spPr bwMode="auto">
        <a:xfrm flipH="1">
          <a:off x="2514600" y="7315200"/>
          <a:ext cx="167640" cy="495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693420</xdr:colOff>
      <xdr:row>43</xdr:row>
      <xdr:rowOff>45720</xdr:rowOff>
    </xdr:from>
    <xdr:to>
      <xdr:col>4</xdr:col>
      <xdr:colOff>99060</xdr:colOff>
      <xdr:row>44</xdr:row>
      <xdr:rowOff>152400</xdr:rowOff>
    </xdr:to>
    <xdr:sp macro="" textlink="">
      <xdr:nvSpPr>
        <xdr:cNvPr id="6" name="Line 24"/>
        <xdr:cNvSpPr>
          <a:spLocks noChangeShapeType="1"/>
        </xdr:cNvSpPr>
      </xdr:nvSpPr>
      <xdr:spPr bwMode="auto">
        <a:xfrm flipH="1" flipV="1">
          <a:off x="2887980" y="8976360"/>
          <a:ext cx="137160" cy="3124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441960</xdr:colOff>
      <xdr:row>2</xdr:row>
      <xdr:rowOff>182880</xdr:rowOff>
    </xdr:from>
    <xdr:to>
      <xdr:col>7</xdr:col>
      <xdr:colOff>1661160</xdr:colOff>
      <xdr:row>26</xdr:row>
      <xdr:rowOff>0</xdr:rowOff>
    </xdr:to>
    <xdr:graphicFrame macro="">
      <xdr:nvGraphicFramePr>
        <xdr:cNvPr id="7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285750</xdr:colOff>
      <xdr:row>4</xdr:row>
      <xdr:rowOff>152400</xdr:rowOff>
    </xdr:from>
    <xdr:to>
      <xdr:col>3</xdr:col>
      <xdr:colOff>253445</xdr:colOff>
      <xdr:row>5</xdr:row>
      <xdr:rowOff>161925</xdr:rowOff>
    </xdr:to>
    <xdr:sp macro="" textlink="">
      <xdr:nvSpPr>
        <xdr:cNvPr id="8" name="Text Box 31"/>
        <xdr:cNvSpPr txBox="1">
          <a:spLocks noChangeArrowheads="1"/>
        </xdr:cNvSpPr>
      </xdr:nvSpPr>
      <xdr:spPr bwMode="auto">
        <a:xfrm>
          <a:off x="1748790" y="1059180"/>
          <a:ext cx="69921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総人口</a:t>
          </a:r>
        </a:p>
      </xdr:txBody>
    </xdr:sp>
    <xdr:clientData/>
  </xdr:twoCellAnchor>
  <xdr:twoCellAnchor>
    <xdr:from>
      <xdr:col>2</xdr:col>
      <xdr:colOff>579120</xdr:colOff>
      <xdr:row>5</xdr:row>
      <xdr:rowOff>167640</xdr:rowOff>
    </xdr:from>
    <xdr:to>
      <xdr:col>2</xdr:col>
      <xdr:colOff>670560</xdr:colOff>
      <xdr:row>7</xdr:row>
      <xdr:rowOff>144780</xdr:rowOff>
    </xdr:to>
    <xdr:sp macro="" textlink="">
      <xdr:nvSpPr>
        <xdr:cNvPr id="9" name="Line 32"/>
        <xdr:cNvSpPr>
          <a:spLocks noChangeShapeType="1"/>
        </xdr:cNvSpPr>
      </xdr:nvSpPr>
      <xdr:spPr bwMode="auto">
        <a:xfrm>
          <a:off x="2042160" y="1280160"/>
          <a:ext cx="91440" cy="3886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371475</xdr:colOff>
      <xdr:row>12</xdr:row>
      <xdr:rowOff>114300</xdr:rowOff>
    </xdr:from>
    <xdr:to>
      <xdr:col>5</xdr:col>
      <xdr:colOff>331510</xdr:colOff>
      <xdr:row>13</xdr:row>
      <xdr:rowOff>104775</xdr:rowOff>
    </xdr:to>
    <xdr:sp macro="" textlink="">
      <xdr:nvSpPr>
        <xdr:cNvPr id="10" name="Text Box 33"/>
        <xdr:cNvSpPr txBox="1">
          <a:spLocks noChangeArrowheads="1"/>
        </xdr:cNvSpPr>
      </xdr:nvSpPr>
      <xdr:spPr bwMode="auto">
        <a:xfrm>
          <a:off x="3297555" y="2667000"/>
          <a:ext cx="691555" cy="1962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増加率</a:t>
          </a:r>
        </a:p>
      </xdr:txBody>
    </xdr:sp>
    <xdr:clientData/>
  </xdr:twoCellAnchor>
  <xdr:twoCellAnchor>
    <xdr:from>
      <xdr:col>4</xdr:col>
      <xdr:colOff>632460</xdr:colOff>
      <xdr:row>13</xdr:row>
      <xdr:rowOff>106680</xdr:rowOff>
    </xdr:from>
    <xdr:to>
      <xdr:col>5</xdr:col>
      <xdr:colOff>7620</xdr:colOff>
      <xdr:row>15</xdr:row>
      <xdr:rowOff>167640</xdr:rowOff>
    </xdr:to>
    <xdr:sp macro="" textlink="">
      <xdr:nvSpPr>
        <xdr:cNvPr id="11" name="Line 34"/>
        <xdr:cNvSpPr>
          <a:spLocks noChangeShapeType="1"/>
        </xdr:cNvSpPr>
      </xdr:nvSpPr>
      <xdr:spPr bwMode="auto">
        <a:xfrm>
          <a:off x="3558540" y="2865120"/>
          <a:ext cx="106680" cy="4724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19</xdr:row>
      <xdr:rowOff>121920</xdr:rowOff>
    </xdr:from>
    <xdr:to>
      <xdr:col>17</xdr:col>
      <xdr:colOff>0</xdr:colOff>
      <xdr:row>34</xdr:row>
      <xdr:rowOff>266700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131445</xdr:colOff>
      <xdr:row>2</xdr:row>
      <xdr:rowOff>76201</xdr:rowOff>
    </xdr:from>
    <xdr:to>
      <xdr:col>10</xdr:col>
      <xdr:colOff>365733</xdr:colOff>
      <xdr:row>3</xdr:row>
      <xdr:rowOff>47625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5747385" y="441961"/>
          <a:ext cx="1369668" cy="2305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出生数・死亡数（人）</a:t>
          </a:r>
        </a:p>
      </xdr:txBody>
    </xdr:sp>
    <xdr:clientData/>
  </xdr:twoCellAnchor>
  <xdr:twoCellAnchor>
    <xdr:from>
      <xdr:col>8</xdr:col>
      <xdr:colOff>213360</xdr:colOff>
      <xdr:row>19</xdr:row>
      <xdr:rowOff>114301</xdr:rowOff>
    </xdr:from>
    <xdr:to>
      <xdr:col>10</xdr:col>
      <xdr:colOff>447648</xdr:colOff>
      <xdr:row>20</xdr:row>
      <xdr:rowOff>180975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5829300" y="5844541"/>
          <a:ext cx="1369668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転入数・転出数（人）</a:t>
          </a:r>
        </a:p>
      </xdr:txBody>
    </xdr:sp>
    <xdr:clientData/>
  </xdr:twoCellAnchor>
  <xdr:twoCellAnchor>
    <xdr:from>
      <xdr:col>8</xdr:col>
      <xdr:colOff>152400</xdr:colOff>
      <xdr:row>3</xdr:row>
      <xdr:rowOff>45720</xdr:rowOff>
    </xdr:from>
    <xdr:to>
      <xdr:col>17</xdr:col>
      <xdr:colOff>0</xdr:colOff>
      <xdr:row>18</xdr:row>
      <xdr:rowOff>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539002</xdr:colOff>
      <xdr:row>4</xdr:row>
      <xdr:rowOff>142876</xdr:rowOff>
    </xdr:from>
    <xdr:to>
      <xdr:col>11</xdr:col>
      <xdr:colOff>349624</xdr:colOff>
      <xdr:row>5</xdr:row>
      <xdr:rowOff>152401</xdr:rowOff>
    </xdr:to>
    <xdr:sp macro="" textlink="">
      <xdr:nvSpPr>
        <xdr:cNvPr id="6" name="Text Box 31"/>
        <xdr:cNvSpPr txBox="1">
          <a:spLocks noChangeArrowheads="1"/>
        </xdr:cNvSpPr>
      </xdr:nvSpPr>
      <xdr:spPr bwMode="auto">
        <a:xfrm>
          <a:off x="6627382" y="1026796"/>
          <a:ext cx="1136502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出生数（左軸）</a:t>
          </a:r>
        </a:p>
      </xdr:txBody>
    </xdr:sp>
    <xdr:clientData/>
  </xdr:twoCellAnchor>
  <xdr:twoCellAnchor>
    <xdr:from>
      <xdr:col>9</xdr:col>
      <xdr:colOff>441960</xdr:colOff>
      <xdr:row>5</xdr:row>
      <xdr:rowOff>152400</xdr:rowOff>
    </xdr:from>
    <xdr:to>
      <xdr:col>9</xdr:col>
      <xdr:colOff>541020</xdr:colOff>
      <xdr:row>6</xdr:row>
      <xdr:rowOff>114300</xdr:rowOff>
    </xdr:to>
    <xdr:sp macro="" textlink="">
      <xdr:nvSpPr>
        <xdr:cNvPr id="7" name="Line 32"/>
        <xdr:cNvSpPr>
          <a:spLocks noChangeShapeType="1"/>
        </xdr:cNvSpPr>
      </xdr:nvSpPr>
      <xdr:spPr bwMode="auto">
        <a:xfrm flipH="1">
          <a:off x="6530340" y="1379220"/>
          <a:ext cx="9906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394447</xdr:colOff>
      <xdr:row>13</xdr:row>
      <xdr:rowOff>161366</xdr:rowOff>
    </xdr:from>
    <xdr:to>
      <xdr:col>11</xdr:col>
      <xdr:colOff>205069</xdr:colOff>
      <xdr:row>14</xdr:row>
      <xdr:rowOff>170891</xdr:rowOff>
    </xdr:to>
    <xdr:sp macro="" textlink="">
      <xdr:nvSpPr>
        <xdr:cNvPr id="8" name="Text Box 31"/>
        <xdr:cNvSpPr txBox="1">
          <a:spLocks noChangeArrowheads="1"/>
        </xdr:cNvSpPr>
      </xdr:nvSpPr>
      <xdr:spPr bwMode="auto">
        <a:xfrm>
          <a:off x="6482827" y="4131386"/>
          <a:ext cx="1136502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死亡数（左軸）</a:t>
          </a:r>
        </a:p>
      </xdr:txBody>
    </xdr:sp>
    <xdr:clientData/>
  </xdr:twoCellAnchor>
  <xdr:twoCellAnchor>
    <xdr:from>
      <xdr:col>9</xdr:col>
      <xdr:colOff>472440</xdr:colOff>
      <xdr:row>12</xdr:row>
      <xdr:rowOff>182880</xdr:rowOff>
    </xdr:from>
    <xdr:to>
      <xdr:col>10</xdr:col>
      <xdr:colOff>68580</xdr:colOff>
      <xdr:row>13</xdr:row>
      <xdr:rowOff>160020</xdr:rowOff>
    </xdr:to>
    <xdr:sp macro="" textlink="">
      <xdr:nvSpPr>
        <xdr:cNvPr id="9" name="Line 32"/>
        <xdr:cNvSpPr>
          <a:spLocks noChangeShapeType="1"/>
        </xdr:cNvSpPr>
      </xdr:nvSpPr>
      <xdr:spPr bwMode="auto">
        <a:xfrm flipH="1" flipV="1">
          <a:off x="6560820" y="3810000"/>
          <a:ext cx="259080" cy="3200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55347</xdr:colOff>
      <xdr:row>14</xdr:row>
      <xdr:rowOff>246334</xdr:rowOff>
    </xdr:from>
    <xdr:to>
      <xdr:col>13</xdr:col>
      <xdr:colOff>571793</xdr:colOff>
      <xdr:row>15</xdr:row>
      <xdr:rowOff>255859</xdr:rowOff>
    </xdr:to>
    <xdr:sp macro="" textlink="">
      <xdr:nvSpPr>
        <xdr:cNvPr id="10" name="Text Box 31"/>
        <xdr:cNvSpPr txBox="1">
          <a:spLocks noChangeArrowheads="1"/>
        </xdr:cNvSpPr>
      </xdr:nvSpPr>
      <xdr:spPr bwMode="auto">
        <a:xfrm>
          <a:off x="8132547" y="4559254"/>
          <a:ext cx="1301306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自然増減（右軸）</a:t>
          </a:r>
        </a:p>
      </xdr:txBody>
    </xdr:sp>
    <xdr:clientData/>
  </xdr:twoCellAnchor>
  <xdr:twoCellAnchor>
    <xdr:from>
      <xdr:col>12</xdr:col>
      <xdr:colOff>739140</xdr:colOff>
      <xdr:row>12</xdr:row>
      <xdr:rowOff>91440</xdr:rowOff>
    </xdr:from>
    <xdr:to>
      <xdr:col>13</xdr:col>
      <xdr:colOff>129540</xdr:colOff>
      <xdr:row>14</xdr:row>
      <xdr:rowOff>243840</xdr:rowOff>
    </xdr:to>
    <xdr:sp macro="" textlink="">
      <xdr:nvSpPr>
        <xdr:cNvPr id="11" name="Line 32"/>
        <xdr:cNvSpPr>
          <a:spLocks noChangeShapeType="1"/>
        </xdr:cNvSpPr>
      </xdr:nvSpPr>
      <xdr:spPr bwMode="auto">
        <a:xfrm flipV="1">
          <a:off x="8816340" y="3718560"/>
          <a:ext cx="175260" cy="838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358587</xdr:colOff>
      <xdr:row>4</xdr:row>
      <xdr:rowOff>35859</xdr:rowOff>
    </xdr:from>
    <xdr:to>
      <xdr:col>14</xdr:col>
      <xdr:colOff>629478</xdr:colOff>
      <xdr:row>7</xdr:row>
      <xdr:rowOff>233083</xdr:rowOff>
    </xdr:to>
    <xdr:sp macro="" textlink="">
      <xdr:nvSpPr>
        <xdr:cNvPr id="12" name="テキスト ボックス 11"/>
        <xdr:cNvSpPr txBox="1"/>
      </xdr:nvSpPr>
      <xdr:spPr>
        <a:xfrm>
          <a:off x="9883587" y="919779"/>
          <a:ext cx="270891" cy="1225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376517</xdr:colOff>
      <xdr:row>20</xdr:row>
      <xdr:rowOff>224118</xdr:rowOff>
    </xdr:from>
    <xdr:to>
      <xdr:col>15</xdr:col>
      <xdr:colOff>304800</xdr:colOff>
      <xdr:row>23</xdr:row>
      <xdr:rowOff>46382</xdr:rowOff>
    </xdr:to>
    <xdr:sp macro="" textlink="">
      <xdr:nvSpPr>
        <xdr:cNvPr id="13" name="テキスト ボックス 12"/>
        <xdr:cNvSpPr txBox="1"/>
      </xdr:nvSpPr>
      <xdr:spPr>
        <a:xfrm>
          <a:off x="9901517" y="6106758"/>
          <a:ext cx="591223" cy="683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646578</xdr:colOff>
      <xdr:row>21</xdr:row>
      <xdr:rowOff>107577</xdr:rowOff>
    </xdr:from>
    <xdr:to>
      <xdr:col>11</xdr:col>
      <xdr:colOff>313765</xdr:colOff>
      <xdr:row>22</xdr:row>
      <xdr:rowOff>197784</xdr:rowOff>
    </xdr:to>
    <xdr:sp macro="" textlink="">
      <xdr:nvSpPr>
        <xdr:cNvPr id="14" name="Text Box 31"/>
        <xdr:cNvSpPr txBox="1">
          <a:spLocks noChangeArrowheads="1"/>
        </xdr:cNvSpPr>
      </xdr:nvSpPr>
      <xdr:spPr bwMode="auto">
        <a:xfrm>
          <a:off x="6734958" y="6249297"/>
          <a:ext cx="993067" cy="3492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転入（左軸）</a:t>
          </a:r>
        </a:p>
      </xdr:txBody>
    </xdr:sp>
    <xdr:clientData/>
  </xdr:twoCellAnchor>
  <xdr:twoCellAnchor>
    <xdr:from>
      <xdr:col>9</xdr:col>
      <xdr:colOff>487680</xdr:colOff>
      <xdr:row>22</xdr:row>
      <xdr:rowOff>205740</xdr:rowOff>
    </xdr:from>
    <xdr:to>
      <xdr:col>10</xdr:col>
      <xdr:colOff>7620</xdr:colOff>
      <xdr:row>23</xdr:row>
      <xdr:rowOff>236220</xdr:rowOff>
    </xdr:to>
    <xdr:sp macro="" textlink="">
      <xdr:nvSpPr>
        <xdr:cNvPr id="15" name="Line 32"/>
        <xdr:cNvSpPr>
          <a:spLocks noChangeShapeType="1"/>
        </xdr:cNvSpPr>
      </xdr:nvSpPr>
      <xdr:spPr bwMode="auto">
        <a:xfrm flipH="1">
          <a:off x="6576060" y="6606540"/>
          <a:ext cx="182880" cy="3733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54908</xdr:colOff>
      <xdr:row>28</xdr:row>
      <xdr:rowOff>206188</xdr:rowOff>
    </xdr:from>
    <xdr:to>
      <xdr:col>11</xdr:col>
      <xdr:colOff>385483</xdr:colOff>
      <xdr:row>29</xdr:row>
      <xdr:rowOff>215714</xdr:rowOff>
    </xdr:to>
    <xdr:sp macro="" textlink="">
      <xdr:nvSpPr>
        <xdr:cNvPr id="16" name="Text Box 31"/>
        <xdr:cNvSpPr txBox="1">
          <a:spLocks noChangeArrowheads="1"/>
        </xdr:cNvSpPr>
      </xdr:nvSpPr>
      <xdr:spPr bwMode="auto">
        <a:xfrm>
          <a:off x="6806228" y="8664388"/>
          <a:ext cx="993515" cy="3524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転出（左軸）</a:t>
          </a:r>
        </a:p>
      </xdr:txBody>
    </xdr:sp>
    <xdr:clientData/>
  </xdr:twoCellAnchor>
  <xdr:twoCellAnchor>
    <xdr:from>
      <xdr:col>9</xdr:col>
      <xdr:colOff>464820</xdr:colOff>
      <xdr:row>28</xdr:row>
      <xdr:rowOff>38100</xdr:rowOff>
    </xdr:from>
    <xdr:to>
      <xdr:col>10</xdr:col>
      <xdr:colOff>45720</xdr:colOff>
      <xdr:row>29</xdr:row>
      <xdr:rowOff>0</xdr:rowOff>
    </xdr:to>
    <xdr:sp macro="" textlink="">
      <xdr:nvSpPr>
        <xdr:cNvPr id="17" name="Line 32"/>
        <xdr:cNvSpPr>
          <a:spLocks noChangeShapeType="1"/>
        </xdr:cNvSpPr>
      </xdr:nvSpPr>
      <xdr:spPr bwMode="auto">
        <a:xfrm flipH="1" flipV="1">
          <a:off x="6553200" y="8496300"/>
          <a:ext cx="24384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28015</xdr:colOff>
      <xdr:row>22</xdr:row>
      <xdr:rowOff>206188</xdr:rowOff>
    </xdr:from>
    <xdr:to>
      <xdr:col>13</xdr:col>
      <xdr:colOff>591671</xdr:colOff>
      <xdr:row>23</xdr:row>
      <xdr:rowOff>215714</xdr:rowOff>
    </xdr:to>
    <xdr:sp macro="" textlink="">
      <xdr:nvSpPr>
        <xdr:cNvPr id="18" name="Text Box 31"/>
        <xdr:cNvSpPr txBox="1">
          <a:spLocks noChangeArrowheads="1"/>
        </xdr:cNvSpPr>
      </xdr:nvSpPr>
      <xdr:spPr bwMode="auto">
        <a:xfrm>
          <a:off x="8105215" y="6606988"/>
          <a:ext cx="1348516" cy="3524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社会増減（右軸）</a:t>
          </a:r>
        </a:p>
      </xdr:txBody>
    </xdr:sp>
    <xdr:clientData/>
  </xdr:twoCellAnchor>
  <xdr:twoCellAnchor>
    <xdr:from>
      <xdr:col>13</xdr:col>
      <xdr:colOff>114300</xdr:colOff>
      <xdr:row>23</xdr:row>
      <xdr:rowOff>213360</xdr:rowOff>
    </xdr:from>
    <xdr:to>
      <xdr:col>13</xdr:col>
      <xdr:colOff>121920</xdr:colOff>
      <xdr:row>26</xdr:row>
      <xdr:rowOff>0</xdr:rowOff>
    </xdr:to>
    <xdr:sp macro="" textlink="">
      <xdr:nvSpPr>
        <xdr:cNvPr id="19" name="Line 32"/>
        <xdr:cNvSpPr>
          <a:spLocks noChangeShapeType="1"/>
        </xdr:cNvSpPr>
      </xdr:nvSpPr>
      <xdr:spPr bwMode="auto">
        <a:xfrm flipH="1">
          <a:off x="8976360" y="6957060"/>
          <a:ext cx="7620" cy="8153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0196;&#21644;&#65300;&#24180;&#24230;/06_&#32113;&#35336;&#20998;&#26512;&#20418;/&#35519;&#26619;_&#29694;&#20303;&#20154;&#21475;&#35519;&#26619;&#65288;&#12356;&#12431;&#12365;&#24066;&#12398;&#20154;&#21475;&#65289;/&#12356;&#12431;&#12365;&#24066;&#12398;&#20154;&#21475;&#21407;&#31295;/R4.4.1/02&#21407;&#31295;/03-&#8544;&#12356;&#12431;&#12365;&#24066;&#12398;&#20154;&#21475;&#25351;&#271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0196;&#21644;&#65300;&#24180;&#24230;/06_&#32113;&#35336;&#20998;&#26512;&#20418;/&#35519;&#26619;_&#29694;&#20303;&#20154;&#21475;&#35519;&#26619;&#65288;&#12356;&#12431;&#12365;&#24066;&#12398;&#20154;&#21475;&#65289;/&#12356;&#12431;&#12365;&#24066;&#12398;&#20154;&#21475;&#21407;&#31295;/R4.4.1/02&#21407;&#31295;/05-&#31532;&#65298;&#34920;&#12289;&#31532;&#65299;&#34920;&#12289;&#31532;&#65298;&#22259;&#12289;&#31532;&#65299;&#22259;&#65288;&#26376;&#21029;&#20154;&#21475;&#12539;&#26376;&#21029;&#20154;&#21475;&#21205;&#24907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0196;&#21644;&#65298;&#24180;&#24230;/06_&#32113;&#35336;&#20998;&#26512;&#20418;/toukei/&#9678;&#20154;&#21475;/&#12356;&#12431;&#12365;&#24066;&#12398;&#20154;&#21475;&#21407;&#31295;/2020.4.1/02&#21407;&#31295;/&#28168;/05-&#31532;&#65298;&#34920;&#12289;&#31532;&#65299;&#34920;&#12289;&#31532;&#65298;&#22259;&#12289;&#31532;&#65299;&#22259;&#65288;&#26376;&#21029;&#20154;&#21475;&#12539;&#26376;&#21029;&#20154;&#21475;&#21205;&#249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（原稿）"/>
      <sheetName val="入力"/>
    </sheetNames>
    <sheetDataSet>
      <sheetData sheetId="0"/>
      <sheetData sheetId="1">
        <row r="3">
          <cell r="K3">
            <v>744244</v>
          </cell>
        </row>
        <row r="4">
          <cell r="K4">
            <v>1796497</v>
          </cell>
        </row>
        <row r="5">
          <cell r="K5">
            <v>141196</v>
          </cell>
        </row>
        <row r="6">
          <cell r="K6">
            <v>326684</v>
          </cell>
        </row>
        <row r="7">
          <cell r="K7">
            <v>160268</v>
          </cell>
        </row>
        <row r="8">
          <cell r="K8">
            <v>166416</v>
          </cell>
        </row>
        <row r="9">
          <cell r="K9">
            <v>18.184500168939888</v>
          </cell>
        </row>
        <row r="10">
          <cell r="B10" t="str">
            <v>いわき市の令和３年４月１日から</v>
          </cell>
        </row>
        <row r="11">
          <cell r="C11" t="str">
            <v>令和４年３月31日までの出生数</v>
          </cell>
          <cell r="K11">
            <v>1872</v>
          </cell>
        </row>
        <row r="12">
          <cell r="K12">
            <v>4449</v>
          </cell>
        </row>
        <row r="13">
          <cell r="K13">
            <v>5.7303081877288138</v>
          </cell>
        </row>
        <row r="14">
          <cell r="K14">
            <v>13.618665132054216</v>
          </cell>
        </row>
        <row r="15">
          <cell r="K15">
            <v>-7.8883569443254036</v>
          </cell>
        </row>
        <row r="16">
          <cell r="B16" t="str">
            <v>いわき市の令和３年４月１日から</v>
          </cell>
        </row>
        <row r="17">
          <cell r="C17" t="str">
            <v>令和４年３月31日までの転入数</v>
          </cell>
          <cell r="K17">
            <v>6671</v>
          </cell>
        </row>
        <row r="18">
          <cell r="K18">
            <v>7924</v>
          </cell>
        </row>
        <row r="19">
          <cell r="K19">
            <v>20.42034504291609</v>
          </cell>
        </row>
        <row r="20">
          <cell r="K20">
            <v>24.255855811732438</v>
          </cell>
        </row>
        <row r="21">
          <cell r="K21">
            <v>-3.8355107688163486</v>
          </cell>
        </row>
        <row r="22">
          <cell r="K22">
            <v>265.1096359534514</v>
          </cell>
        </row>
        <row r="23">
          <cell r="K23">
            <v>2.3136916059945043</v>
          </cell>
        </row>
        <row r="24">
          <cell r="K24">
            <v>96.39199434783383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別人口 (印刷用）"/>
      <sheetName val="月別人口 (原稿)"/>
    </sheetNames>
    <sheetDataSet>
      <sheetData sheetId="0">
        <row r="4">
          <cell r="W4" t="str">
            <v>自然増減</v>
          </cell>
        </row>
      </sheetData>
      <sheetData sheetId="1">
        <row r="4">
          <cell r="U4" t="str">
            <v>出　　生</v>
          </cell>
          <cell r="V4" t="str">
            <v>死　　亡</v>
          </cell>
        </row>
        <row r="5">
          <cell r="B5">
            <v>141679</v>
          </cell>
          <cell r="C5">
            <v>330477</v>
          </cell>
          <cell r="D5">
            <v>162312</v>
          </cell>
          <cell r="E5">
            <v>168165</v>
          </cell>
          <cell r="F5">
            <v>-37</v>
          </cell>
          <cell r="T5" t="str">
            <v>4
月</v>
          </cell>
          <cell r="U5">
            <v>130</v>
          </cell>
          <cell r="V5">
            <v>-328</v>
          </cell>
        </row>
        <row r="6">
          <cell r="B6">
            <v>141684</v>
          </cell>
          <cell r="C6">
            <v>330284</v>
          </cell>
          <cell r="D6">
            <v>162197</v>
          </cell>
          <cell r="E6">
            <v>168087</v>
          </cell>
          <cell r="F6">
            <v>-193</v>
          </cell>
          <cell r="T6" t="str">
            <v>５
月</v>
          </cell>
          <cell r="U6">
            <v>159</v>
          </cell>
          <cell r="V6">
            <v>-341</v>
          </cell>
        </row>
        <row r="7">
          <cell r="B7">
            <v>141662</v>
          </cell>
          <cell r="C7">
            <v>330051</v>
          </cell>
          <cell r="D7">
            <v>162076</v>
          </cell>
          <cell r="E7">
            <v>167975</v>
          </cell>
          <cell r="F7">
            <v>-233</v>
          </cell>
          <cell r="T7" t="str">
            <v>６
月</v>
          </cell>
          <cell r="U7">
            <v>137</v>
          </cell>
          <cell r="V7">
            <v>-322</v>
          </cell>
        </row>
        <row r="8">
          <cell r="B8">
            <v>141642</v>
          </cell>
          <cell r="C8">
            <v>329838</v>
          </cell>
          <cell r="D8">
            <v>161971</v>
          </cell>
          <cell r="E8">
            <v>167867</v>
          </cell>
          <cell r="F8">
            <v>-213</v>
          </cell>
          <cell r="T8" t="str">
            <v>７
月</v>
          </cell>
          <cell r="U8">
            <v>154</v>
          </cell>
          <cell r="V8">
            <v>-321</v>
          </cell>
        </row>
        <row r="9">
          <cell r="B9">
            <v>141655</v>
          </cell>
          <cell r="C9">
            <v>329683</v>
          </cell>
          <cell r="D9">
            <v>161874</v>
          </cell>
          <cell r="E9">
            <v>167809</v>
          </cell>
          <cell r="F9">
            <v>-155</v>
          </cell>
          <cell r="T9" t="str">
            <v>８
月</v>
          </cell>
          <cell r="U9">
            <v>193</v>
          </cell>
          <cell r="V9">
            <v>-367</v>
          </cell>
        </row>
        <row r="10">
          <cell r="B10">
            <v>141585</v>
          </cell>
          <cell r="C10">
            <v>329469</v>
          </cell>
          <cell r="D10">
            <v>161752</v>
          </cell>
          <cell r="E10">
            <v>167717</v>
          </cell>
          <cell r="F10">
            <v>-214</v>
          </cell>
          <cell r="T10" t="str">
            <v>９
月</v>
          </cell>
          <cell r="U10">
            <v>200</v>
          </cell>
          <cell r="V10">
            <v>-340</v>
          </cell>
        </row>
        <row r="11">
          <cell r="B11">
            <v>141591</v>
          </cell>
          <cell r="C11">
            <v>329245</v>
          </cell>
          <cell r="D11">
            <v>161619</v>
          </cell>
          <cell r="E11">
            <v>167626</v>
          </cell>
          <cell r="F11">
            <v>-224</v>
          </cell>
          <cell r="T11" t="str">
            <v>10
月</v>
          </cell>
          <cell r="U11">
            <v>166</v>
          </cell>
          <cell r="V11">
            <v>-351</v>
          </cell>
        </row>
        <row r="12">
          <cell r="B12">
            <v>141541</v>
          </cell>
          <cell r="C12">
            <v>329009</v>
          </cell>
          <cell r="D12">
            <v>161509</v>
          </cell>
          <cell r="E12">
            <v>167500</v>
          </cell>
          <cell r="F12">
            <v>-236</v>
          </cell>
          <cell r="T12" t="str">
            <v>11
月</v>
          </cell>
          <cell r="U12">
            <v>147</v>
          </cell>
          <cell r="V12">
            <v>-394</v>
          </cell>
        </row>
        <row r="13">
          <cell r="B13">
            <v>141476</v>
          </cell>
          <cell r="C13">
            <v>328772</v>
          </cell>
          <cell r="D13">
            <v>161401</v>
          </cell>
          <cell r="E13">
            <v>167371</v>
          </cell>
          <cell r="F13">
            <v>-237</v>
          </cell>
          <cell r="T13" t="str">
            <v>12
月</v>
          </cell>
          <cell r="U13">
            <v>153</v>
          </cell>
          <cell r="V13">
            <v>-387</v>
          </cell>
        </row>
        <row r="14">
          <cell r="B14">
            <v>141346</v>
          </cell>
          <cell r="C14">
            <v>328341</v>
          </cell>
          <cell r="D14">
            <v>161194</v>
          </cell>
          <cell r="E14">
            <v>167147</v>
          </cell>
          <cell r="F14">
            <v>-431</v>
          </cell>
          <cell r="T14" t="str">
            <v>１
月</v>
          </cell>
          <cell r="U14">
            <v>153</v>
          </cell>
          <cell r="V14">
            <v>-499</v>
          </cell>
        </row>
        <row r="15">
          <cell r="B15">
            <v>141287</v>
          </cell>
          <cell r="C15">
            <v>328087</v>
          </cell>
          <cell r="D15">
            <v>161062</v>
          </cell>
          <cell r="E15">
            <v>167025</v>
          </cell>
          <cell r="F15">
            <v>-254</v>
          </cell>
          <cell r="T15" t="str">
            <v>２
月</v>
          </cell>
          <cell r="U15">
            <v>136</v>
          </cell>
          <cell r="V15">
            <v>-382</v>
          </cell>
        </row>
        <row r="16">
          <cell r="B16">
            <v>141196</v>
          </cell>
          <cell r="C16">
            <v>326684</v>
          </cell>
          <cell r="D16">
            <v>160268</v>
          </cell>
          <cell r="E16">
            <v>166416</v>
          </cell>
          <cell r="F16">
            <v>-1403</v>
          </cell>
          <cell r="T16" t="str">
            <v>３
月</v>
          </cell>
          <cell r="U16">
            <v>144</v>
          </cell>
          <cell r="V16">
            <v>-417</v>
          </cell>
        </row>
        <row r="23">
          <cell r="B23">
            <v>130</v>
          </cell>
          <cell r="C23">
            <v>328</v>
          </cell>
          <cell r="D23">
            <v>-198</v>
          </cell>
          <cell r="E23">
            <v>1010</v>
          </cell>
          <cell r="F23">
            <v>849</v>
          </cell>
          <cell r="G23">
            <v>161</v>
          </cell>
          <cell r="H23">
            <v>-37</v>
          </cell>
        </row>
        <row r="24">
          <cell r="B24">
            <v>159</v>
          </cell>
          <cell r="C24">
            <v>341</v>
          </cell>
          <cell r="D24">
            <v>-182</v>
          </cell>
          <cell r="E24">
            <v>416</v>
          </cell>
          <cell r="F24">
            <v>427</v>
          </cell>
          <cell r="G24">
            <v>-11</v>
          </cell>
          <cell r="H24">
            <v>-193</v>
          </cell>
        </row>
        <row r="25">
          <cell r="B25">
            <v>137</v>
          </cell>
          <cell r="C25">
            <v>322</v>
          </cell>
          <cell r="D25">
            <v>-185</v>
          </cell>
          <cell r="E25">
            <v>434</v>
          </cell>
          <cell r="F25">
            <v>482</v>
          </cell>
          <cell r="G25">
            <v>-48</v>
          </cell>
          <cell r="H25">
            <v>-233</v>
          </cell>
        </row>
        <row r="26">
          <cell r="B26">
            <v>154</v>
          </cell>
          <cell r="C26">
            <v>321</v>
          </cell>
          <cell r="D26">
            <v>-167</v>
          </cell>
          <cell r="E26">
            <v>455</v>
          </cell>
          <cell r="F26">
            <v>501</v>
          </cell>
          <cell r="G26">
            <v>-46</v>
          </cell>
          <cell r="H26">
            <v>-213</v>
          </cell>
        </row>
        <row r="27">
          <cell r="B27">
            <v>193</v>
          </cell>
          <cell r="C27">
            <v>367</v>
          </cell>
          <cell r="D27">
            <v>-174</v>
          </cell>
          <cell r="E27">
            <v>459</v>
          </cell>
          <cell r="F27">
            <v>440</v>
          </cell>
          <cell r="G27">
            <v>19</v>
          </cell>
          <cell r="H27">
            <v>-155</v>
          </cell>
        </row>
        <row r="28">
          <cell r="B28">
            <v>200</v>
          </cell>
          <cell r="C28">
            <v>340</v>
          </cell>
          <cell r="D28">
            <v>-140</v>
          </cell>
          <cell r="E28">
            <v>409</v>
          </cell>
          <cell r="F28">
            <v>483</v>
          </cell>
          <cell r="G28">
            <v>-74</v>
          </cell>
          <cell r="H28">
            <v>-214</v>
          </cell>
        </row>
        <row r="29">
          <cell r="B29">
            <v>166</v>
          </cell>
          <cell r="C29">
            <v>351</v>
          </cell>
          <cell r="D29">
            <v>-185</v>
          </cell>
          <cell r="E29">
            <v>440</v>
          </cell>
          <cell r="F29">
            <v>479</v>
          </cell>
          <cell r="G29">
            <v>-39</v>
          </cell>
          <cell r="H29">
            <v>-224</v>
          </cell>
        </row>
        <row r="30">
          <cell r="B30">
            <v>147</v>
          </cell>
          <cell r="C30">
            <v>394</v>
          </cell>
          <cell r="D30">
            <v>-247</v>
          </cell>
          <cell r="E30">
            <v>392</v>
          </cell>
          <cell r="F30">
            <v>381</v>
          </cell>
          <cell r="G30">
            <v>11</v>
          </cell>
          <cell r="H30">
            <v>-236</v>
          </cell>
        </row>
        <row r="31">
          <cell r="B31">
            <v>153</v>
          </cell>
          <cell r="C31">
            <v>387</v>
          </cell>
          <cell r="D31">
            <v>-234</v>
          </cell>
          <cell r="E31">
            <v>400</v>
          </cell>
          <cell r="F31">
            <v>403</v>
          </cell>
          <cell r="G31">
            <v>-3</v>
          </cell>
          <cell r="H31">
            <v>-237</v>
          </cell>
        </row>
        <row r="32">
          <cell r="B32">
            <v>153</v>
          </cell>
          <cell r="C32">
            <v>499</v>
          </cell>
          <cell r="D32">
            <v>-346</v>
          </cell>
          <cell r="E32">
            <v>415</v>
          </cell>
          <cell r="F32">
            <v>500</v>
          </cell>
          <cell r="G32">
            <v>-85</v>
          </cell>
          <cell r="H32">
            <v>-431</v>
          </cell>
        </row>
        <row r="33">
          <cell r="B33">
            <v>136</v>
          </cell>
          <cell r="C33">
            <v>382</v>
          </cell>
          <cell r="D33">
            <v>-246</v>
          </cell>
          <cell r="E33">
            <v>401</v>
          </cell>
          <cell r="F33">
            <v>409</v>
          </cell>
          <cell r="G33">
            <v>-8</v>
          </cell>
          <cell r="H33">
            <v>-254</v>
          </cell>
        </row>
        <row r="34">
          <cell r="B34">
            <v>144</v>
          </cell>
          <cell r="C34">
            <v>417</v>
          </cell>
          <cell r="D34">
            <v>-273</v>
          </cell>
          <cell r="E34">
            <v>1440</v>
          </cell>
          <cell r="F34">
            <v>2570</v>
          </cell>
          <cell r="G34">
            <v>-1130</v>
          </cell>
          <cell r="H34">
            <v>-1403</v>
          </cell>
        </row>
        <row r="35">
          <cell r="B35">
            <v>1872</v>
          </cell>
          <cell r="C35">
            <v>4449</v>
          </cell>
          <cell r="D35">
            <v>-2577</v>
          </cell>
          <cell r="E35">
            <v>6671</v>
          </cell>
          <cell r="F35">
            <v>7924</v>
          </cell>
          <cell r="G35">
            <v>-1253</v>
          </cell>
          <cell r="H35">
            <v>-3830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月別人口 (印刷用）"/>
      <sheetName val="月別人口 (原稿)"/>
    </sheetNames>
    <sheetDataSet>
      <sheetData sheetId="0" refreshError="1"/>
      <sheetData sheetId="1"/>
      <sheetData sheetId="2">
        <row r="4">
          <cell r="U4" t="str">
            <v>出　　生</v>
          </cell>
        </row>
        <row r="5">
          <cell r="U5">
            <v>156</v>
          </cell>
          <cell r="V5">
            <v>-333</v>
          </cell>
        </row>
        <row r="6">
          <cell r="U6">
            <v>209</v>
          </cell>
          <cell r="V6">
            <v>-372</v>
          </cell>
        </row>
        <row r="7">
          <cell r="U7">
            <v>184</v>
          </cell>
          <cell r="V7">
            <v>-291</v>
          </cell>
        </row>
        <row r="8">
          <cell r="U8">
            <v>182</v>
          </cell>
          <cell r="V8">
            <v>-373</v>
          </cell>
        </row>
        <row r="9">
          <cell r="U9">
            <v>162</v>
          </cell>
          <cell r="V9">
            <v>-349</v>
          </cell>
        </row>
        <row r="10">
          <cell r="U10">
            <v>145</v>
          </cell>
          <cell r="V10">
            <v>-306</v>
          </cell>
        </row>
        <row r="11">
          <cell r="U11">
            <v>183</v>
          </cell>
          <cell r="V11">
            <v>-350</v>
          </cell>
        </row>
        <row r="12">
          <cell r="U12">
            <v>165</v>
          </cell>
          <cell r="V12">
            <v>-351</v>
          </cell>
        </row>
        <row r="13">
          <cell r="U13">
            <v>181</v>
          </cell>
          <cell r="V13">
            <v>-356</v>
          </cell>
        </row>
        <row r="14">
          <cell r="U14">
            <v>184</v>
          </cell>
          <cell r="V14">
            <v>-477</v>
          </cell>
        </row>
        <row r="15">
          <cell r="U15">
            <v>145</v>
          </cell>
          <cell r="V15">
            <v>-345</v>
          </cell>
        </row>
        <row r="16">
          <cell r="U16">
            <v>158</v>
          </cell>
          <cell r="V16">
            <v>-376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115" zoomScaleNormal="115" zoomScaleSheetLayoutView="115" workbookViewId="0">
      <selection activeCell="B1" sqref="B1"/>
    </sheetView>
  </sheetViews>
  <sheetFormatPr defaultColWidth="9" defaultRowHeight="12.75" customHeight="1" x14ac:dyDescent="0.2"/>
  <cols>
    <col min="1" max="1" width="0.88671875" style="91" customWidth="1"/>
    <col min="2" max="2" width="10.6640625" style="91" customWidth="1"/>
    <col min="3" max="3" width="9.109375" style="91" customWidth="1"/>
    <col min="4" max="4" width="1.77734375" style="91" customWidth="1"/>
    <col min="5" max="5" width="8.33203125" style="91" customWidth="1"/>
    <col min="6" max="6" width="2.77734375" style="91" customWidth="1"/>
    <col min="7" max="7" width="8.44140625" style="91" customWidth="1"/>
    <col min="8" max="8" width="0.88671875" style="91" customWidth="1"/>
    <col min="9" max="9" width="10.44140625" style="91" customWidth="1"/>
    <col min="10" max="10" width="12.77734375" style="91" customWidth="1"/>
    <col min="11" max="11" width="10.44140625" style="93" customWidth="1"/>
    <col min="12" max="12" width="6.77734375" style="91" customWidth="1"/>
    <col min="13" max="16" width="9" style="91"/>
    <col min="17" max="17" width="9" style="95"/>
    <col min="18" max="16384" width="9" style="91"/>
  </cols>
  <sheetData>
    <row r="1" spans="1:18" ht="27" customHeight="1" x14ac:dyDescent="0.25">
      <c r="B1" s="92" t="s">
        <v>164</v>
      </c>
      <c r="M1" s="94"/>
    </row>
    <row r="2" spans="1:18" ht="18.75" customHeight="1" thickBo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7"/>
      <c r="L2" s="96"/>
      <c r="M2" s="94"/>
      <c r="R2" s="96"/>
    </row>
    <row r="3" spans="1:18" ht="27" customHeight="1" x14ac:dyDescent="0.2">
      <c r="A3" s="98"/>
      <c r="B3" s="133" t="s">
        <v>165</v>
      </c>
      <c r="C3" s="133"/>
      <c r="D3" s="99"/>
      <c r="E3" s="133" t="s">
        <v>166</v>
      </c>
      <c r="F3" s="133"/>
      <c r="G3" s="133"/>
      <c r="H3" s="99"/>
      <c r="I3" s="100"/>
      <c r="J3" s="101"/>
      <c r="K3" s="102">
        <f>[1]入力!K3</f>
        <v>744244</v>
      </c>
      <c r="L3" s="101" t="s">
        <v>167</v>
      </c>
      <c r="M3" s="94"/>
      <c r="R3" s="96"/>
    </row>
    <row r="4" spans="1:18" ht="27" customHeight="1" x14ac:dyDescent="0.2">
      <c r="B4" s="127" t="s">
        <v>168</v>
      </c>
      <c r="C4" s="127"/>
      <c r="D4" s="103"/>
      <c r="E4" s="128" t="s">
        <v>169</v>
      </c>
      <c r="F4" s="128"/>
      <c r="G4" s="128"/>
      <c r="H4" s="104"/>
      <c r="I4" s="105" t="s">
        <v>170</v>
      </c>
      <c r="J4" s="106"/>
      <c r="K4" s="93">
        <f>[1]入力!K4</f>
        <v>1796497</v>
      </c>
      <c r="L4" s="106" t="s">
        <v>171</v>
      </c>
      <c r="M4" s="94"/>
      <c r="R4" s="96"/>
    </row>
    <row r="5" spans="1:18" ht="27" customHeight="1" x14ac:dyDescent="0.2">
      <c r="B5" s="129" t="s">
        <v>172</v>
      </c>
      <c r="C5" s="129"/>
      <c r="D5" s="107"/>
      <c r="E5" s="129" t="s">
        <v>173</v>
      </c>
      <c r="F5" s="129"/>
      <c r="G5" s="129"/>
      <c r="H5" s="107"/>
      <c r="I5" s="105"/>
      <c r="J5" s="108"/>
      <c r="K5" s="109">
        <f>[1]入力!K5</f>
        <v>141196</v>
      </c>
      <c r="L5" s="108" t="s">
        <v>167</v>
      </c>
      <c r="M5" s="94"/>
      <c r="R5" s="96"/>
    </row>
    <row r="6" spans="1:18" ht="27" customHeight="1" x14ac:dyDescent="0.2">
      <c r="A6" s="96"/>
      <c r="B6" s="127" t="s">
        <v>168</v>
      </c>
      <c r="C6" s="127"/>
      <c r="D6" s="103"/>
      <c r="E6" s="128" t="s">
        <v>169</v>
      </c>
      <c r="F6" s="128"/>
      <c r="G6" s="128"/>
      <c r="H6" s="104"/>
      <c r="I6" s="105" t="s">
        <v>174</v>
      </c>
      <c r="J6" s="106"/>
      <c r="K6" s="93">
        <f>[1]入力!K6</f>
        <v>326684</v>
      </c>
      <c r="L6" s="106" t="s">
        <v>171</v>
      </c>
      <c r="M6" s="94"/>
      <c r="R6" s="96"/>
    </row>
    <row r="7" spans="1:18" ht="27" customHeight="1" x14ac:dyDescent="0.2">
      <c r="A7" s="96"/>
      <c r="B7" s="127"/>
      <c r="C7" s="127"/>
      <c r="D7" s="103"/>
      <c r="E7" s="131" t="s">
        <v>175</v>
      </c>
      <c r="F7" s="131"/>
      <c r="G7" s="131"/>
      <c r="H7" s="132"/>
      <c r="I7" s="105"/>
      <c r="J7" s="106"/>
      <c r="K7" s="93">
        <f>[1]入力!K7</f>
        <v>160268</v>
      </c>
      <c r="L7" s="106" t="s">
        <v>171</v>
      </c>
      <c r="M7" s="94"/>
      <c r="R7" s="96"/>
    </row>
    <row r="8" spans="1:18" ht="27" customHeight="1" x14ac:dyDescent="0.2">
      <c r="A8" s="96"/>
      <c r="B8" s="127"/>
      <c r="C8" s="127"/>
      <c r="D8" s="103"/>
      <c r="E8" s="131" t="s">
        <v>176</v>
      </c>
      <c r="F8" s="131"/>
      <c r="G8" s="131"/>
      <c r="H8" s="132"/>
      <c r="I8" s="105"/>
      <c r="J8" s="106"/>
      <c r="K8" s="93">
        <f>[1]入力!K8</f>
        <v>166416</v>
      </c>
      <c r="L8" s="106" t="s">
        <v>171</v>
      </c>
      <c r="M8" s="94"/>
      <c r="R8" s="96"/>
    </row>
    <row r="9" spans="1:18" ht="27" customHeight="1" x14ac:dyDescent="0.2">
      <c r="A9" s="96"/>
      <c r="B9" s="128" t="s">
        <v>177</v>
      </c>
      <c r="C9" s="128"/>
      <c r="D9" s="128"/>
      <c r="E9" s="128"/>
      <c r="F9" s="128"/>
      <c r="G9" s="128"/>
      <c r="H9" s="104"/>
      <c r="I9" s="105"/>
      <c r="J9" s="106"/>
      <c r="K9" s="110">
        <f>[1]入力!K9</f>
        <v>18.184500168939888</v>
      </c>
      <c r="L9" s="106" t="s">
        <v>178</v>
      </c>
      <c r="M9" s="94"/>
      <c r="R9" s="96"/>
    </row>
    <row r="10" spans="1:18" ht="27" customHeight="1" x14ac:dyDescent="0.2">
      <c r="A10" s="96"/>
      <c r="B10" s="128" t="str">
        <f>[1]入力!B10</f>
        <v>いわき市の令和３年４月１日から</v>
      </c>
      <c r="C10" s="128"/>
      <c r="D10" s="128"/>
      <c r="E10" s="128"/>
      <c r="F10" s="128"/>
      <c r="G10" s="104"/>
      <c r="H10" s="104"/>
      <c r="I10" s="111"/>
      <c r="J10" s="112"/>
      <c r="K10" s="97"/>
      <c r="L10" s="112"/>
      <c r="M10" s="94"/>
      <c r="R10" s="96"/>
    </row>
    <row r="11" spans="1:18" ht="27" customHeight="1" x14ac:dyDescent="0.2">
      <c r="A11" s="96"/>
      <c r="B11" s="113"/>
      <c r="C11" s="128" t="str">
        <f>[1]入力!C11</f>
        <v>令和４年３月31日までの出生数</v>
      </c>
      <c r="D11" s="128"/>
      <c r="E11" s="128"/>
      <c r="F11" s="128"/>
      <c r="G11" s="128"/>
      <c r="H11" s="103"/>
      <c r="I11" s="105" t="s">
        <v>179</v>
      </c>
      <c r="J11" s="106"/>
      <c r="K11" s="93">
        <f>[1]入力!K11</f>
        <v>1872</v>
      </c>
      <c r="L11" s="106" t="s">
        <v>171</v>
      </c>
      <c r="M11" s="94"/>
      <c r="R11" s="96"/>
    </row>
    <row r="12" spans="1:18" ht="27" customHeight="1" x14ac:dyDescent="0.2">
      <c r="A12" s="96"/>
      <c r="B12" s="127" t="s">
        <v>168</v>
      </c>
      <c r="C12" s="127"/>
      <c r="F12" s="128" t="s">
        <v>180</v>
      </c>
      <c r="G12" s="128"/>
      <c r="I12" s="105" t="s">
        <v>181</v>
      </c>
      <c r="J12" s="106"/>
      <c r="K12" s="93">
        <f>[1]入力!K12</f>
        <v>4449</v>
      </c>
      <c r="L12" s="106" t="s">
        <v>171</v>
      </c>
      <c r="M12" s="114"/>
      <c r="R12" s="96"/>
    </row>
    <row r="13" spans="1:18" ht="27" customHeight="1" x14ac:dyDescent="0.2">
      <c r="B13" s="128" t="s">
        <v>182</v>
      </c>
      <c r="C13" s="128"/>
      <c r="D13" s="113"/>
      <c r="E13" s="128" t="s">
        <v>183</v>
      </c>
      <c r="F13" s="128"/>
      <c r="G13" s="128"/>
      <c r="I13" s="105" t="s">
        <v>184</v>
      </c>
      <c r="J13" s="106"/>
      <c r="K13" s="110">
        <f>[1]入力!K13</f>
        <v>5.7303081877288138</v>
      </c>
      <c r="L13" s="106" t="s">
        <v>185</v>
      </c>
      <c r="M13" s="94"/>
      <c r="R13" s="96"/>
    </row>
    <row r="14" spans="1:18" ht="27" customHeight="1" x14ac:dyDescent="0.2">
      <c r="B14" s="127" t="s">
        <v>168</v>
      </c>
      <c r="C14" s="127"/>
      <c r="D14" s="106"/>
      <c r="E14" s="128" t="s">
        <v>186</v>
      </c>
      <c r="F14" s="128"/>
      <c r="G14" s="128"/>
      <c r="I14" s="105" t="s">
        <v>187</v>
      </c>
      <c r="J14" s="106"/>
      <c r="K14" s="110">
        <f>[1]入力!K14</f>
        <v>13.618665132054216</v>
      </c>
      <c r="L14" s="106" t="s">
        <v>185</v>
      </c>
      <c r="M14" s="94"/>
      <c r="R14" s="96"/>
    </row>
    <row r="15" spans="1:18" ht="27" customHeight="1" x14ac:dyDescent="0.2">
      <c r="B15" s="127" t="s">
        <v>168</v>
      </c>
      <c r="C15" s="127"/>
      <c r="D15" s="106"/>
      <c r="E15" s="128" t="s">
        <v>188</v>
      </c>
      <c r="F15" s="128"/>
      <c r="G15" s="128"/>
      <c r="I15" s="105" t="s">
        <v>189</v>
      </c>
      <c r="J15" s="106"/>
      <c r="K15" s="115">
        <f>[1]入力!K15</f>
        <v>-7.8883569443254036</v>
      </c>
      <c r="L15" s="106" t="s">
        <v>185</v>
      </c>
      <c r="M15" s="116"/>
      <c r="O15" s="117"/>
      <c r="R15" s="96"/>
    </row>
    <row r="16" spans="1:18" ht="27" customHeight="1" x14ac:dyDescent="0.2">
      <c r="A16" s="96"/>
      <c r="B16" s="128" t="str">
        <f>[1]入力!B16</f>
        <v>いわき市の令和３年４月１日から</v>
      </c>
      <c r="C16" s="128"/>
      <c r="D16" s="128"/>
      <c r="E16" s="128"/>
      <c r="F16" s="128"/>
      <c r="G16" s="104"/>
      <c r="H16" s="96"/>
      <c r="I16" s="111"/>
      <c r="J16" s="112"/>
      <c r="K16" s="97"/>
      <c r="L16" s="112"/>
      <c r="M16" s="94"/>
      <c r="O16" s="117"/>
      <c r="R16" s="96"/>
    </row>
    <row r="17" spans="1:18" ht="27" customHeight="1" x14ac:dyDescent="0.2">
      <c r="A17" s="96"/>
      <c r="B17" s="113"/>
      <c r="C17" s="128" t="str">
        <f>[1]入力!C17</f>
        <v>令和４年３月31日までの転入数</v>
      </c>
      <c r="D17" s="128"/>
      <c r="E17" s="128"/>
      <c r="F17" s="128"/>
      <c r="G17" s="128"/>
      <c r="H17" s="96"/>
      <c r="I17" s="105" t="s">
        <v>190</v>
      </c>
      <c r="J17" s="106"/>
      <c r="K17" s="93">
        <f>[1]入力!K17</f>
        <v>6671</v>
      </c>
      <c r="L17" s="106" t="s">
        <v>171</v>
      </c>
      <c r="M17" s="94"/>
      <c r="R17" s="96"/>
    </row>
    <row r="18" spans="1:18" ht="27" customHeight="1" x14ac:dyDescent="0.2">
      <c r="A18" s="96"/>
      <c r="B18" s="127" t="s">
        <v>168</v>
      </c>
      <c r="C18" s="127"/>
      <c r="D18" s="106"/>
      <c r="E18" s="118"/>
      <c r="F18" s="128" t="s">
        <v>191</v>
      </c>
      <c r="G18" s="128"/>
      <c r="H18" s="96"/>
      <c r="I18" s="105" t="s">
        <v>192</v>
      </c>
      <c r="J18" s="106"/>
      <c r="K18" s="93">
        <f>[1]入力!K18</f>
        <v>7924</v>
      </c>
      <c r="L18" s="106" t="s">
        <v>171</v>
      </c>
      <c r="M18" s="94"/>
    </row>
    <row r="19" spans="1:18" ht="27" customHeight="1" x14ac:dyDescent="0.2">
      <c r="B19" s="128" t="s">
        <v>172</v>
      </c>
      <c r="C19" s="128"/>
      <c r="D19" s="106"/>
      <c r="E19" s="128" t="s">
        <v>193</v>
      </c>
      <c r="F19" s="128"/>
      <c r="G19" s="128"/>
      <c r="I19" s="105" t="s">
        <v>194</v>
      </c>
      <c r="J19" s="106"/>
      <c r="K19" s="110">
        <f>[1]入力!K19</f>
        <v>20.42034504291609</v>
      </c>
      <c r="L19" s="106" t="s">
        <v>185</v>
      </c>
      <c r="M19" s="94"/>
    </row>
    <row r="20" spans="1:18" ht="27" customHeight="1" x14ac:dyDescent="0.2">
      <c r="B20" s="127" t="s">
        <v>168</v>
      </c>
      <c r="C20" s="127"/>
      <c r="D20" s="106"/>
      <c r="E20" s="128" t="s">
        <v>195</v>
      </c>
      <c r="F20" s="128"/>
      <c r="G20" s="128"/>
      <c r="I20" s="105" t="s">
        <v>196</v>
      </c>
      <c r="J20" s="106"/>
      <c r="K20" s="110">
        <f>[1]入力!K20</f>
        <v>24.255855811732438</v>
      </c>
      <c r="L20" s="106" t="s">
        <v>185</v>
      </c>
      <c r="M20" s="94"/>
    </row>
    <row r="21" spans="1:18" ht="27" customHeight="1" x14ac:dyDescent="0.2">
      <c r="B21" s="127" t="s">
        <v>168</v>
      </c>
      <c r="C21" s="127"/>
      <c r="D21" s="106"/>
      <c r="E21" s="128" t="s">
        <v>197</v>
      </c>
      <c r="F21" s="128"/>
      <c r="G21" s="128"/>
      <c r="I21" s="105" t="s">
        <v>198</v>
      </c>
      <c r="J21" s="106"/>
      <c r="K21" s="115">
        <f>[1]入力!K21</f>
        <v>-3.8355107688163486</v>
      </c>
      <c r="L21" s="106" t="s">
        <v>185</v>
      </c>
      <c r="M21" s="94"/>
    </row>
    <row r="22" spans="1:18" ht="27" customHeight="1" x14ac:dyDescent="0.2">
      <c r="B22" s="127" t="s">
        <v>168</v>
      </c>
      <c r="C22" s="127"/>
      <c r="D22" s="106"/>
      <c r="E22" s="128" t="s">
        <v>199</v>
      </c>
      <c r="F22" s="128"/>
      <c r="G22" s="128"/>
      <c r="I22" s="105" t="s">
        <v>200</v>
      </c>
      <c r="J22" s="106"/>
      <c r="K22" s="110">
        <f>[1]入力!K22</f>
        <v>265.1096359534514</v>
      </c>
      <c r="L22" s="106" t="s">
        <v>201</v>
      </c>
      <c r="M22" s="94"/>
    </row>
    <row r="23" spans="1:18" ht="27" customHeight="1" x14ac:dyDescent="0.2">
      <c r="A23" s="119"/>
      <c r="B23" s="129" t="s">
        <v>202</v>
      </c>
      <c r="C23" s="129"/>
      <c r="D23" s="129"/>
      <c r="E23" s="129"/>
      <c r="F23" s="129"/>
      <c r="G23" s="129"/>
      <c r="H23" s="120"/>
      <c r="I23" s="108" t="s">
        <v>203</v>
      </c>
      <c r="J23" s="108"/>
      <c r="K23" s="121">
        <f>[1]入力!K23</f>
        <v>2.3136916059945043</v>
      </c>
      <c r="L23" s="108" t="s">
        <v>171</v>
      </c>
      <c r="M23" s="116"/>
    </row>
    <row r="24" spans="1:18" ht="27" customHeight="1" thickBot="1" x14ac:dyDescent="0.25">
      <c r="A24" s="96"/>
      <c r="B24" s="130" t="s">
        <v>204</v>
      </c>
      <c r="C24" s="130"/>
      <c r="D24" s="130"/>
      <c r="E24" s="130"/>
      <c r="F24" s="130"/>
      <c r="G24" s="130"/>
      <c r="H24" s="122"/>
      <c r="I24" s="125" t="s">
        <v>205</v>
      </c>
      <c r="J24" s="126"/>
      <c r="K24" s="123">
        <f>[1]入力!K24</f>
        <v>96.39199434783383</v>
      </c>
      <c r="L24" s="124"/>
      <c r="M24" s="116"/>
    </row>
    <row r="25" spans="1:18" ht="16.5" customHeight="1" x14ac:dyDescent="0.2">
      <c r="M25" s="116"/>
    </row>
    <row r="26" spans="1:18" ht="16.5" customHeight="1" x14ac:dyDescent="0.2">
      <c r="M26" s="116"/>
    </row>
    <row r="27" spans="1:18" ht="16.5" customHeight="1" x14ac:dyDescent="0.2">
      <c r="M27" s="116"/>
    </row>
    <row r="28" spans="1:18" ht="16.5" customHeight="1" x14ac:dyDescent="0.2">
      <c r="M28" s="116"/>
    </row>
    <row r="29" spans="1:18" ht="16.5" customHeight="1" x14ac:dyDescent="0.2">
      <c r="M29" s="116"/>
    </row>
    <row r="30" spans="1:18" ht="16.5" customHeight="1" x14ac:dyDescent="0.2">
      <c r="M30" s="116"/>
    </row>
    <row r="31" spans="1:18" ht="16.5" customHeight="1" x14ac:dyDescent="0.2">
      <c r="M31" s="116"/>
    </row>
    <row r="32" spans="1:18" ht="12.75" customHeight="1" x14ac:dyDescent="0.2">
      <c r="M32" s="116"/>
    </row>
    <row r="33" spans="13:13" ht="12.75" customHeight="1" x14ac:dyDescent="0.2">
      <c r="M33" s="116"/>
    </row>
    <row r="34" spans="13:13" ht="12.75" customHeight="1" x14ac:dyDescent="0.2">
      <c r="M34" s="116"/>
    </row>
    <row r="35" spans="13:13" ht="12.75" customHeight="1" x14ac:dyDescent="0.2">
      <c r="M35" s="116"/>
    </row>
    <row r="36" spans="13:13" ht="12.75" customHeight="1" x14ac:dyDescent="0.2">
      <c r="M36" s="116"/>
    </row>
    <row r="37" spans="13:13" ht="12.75" customHeight="1" x14ac:dyDescent="0.2">
      <c r="M37" s="116"/>
    </row>
    <row r="38" spans="13:13" ht="12.75" customHeight="1" x14ac:dyDescent="0.2">
      <c r="M38" s="116"/>
    </row>
    <row r="39" spans="13:13" ht="12.75" customHeight="1" x14ac:dyDescent="0.2">
      <c r="M39" s="116"/>
    </row>
    <row r="40" spans="13:13" ht="12.75" customHeight="1" x14ac:dyDescent="0.2">
      <c r="M40" s="116"/>
    </row>
    <row r="41" spans="13:13" ht="12.75" customHeight="1" x14ac:dyDescent="0.2">
      <c r="M41" s="116"/>
    </row>
    <row r="42" spans="13:13" ht="12.75" customHeight="1" x14ac:dyDescent="0.2">
      <c r="M42" s="116"/>
    </row>
  </sheetData>
  <mergeCells count="38">
    <mergeCell ref="B3:C3"/>
    <mergeCell ref="E3:G3"/>
    <mergeCell ref="B4:C4"/>
    <mergeCell ref="E4:G4"/>
    <mergeCell ref="B5:C5"/>
    <mergeCell ref="E5:G5"/>
    <mergeCell ref="B6:C6"/>
    <mergeCell ref="E6:G6"/>
    <mergeCell ref="B7:C7"/>
    <mergeCell ref="E7:H7"/>
    <mergeCell ref="B8:C8"/>
    <mergeCell ref="E8:H8"/>
    <mergeCell ref="C17:G17"/>
    <mergeCell ref="B9:G9"/>
    <mergeCell ref="B10:F10"/>
    <mergeCell ref="C11:G11"/>
    <mergeCell ref="B12:C12"/>
    <mergeCell ref="F12:G12"/>
    <mergeCell ref="B13:C13"/>
    <mergeCell ref="E13:G13"/>
    <mergeCell ref="B14:C14"/>
    <mergeCell ref="E14:G14"/>
    <mergeCell ref="B15:C15"/>
    <mergeCell ref="E15:G15"/>
    <mergeCell ref="B16:F16"/>
    <mergeCell ref="B18:C18"/>
    <mergeCell ref="F18:G18"/>
    <mergeCell ref="B19:C19"/>
    <mergeCell ref="E19:G19"/>
    <mergeCell ref="B20:C20"/>
    <mergeCell ref="E20:G20"/>
    <mergeCell ref="I24:J24"/>
    <mergeCell ref="B21:C21"/>
    <mergeCell ref="E21:G21"/>
    <mergeCell ref="B22:C22"/>
    <mergeCell ref="E22:G22"/>
    <mergeCell ref="B23:G23"/>
    <mergeCell ref="B24:G24"/>
  </mergeCells>
  <phoneticPr fontId="3"/>
  <pageMargins left="0.94488188976377963" right="0.78740157480314965" top="0.6692913385826772" bottom="0.62992125984251968" header="0.51181102362204722" footer="0.39370078740157483"/>
  <pageSetup paperSize="9" orientation="portrait" r:id="rId1"/>
  <headerFooter alignWithMargins="0">
    <oddFooter>&amp;C&amp;"ＭＳ 明朝,標準"&amp;10-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8"/>
  <sheetViews>
    <sheetView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ColWidth="9" defaultRowHeight="18.75" customHeight="1" x14ac:dyDescent="0.2"/>
  <cols>
    <col min="1" max="6" width="10.6640625" style="2" customWidth="1"/>
    <col min="7" max="7" width="12.6640625" style="2" customWidth="1"/>
    <col min="8" max="8" width="27.44140625" style="2" customWidth="1"/>
    <col min="9" max="9" width="10.33203125" style="2" customWidth="1"/>
    <col min="10" max="10" width="14.44140625" style="2" customWidth="1"/>
    <col min="11" max="11" width="13.88671875" style="2" customWidth="1"/>
    <col min="12" max="13" width="13.109375" style="2" customWidth="1"/>
    <col min="14" max="15" width="12.109375" style="2" customWidth="1"/>
    <col min="16" max="16" width="11.109375" style="2" customWidth="1"/>
    <col min="17" max="18" width="9.109375" style="2" customWidth="1"/>
    <col min="19" max="16384" width="9" style="2"/>
  </cols>
  <sheetData>
    <row r="1" spans="1:18" ht="18.75" customHeight="1" x14ac:dyDescent="0.2">
      <c r="A1" s="1" t="s">
        <v>0</v>
      </c>
      <c r="I1" s="1" t="s">
        <v>1</v>
      </c>
    </row>
    <row r="2" spans="1:18" ht="13.2" x14ac:dyDescent="0.2">
      <c r="O2" s="138" t="s">
        <v>2</v>
      </c>
      <c r="P2" s="138"/>
    </row>
    <row r="3" spans="1:18" ht="20.25" customHeight="1" x14ac:dyDescent="0.2">
      <c r="I3" s="137" t="s">
        <v>3</v>
      </c>
      <c r="J3" s="135" t="s">
        <v>4</v>
      </c>
      <c r="K3" s="137" t="s">
        <v>5</v>
      </c>
      <c r="L3" s="137"/>
      <c r="M3" s="137"/>
      <c r="N3" s="137" t="s">
        <v>6</v>
      </c>
      <c r="O3" s="137" t="s">
        <v>7</v>
      </c>
      <c r="P3" s="136" t="s">
        <v>8</v>
      </c>
      <c r="Q3" s="134" t="s">
        <v>9</v>
      </c>
      <c r="R3" s="136" t="s">
        <v>10</v>
      </c>
    </row>
    <row r="4" spans="1:18" ht="20.25" customHeight="1" x14ac:dyDescent="0.2">
      <c r="I4" s="137"/>
      <c r="J4" s="135"/>
      <c r="K4" s="3" t="s">
        <v>11</v>
      </c>
      <c r="L4" s="3" t="s">
        <v>12</v>
      </c>
      <c r="M4" s="3" t="s">
        <v>13</v>
      </c>
      <c r="N4" s="137"/>
      <c r="O4" s="137"/>
      <c r="P4" s="137"/>
      <c r="Q4" s="135"/>
      <c r="R4" s="137"/>
    </row>
    <row r="5" spans="1:18" ht="16.5" customHeight="1" x14ac:dyDescent="0.2">
      <c r="I5" s="4" t="s">
        <v>14</v>
      </c>
      <c r="J5" s="5">
        <v>77639</v>
      </c>
      <c r="K5" s="5">
        <v>332695</v>
      </c>
      <c r="L5" s="5">
        <v>163456</v>
      </c>
      <c r="M5" s="5">
        <v>169239</v>
      </c>
      <c r="N5" s="6" t="s">
        <v>15</v>
      </c>
      <c r="O5" s="6" t="s">
        <v>15</v>
      </c>
      <c r="P5" s="7">
        <f t="shared" ref="P5:P60" si="0">K5/J5</f>
        <v>4.285153080281817</v>
      </c>
      <c r="Q5" s="8"/>
      <c r="R5" s="9"/>
    </row>
    <row r="6" spans="1:18" ht="16.5" customHeight="1" x14ac:dyDescent="0.2">
      <c r="I6" s="10" t="s">
        <v>16</v>
      </c>
      <c r="J6" s="5">
        <v>78611</v>
      </c>
      <c r="K6" s="5">
        <v>332286</v>
      </c>
      <c r="L6" s="5">
        <v>163173</v>
      </c>
      <c r="M6" s="5">
        <v>169113</v>
      </c>
      <c r="N6" s="5">
        <f t="shared" ref="N6:N29" si="1">K6-K5</f>
        <v>-409</v>
      </c>
      <c r="O6" s="11">
        <f>N6/K5*100</f>
        <v>-0.12293542133185049</v>
      </c>
      <c r="P6" s="7">
        <f t="shared" si="0"/>
        <v>4.226965691824299</v>
      </c>
      <c r="Q6" s="8">
        <f t="shared" ref="Q6:Q29" si="2">J6-J5</f>
        <v>972</v>
      </c>
      <c r="R6" s="9">
        <f t="shared" ref="R6:R29" si="3">Q6/J5*100</f>
        <v>1.2519481188577906</v>
      </c>
    </row>
    <row r="7" spans="1:18" ht="16.5" customHeight="1" x14ac:dyDescent="0.2">
      <c r="I7" s="10" t="s">
        <v>17</v>
      </c>
      <c r="J7" s="5">
        <v>79434</v>
      </c>
      <c r="K7" s="5">
        <v>330570</v>
      </c>
      <c r="L7" s="5">
        <v>162077</v>
      </c>
      <c r="M7" s="5">
        <v>168493</v>
      </c>
      <c r="N7" s="5">
        <f t="shared" si="1"/>
        <v>-1716</v>
      </c>
      <c r="O7" s="11">
        <f t="shared" ref="O7:O29" si="4">N7/K6*100</f>
        <v>-0.51642259980859861</v>
      </c>
      <c r="P7" s="7">
        <f t="shared" si="0"/>
        <v>4.1615680942669382</v>
      </c>
      <c r="Q7" s="8">
        <f t="shared" si="2"/>
        <v>823</v>
      </c>
      <c r="R7" s="9">
        <f t="shared" si="3"/>
        <v>1.0469272748088689</v>
      </c>
    </row>
    <row r="8" spans="1:18" ht="16.5" customHeight="1" x14ac:dyDescent="0.2">
      <c r="I8" s="10" t="s">
        <v>18</v>
      </c>
      <c r="J8" s="5">
        <v>80117</v>
      </c>
      <c r="K8" s="5">
        <v>329861</v>
      </c>
      <c r="L8" s="5">
        <v>161520</v>
      </c>
      <c r="M8" s="5">
        <v>168341</v>
      </c>
      <c r="N8" s="5">
        <f t="shared" si="1"/>
        <v>-709</v>
      </c>
      <c r="O8" s="11">
        <f t="shared" si="4"/>
        <v>-0.21447802280908732</v>
      </c>
      <c r="P8" s="7">
        <f t="shared" si="0"/>
        <v>4.1172410349863329</v>
      </c>
      <c r="Q8" s="8">
        <f t="shared" si="2"/>
        <v>683</v>
      </c>
      <c r="R8" s="9">
        <f t="shared" si="3"/>
        <v>0.85983332074426566</v>
      </c>
    </row>
    <row r="9" spans="1:18" ht="16.5" customHeight="1" x14ac:dyDescent="0.2">
      <c r="I9" s="10" t="s">
        <v>19</v>
      </c>
      <c r="J9" s="5">
        <v>80759</v>
      </c>
      <c r="K9" s="5">
        <v>328816</v>
      </c>
      <c r="L9" s="5">
        <v>160968</v>
      </c>
      <c r="M9" s="5">
        <v>167848</v>
      </c>
      <c r="N9" s="5">
        <f t="shared" si="1"/>
        <v>-1045</v>
      </c>
      <c r="O9" s="11">
        <f t="shared" si="4"/>
        <v>-0.31680010671161485</v>
      </c>
      <c r="P9" s="7">
        <f t="shared" si="0"/>
        <v>4.0715709704181577</v>
      </c>
      <c r="Q9" s="8">
        <f t="shared" si="2"/>
        <v>642</v>
      </c>
      <c r="R9" s="9">
        <f t="shared" si="3"/>
        <v>0.8013280577155909</v>
      </c>
    </row>
    <row r="10" spans="1:18" ht="16.5" customHeight="1" x14ac:dyDescent="0.2">
      <c r="I10" s="10" t="s">
        <v>20</v>
      </c>
      <c r="J10" s="5">
        <v>83665</v>
      </c>
      <c r="K10" s="5">
        <v>326379</v>
      </c>
      <c r="L10" s="5">
        <v>157749</v>
      </c>
      <c r="M10" s="5">
        <v>168630</v>
      </c>
      <c r="N10" s="5">
        <f t="shared" si="1"/>
        <v>-2437</v>
      </c>
      <c r="O10" s="11">
        <f t="shared" si="4"/>
        <v>-0.74114398326115516</v>
      </c>
      <c r="P10" s="7">
        <f t="shared" si="0"/>
        <v>3.901021932707823</v>
      </c>
      <c r="Q10" s="8">
        <f t="shared" si="2"/>
        <v>2906</v>
      </c>
      <c r="R10" s="9">
        <f t="shared" si="3"/>
        <v>3.5983605542416321</v>
      </c>
    </row>
    <row r="11" spans="1:18" ht="16.5" customHeight="1" x14ac:dyDescent="0.2">
      <c r="I11" s="10" t="s">
        <v>21</v>
      </c>
      <c r="J11" s="5">
        <v>82988</v>
      </c>
      <c r="K11" s="5">
        <v>323385</v>
      </c>
      <c r="L11" s="5">
        <v>156160</v>
      </c>
      <c r="M11" s="5">
        <v>167225</v>
      </c>
      <c r="N11" s="5">
        <f t="shared" si="1"/>
        <v>-2994</v>
      </c>
      <c r="O11" s="11">
        <f t="shared" si="4"/>
        <v>-0.91733843170056906</v>
      </c>
      <c r="P11" s="7">
        <f t="shared" si="0"/>
        <v>3.8967682074516796</v>
      </c>
      <c r="Q11" s="8">
        <f t="shared" si="2"/>
        <v>-677</v>
      </c>
      <c r="R11" s="9">
        <f t="shared" si="3"/>
        <v>-0.80917946572640898</v>
      </c>
    </row>
    <row r="12" spans="1:18" ht="16.5" customHeight="1" x14ac:dyDescent="0.2">
      <c r="I12" s="10" t="s">
        <v>22</v>
      </c>
      <c r="J12" s="5">
        <v>83480</v>
      </c>
      <c r="K12" s="5">
        <v>324835</v>
      </c>
      <c r="L12" s="5">
        <v>156793</v>
      </c>
      <c r="M12" s="5">
        <v>168042</v>
      </c>
      <c r="N12" s="5">
        <f t="shared" si="1"/>
        <v>1450</v>
      </c>
      <c r="O12" s="11">
        <f t="shared" si="4"/>
        <v>0.44838195958377786</v>
      </c>
      <c r="P12" s="7">
        <f t="shared" si="0"/>
        <v>3.8911715380929564</v>
      </c>
      <c r="Q12" s="8">
        <f t="shared" si="2"/>
        <v>492</v>
      </c>
      <c r="R12" s="9">
        <f t="shared" si="3"/>
        <v>0.59285679857328777</v>
      </c>
    </row>
    <row r="13" spans="1:18" ht="16.5" customHeight="1" x14ac:dyDescent="0.2">
      <c r="I13" s="10" t="s">
        <v>23</v>
      </c>
      <c r="J13" s="5">
        <v>84179</v>
      </c>
      <c r="K13" s="5">
        <v>326752</v>
      </c>
      <c r="L13" s="5">
        <v>157902</v>
      </c>
      <c r="M13" s="5">
        <v>168850</v>
      </c>
      <c r="N13" s="5">
        <f t="shared" si="1"/>
        <v>1917</v>
      </c>
      <c r="O13" s="11">
        <f t="shared" si="4"/>
        <v>0.59014576631212767</v>
      </c>
      <c r="P13" s="7">
        <f t="shared" si="0"/>
        <v>3.8816331864241675</v>
      </c>
      <c r="Q13" s="8">
        <f t="shared" si="2"/>
        <v>699</v>
      </c>
      <c r="R13" s="9">
        <f t="shared" si="3"/>
        <v>0.83732630570196442</v>
      </c>
    </row>
    <row r="14" spans="1:18" ht="16.5" customHeight="1" x14ac:dyDescent="0.2">
      <c r="I14" s="10" t="s">
        <v>24</v>
      </c>
      <c r="J14" s="5">
        <v>84480</v>
      </c>
      <c r="K14" s="5">
        <v>328313</v>
      </c>
      <c r="L14" s="5">
        <v>158694</v>
      </c>
      <c r="M14" s="5">
        <v>169619</v>
      </c>
      <c r="N14" s="5">
        <f t="shared" si="1"/>
        <v>1561</v>
      </c>
      <c r="O14" s="11">
        <f t="shared" si="4"/>
        <v>0.47773234746841642</v>
      </c>
      <c r="P14" s="7">
        <f t="shared" si="0"/>
        <v>3.8862807765151515</v>
      </c>
      <c r="Q14" s="8">
        <f t="shared" si="2"/>
        <v>301</v>
      </c>
      <c r="R14" s="9">
        <f t="shared" si="3"/>
        <v>0.35757136578006388</v>
      </c>
    </row>
    <row r="15" spans="1:18" ht="16.5" customHeight="1" x14ac:dyDescent="0.2">
      <c r="I15" s="10" t="s">
        <v>25</v>
      </c>
      <c r="J15" s="5">
        <v>90194</v>
      </c>
      <c r="K15" s="5">
        <v>330476</v>
      </c>
      <c r="L15" s="5">
        <v>159761</v>
      </c>
      <c r="M15" s="5">
        <v>170715</v>
      </c>
      <c r="N15" s="5">
        <f t="shared" si="1"/>
        <v>2163</v>
      </c>
      <c r="O15" s="11">
        <f t="shared" si="4"/>
        <v>0.65882252606506597</v>
      </c>
      <c r="P15" s="7">
        <f t="shared" si="0"/>
        <v>3.6640574761070579</v>
      </c>
      <c r="Q15" s="8">
        <f t="shared" si="2"/>
        <v>5714</v>
      </c>
      <c r="R15" s="9">
        <f t="shared" si="3"/>
        <v>6.7637310606060614</v>
      </c>
    </row>
    <row r="16" spans="1:18" ht="16.5" customHeight="1" x14ac:dyDescent="0.2">
      <c r="I16" s="10" t="s">
        <v>26</v>
      </c>
      <c r="J16" s="5">
        <v>91075</v>
      </c>
      <c r="K16" s="5">
        <v>333096</v>
      </c>
      <c r="L16" s="5">
        <v>161203</v>
      </c>
      <c r="M16" s="5">
        <v>171893</v>
      </c>
      <c r="N16" s="5">
        <f t="shared" si="1"/>
        <v>2620</v>
      </c>
      <c r="O16" s="11">
        <f t="shared" si="4"/>
        <v>0.79279584599184194</v>
      </c>
      <c r="P16" s="7">
        <f t="shared" si="0"/>
        <v>3.6573812791655231</v>
      </c>
      <c r="Q16" s="8">
        <f t="shared" si="2"/>
        <v>881</v>
      </c>
      <c r="R16" s="9">
        <f t="shared" si="3"/>
        <v>0.97678337805175519</v>
      </c>
    </row>
    <row r="17" spans="1:18" ht="16.5" customHeight="1" x14ac:dyDescent="0.2">
      <c r="I17" s="10" t="s">
        <v>27</v>
      </c>
      <c r="J17" s="5">
        <v>92460</v>
      </c>
      <c r="K17" s="5">
        <v>335403</v>
      </c>
      <c r="L17" s="5">
        <v>162329</v>
      </c>
      <c r="M17" s="5">
        <v>173074</v>
      </c>
      <c r="N17" s="5">
        <f t="shared" si="1"/>
        <v>2307</v>
      </c>
      <c r="O17" s="11">
        <f t="shared" si="4"/>
        <v>0.69259312630592984</v>
      </c>
      <c r="P17" s="7">
        <f t="shared" si="0"/>
        <v>3.6275470473718365</v>
      </c>
      <c r="Q17" s="8">
        <f t="shared" si="2"/>
        <v>1385</v>
      </c>
      <c r="R17" s="9">
        <f t="shared" si="3"/>
        <v>1.5207246774636287</v>
      </c>
    </row>
    <row r="18" spans="1:18" ht="16.5" customHeight="1" x14ac:dyDescent="0.2">
      <c r="I18" s="10" t="s">
        <v>28</v>
      </c>
      <c r="J18" s="5">
        <v>93620</v>
      </c>
      <c r="K18" s="5">
        <v>336891</v>
      </c>
      <c r="L18" s="5">
        <v>163101</v>
      </c>
      <c r="M18" s="5">
        <v>173790</v>
      </c>
      <c r="N18" s="5">
        <f t="shared" si="1"/>
        <v>1488</v>
      </c>
      <c r="O18" s="11">
        <f t="shared" si="4"/>
        <v>0.44364540567615673</v>
      </c>
      <c r="P18" s="7">
        <f t="shared" si="0"/>
        <v>3.5984939115573598</v>
      </c>
      <c r="Q18" s="8">
        <f t="shared" si="2"/>
        <v>1160</v>
      </c>
      <c r="R18" s="9">
        <f t="shared" si="3"/>
        <v>1.254596582305862</v>
      </c>
    </row>
    <row r="19" spans="1:18" ht="16.5" customHeight="1" x14ac:dyDescent="0.2">
      <c r="I19" s="10" t="s">
        <v>29</v>
      </c>
      <c r="J19" s="5">
        <v>94917</v>
      </c>
      <c r="K19" s="5">
        <v>338958</v>
      </c>
      <c r="L19" s="5">
        <v>164118</v>
      </c>
      <c r="M19" s="5">
        <v>174840</v>
      </c>
      <c r="N19" s="5">
        <f t="shared" si="1"/>
        <v>2067</v>
      </c>
      <c r="O19" s="11">
        <f t="shared" si="4"/>
        <v>0.61355156415576551</v>
      </c>
      <c r="P19" s="7">
        <f t="shared" si="0"/>
        <v>3.5710989601441261</v>
      </c>
      <c r="Q19" s="8">
        <f t="shared" si="2"/>
        <v>1297</v>
      </c>
      <c r="R19" s="9">
        <f t="shared" si="3"/>
        <v>1.3853877376628925</v>
      </c>
    </row>
    <row r="20" spans="1:18" ht="16.5" customHeight="1" x14ac:dyDescent="0.2">
      <c r="I20" s="10" t="s">
        <v>30</v>
      </c>
      <c r="J20" s="5">
        <v>97573</v>
      </c>
      <c r="K20" s="5">
        <v>341793</v>
      </c>
      <c r="L20" s="5">
        <v>165456</v>
      </c>
      <c r="M20" s="5">
        <v>176337</v>
      </c>
      <c r="N20" s="5">
        <f t="shared" si="1"/>
        <v>2835</v>
      </c>
      <c r="O20" s="11">
        <f t="shared" si="4"/>
        <v>0.83638680898518392</v>
      </c>
      <c r="P20" s="7">
        <f t="shared" si="0"/>
        <v>3.5029465118424152</v>
      </c>
      <c r="Q20" s="8">
        <f t="shared" si="2"/>
        <v>2656</v>
      </c>
      <c r="R20" s="9">
        <f t="shared" si="3"/>
        <v>2.7982342467629611</v>
      </c>
    </row>
    <row r="21" spans="1:18" ht="16.5" customHeight="1" x14ac:dyDescent="0.2">
      <c r="I21" s="10" t="s">
        <v>31</v>
      </c>
      <c r="J21" s="5">
        <v>98507</v>
      </c>
      <c r="K21" s="5">
        <v>343338</v>
      </c>
      <c r="L21" s="5">
        <v>166184</v>
      </c>
      <c r="M21" s="5">
        <v>177154</v>
      </c>
      <c r="N21" s="5">
        <f t="shared" si="1"/>
        <v>1545</v>
      </c>
      <c r="O21" s="11">
        <f t="shared" si="4"/>
        <v>0.45202798184866277</v>
      </c>
      <c r="P21" s="7">
        <f t="shared" si="0"/>
        <v>3.4854172799902545</v>
      </c>
      <c r="Q21" s="8">
        <f t="shared" si="2"/>
        <v>934</v>
      </c>
      <c r="R21" s="9">
        <f t="shared" si="3"/>
        <v>0.95723202115339279</v>
      </c>
    </row>
    <row r="22" spans="1:18" ht="16.5" customHeight="1" x14ac:dyDescent="0.2">
      <c r="I22" s="10" t="s">
        <v>32</v>
      </c>
      <c r="J22" s="5">
        <v>99535</v>
      </c>
      <c r="K22" s="5">
        <v>344584</v>
      </c>
      <c r="L22" s="5">
        <v>166680</v>
      </c>
      <c r="M22" s="5">
        <v>177904</v>
      </c>
      <c r="N22" s="5">
        <f t="shared" si="1"/>
        <v>1246</v>
      </c>
      <c r="O22" s="11">
        <f t="shared" si="4"/>
        <v>0.36290768863335837</v>
      </c>
      <c r="P22" s="7">
        <f t="shared" si="0"/>
        <v>3.461938011754659</v>
      </c>
      <c r="Q22" s="8">
        <f t="shared" si="2"/>
        <v>1028</v>
      </c>
      <c r="R22" s="9">
        <f t="shared" si="3"/>
        <v>1.0435806592424903</v>
      </c>
    </row>
    <row r="23" spans="1:18" ht="16.5" customHeight="1" x14ac:dyDescent="0.2">
      <c r="I23" s="10" t="s">
        <v>33</v>
      </c>
      <c r="J23" s="5">
        <v>100770</v>
      </c>
      <c r="K23" s="5">
        <v>345976</v>
      </c>
      <c r="L23" s="5">
        <v>167500</v>
      </c>
      <c r="M23" s="5">
        <v>178476</v>
      </c>
      <c r="N23" s="5">
        <f t="shared" si="1"/>
        <v>1392</v>
      </c>
      <c r="O23" s="11">
        <f t="shared" si="4"/>
        <v>0.40396536113110304</v>
      </c>
      <c r="P23" s="7">
        <f t="shared" si="0"/>
        <v>3.4333234097449639</v>
      </c>
      <c r="Q23" s="8">
        <f t="shared" si="2"/>
        <v>1235</v>
      </c>
      <c r="R23" s="9">
        <f t="shared" si="3"/>
        <v>1.240769578540212</v>
      </c>
    </row>
    <row r="24" spans="1:18" ht="16.5" customHeight="1" x14ac:dyDescent="0.2">
      <c r="I24" s="10" t="s">
        <v>34</v>
      </c>
      <c r="J24" s="5">
        <v>101793</v>
      </c>
      <c r="K24" s="5">
        <v>347333</v>
      </c>
      <c r="L24" s="5">
        <v>168051</v>
      </c>
      <c r="M24" s="5">
        <v>179282</v>
      </c>
      <c r="N24" s="5">
        <f t="shared" si="1"/>
        <v>1357</v>
      </c>
      <c r="O24" s="11">
        <f t="shared" si="4"/>
        <v>0.39222373806275584</v>
      </c>
      <c r="P24" s="7">
        <f t="shared" si="0"/>
        <v>3.4121501478490663</v>
      </c>
      <c r="Q24" s="8">
        <f t="shared" si="2"/>
        <v>1023</v>
      </c>
      <c r="R24" s="9">
        <f t="shared" si="3"/>
        <v>1.0151830902054182</v>
      </c>
    </row>
    <row r="25" spans="1:18" ht="16.5" customHeight="1" x14ac:dyDescent="0.2">
      <c r="I25" s="10" t="s">
        <v>35</v>
      </c>
      <c r="J25" s="5">
        <v>102374</v>
      </c>
      <c r="K25" s="5">
        <v>350269</v>
      </c>
      <c r="L25" s="5">
        <v>169530</v>
      </c>
      <c r="M25" s="5">
        <v>180739</v>
      </c>
      <c r="N25" s="5">
        <f t="shared" si="1"/>
        <v>2936</v>
      </c>
      <c r="O25" s="11">
        <f t="shared" si="4"/>
        <v>0.84529831602525529</v>
      </c>
      <c r="P25" s="7">
        <f t="shared" si="0"/>
        <v>3.421464434329029</v>
      </c>
      <c r="Q25" s="8">
        <f t="shared" si="2"/>
        <v>581</v>
      </c>
      <c r="R25" s="9">
        <f t="shared" si="3"/>
        <v>0.57076616270273994</v>
      </c>
    </row>
    <row r="26" spans="1:18" ht="16.5" customHeight="1" x14ac:dyDescent="0.2">
      <c r="I26" s="10" t="s">
        <v>36</v>
      </c>
      <c r="J26" s="5">
        <v>103309</v>
      </c>
      <c r="K26" s="5">
        <v>351008</v>
      </c>
      <c r="L26" s="5">
        <v>169795</v>
      </c>
      <c r="M26" s="5">
        <v>181213</v>
      </c>
      <c r="N26" s="5">
        <f t="shared" si="1"/>
        <v>739</v>
      </c>
      <c r="O26" s="11">
        <f t="shared" si="4"/>
        <v>0.21098070340224229</v>
      </c>
      <c r="P26" s="7">
        <f t="shared" si="0"/>
        <v>3.3976517050789381</v>
      </c>
      <c r="Q26" s="8">
        <f t="shared" si="2"/>
        <v>935</v>
      </c>
      <c r="R26" s="9">
        <f t="shared" si="3"/>
        <v>0.91331783460644311</v>
      </c>
    </row>
    <row r="27" spans="1:18" ht="16.5" customHeight="1" x14ac:dyDescent="0.2">
      <c r="B27" s="2" t="s">
        <v>37</v>
      </c>
      <c r="I27" s="10" t="s">
        <v>38</v>
      </c>
      <c r="J27" s="5">
        <v>104610</v>
      </c>
      <c r="K27" s="5">
        <v>351845</v>
      </c>
      <c r="L27" s="5">
        <v>170194</v>
      </c>
      <c r="M27" s="5">
        <v>181651</v>
      </c>
      <c r="N27" s="5">
        <f t="shared" si="1"/>
        <v>837</v>
      </c>
      <c r="O27" s="11">
        <f t="shared" si="4"/>
        <v>0.2384561035645911</v>
      </c>
      <c r="P27" s="7">
        <f t="shared" si="0"/>
        <v>3.3633973807475384</v>
      </c>
      <c r="Q27" s="8">
        <f t="shared" si="2"/>
        <v>1301</v>
      </c>
      <c r="R27" s="9">
        <f t="shared" si="3"/>
        <v>1.2593288096874424</v>
      </c>
    </row>
    <row r="28" spans="1:18" ht="16.5" customHeight="1" x14ac:dyDescent="0.2">
      <c r="A28" s="1"/>
      <c r="B28" s="2" t="s">
        <v>39</v>
      </c>
      <c r="I28" s="10" t="s">
        <v>40</v>
      </c>
      <c r="J28" s="5">
        <v>106080</v>
      </c>
      <c r="K28" s="5">
        <v>352732</v>
      </c>
      <c r="L28" s="5">
        <v>170791</v>
      </c>
      <c r="M28" s="5">
        <v>181941</v>
      </c>
      <c r="N28" s="5">
        <f t="shared" si="1"/>
        <v>887</v>
      </c>
      <c r="O28" s="11">
        <f t="shared" si="4"/>
        <v>0.252099646151004</v>
      </c>
      <c r="P28" s="7">
        <f t="shared" si="0"/>
        <v>3.3251508295625944</v>
      </c>
      <c r="Q28" s="12">
        <f t="shared" si="2"/>
        <v>1470</v>
      </c>
      <c r="R28" s="9">
        <f t="shared" si="3"/>
        <v>1.4052193862919415</v>
      </c>
    </row>
    <row r="29" spans="1:18" ht="16.5" customHeight="1" x14ac:dyDescent="0.2">
      <c r="I29" s="10" t="s">
        <v>41</v>
      </c>
      <c r="J29" s="5">
        <v>107683</v>
      </c>
      <c r="K29" s="5">
        <v>353648</v>
      </c>
      <c r="L29" s="5">
        <v>171301</v>
      </c>
      <c r="M29" s="5">
        <v>182347</v>
      </c>
      <c r="N29" s="5">
        <f t="shared" si="1"/>
        <v>916</v>
      </c>
      <c r="O29" s="11">
        <f t="shared" si="4"/>
        <v>0.25968724130501347</v>
      </c>
      <c r="P29" s="7">
        <f t="shared" si="0"/>
        <v>3.2841581308098773</v>
      </c>
      <c r="Q29" s="12">
        <f t="shared" si="2"/>
        <v>1603</v>
      </c>
      <c r="R29" s="9">
        <f t="shared" si="3"/>
        <v>1.5111236802413273</v>
      </c>
    </row>
    <row r="30" spans="1:18" ht="16.5" customHeight="1" x14ac:dyDescent="0.2">
      <c r="A30" s="2" t="s">
        <v>42</v>
      </c>
      <c r="I30" s="10" t="s">
        <v>43</v>
      </c>
      <c r="J30" s="5">
        <v>109422</v>
      </c>
      <c r="K30" s="5">
        <v>355001</v>
      </c>
      <c r="L30" s="5">
        <v>172235</v>
      </c>
      <c r="M30" s="5">
        <v>182766</v>
      </c>
      <c r="N30" s="5">
        <f>K30-K29</f>
        <v>1353</v>
      </c>
      <c r="O30" s="11">
        <f>N30/K29*100</f>
        <v>0.38258381215219656</v>
      </c>
      <c r="P30" s="7">
        <f t="shared" si="0"/>
        <v>3.2443292939262669</v>
      </c>
      <c r="Q30" s="8">
        <f>J30-J29</f>
        <v>1739</v>
      </c>
      <c r="R30" s="9">
        <f>Q30/J29*100</f>
        <v>1.6149252899714903</v>
      </c>
    </row>
    <row r="31" spans="1:18" ht="16.5" customHeight="1" x14ac:dyDescent="0.2">
      <c r="I31" s="10" t="s">
        <v>44</v>
      </c>
      <c r="J31" s="5">
        <v>111621</v>
      </c>
      <c r="K31" s="5">
        <v>355833</v>
      </c>
      <c r="L31" s="5">
        <v>172534</v>
      </c>
      <c r="M31" s="5">
        <v>183299</v>
      </c>
      <c r="N31" s="5">
        <f t="shared" ref="N31:N58" si="5">K31-K30</f>
        <v>832</v>
      </c>
      <c r="O31" s="11">
        <f t="shared" ref="O31:O57" si="6">N31/K30*100</f>
        <v>0.23436553699848731</v>
      </c>
      <c r="P31" s="7">
        <f t="shared" si="0"/>
        <v>3.187867874324724</v>
      </c>
      <c r="Q31" s="8">
        <f t="shared" ref="Q31:Q60" si="7">J31-J30</f>
        <v>2199</v>
      </c>
      <c r="R31" s="9">
        <f t="shared" ref="R31:R60" si="8">Q31/J30*100</f>
        <v>2.0096507100948622</v>
      </c>
    </row>
    <row r="32" spans="1:18" ht="16.5" customHeight="1" x14ac:dyDescent="0.2">
      <c r="I32" s="10" t="s">
        <v>45</v>
      </c>
      <c r="J32" s="5">
        <v>113724</v>
      </c>
      <c r="K32" s="5">
        <v>357201</v>
      </c>
      <c r="L32" s="5">
        <v>173332</v>
      </c>
      <c r="M32" s="5">
        <v>183869</v>
      </c>
      <c r="N32" s="5">
        <f t="shared" si="5"/>
        <v>1368</v>
      </c>
      <c r="O32" s="11">
        <f t="shared" si="6"/>
        <v>0.38445000885246733</v>
      </c>
      <c r="P32" s="7">
        <f t="shared" si="0"/>
        <v>3.1409465020576133</v>
      </c>
      <c r="Q32" s="8">
        <f t="shared" si="7"/>
        <v>2103</v>
      </c>
      <c r="R32" s="9">
        <f t="shared" si="8"/>
        <v>1.884054075845943</v>
      </c>
    </row>
    <row r="33" spans="8:18" ht="16.5" customHeight="1" x14ac:dyDescent="0.2">
      <c r="I33" s="10" t="s">
        <v>46</v>
      </c>
      <c r="J33" s="5">
        <v>115448</v>
      </c>
      <c r="K33" s="5">
        <v>358172</v>
      </c>
      <c r="L33" s="5">
        <v>173963</v>
      </c>
      <c r="M33" s="5">
        <v>184209</v>
      </c>
      <c r="N33" s="5">
        <f t="shared" si="5"/>
        <v>971</v>
      </c>
      <c r="O33" s="11">
        <f t="shared" si="6"/>
        <v>0.27183574514069109</v>
      </c>
      <c r="P33" s="7">
        <f t="shared" si="0"/>
        <v>3.102453052456517</v>
      </c>
      <c r="Q33" s="8">
        <f t="shared" si="7"/>
        <v>1724</v>
      </c>
      <c r="R33" s="9">
        <f t="shared" si="8"/>
        <v>1.5159508986669481</v>
      </c>
    </row>
    <row r="34" spans="8:18" ht="16.5" customHeight="1" x14ac:dyDescent="0.2">
      <c r="I34" s="10" t="s">
        <v>47</v>
      </c>
      <c r="J34" s="5">
        <v>117389</v>
      </c>
      <c r="K34" s="5">
        <v>359757</v>
      </c>
      <c r="L34" s="5">
        <v>174811</v>
      </c>
      <c r="M34" s="5">
        <v>184946</v>
      </c>
      <c r="N34" s="5">
        <f t="shared" si="5"/>
        <v>1585</v>
      </c>
      <c r="O34" s="11">
        <f t="shared" si="6"/>
        <v>0.44252482047731262</v>
      </c>
      <c r="P34" s="7">
        <f t="shared" si="0"/>
        <v>3.0646568247450783</v>
      </c>
      <c r="Q34" s="8">
        <f t="shared" si="7"/>
        <v>1941</v>
      </c>
      <c r="R34" s="9">
        <f t="shared" si="8"/>
        <v>1.6812764188205944</v>
      </c>
    </row>
    <row r="35" spans="8:18" ht="16.5" customHeight="1" x14ac:dyDescent="0.2">
      <c r="I35" s="10" t="s">
        <v>48</v>
      </c>
      <c r="J35" s="5">
        <v>117629</v>
      </c>
      <c r="K35" s="5">
        <v>359604</v>
      </c>
      <c r="L35" s="5">
        <v>175282</v>
      </c>
      <c r="M35" s="5">
        <v>184322</v>
      </c>
      <c r="N35" s="5">
        <f t="shared" si="5"/>
        <v>-153</v>
      </c>
      <c r="O35" s="11">
        <f t="shared" si="6"/>
        <v>-4.2528706877142067E-2</v>
      </c>
      <c r="P35" s="7">
        <f t="shared" si="0"/>
        <v>3.0571032653512313</v>
      </c>
      <c r="Q35" s="8">
        <f t="shared" si="7"/>
        <v>240</v>
      </c>
      <c r="R35" s="9">
        <f t="shared" si="8"/>
        <v>0.20444845769194728</v>
      </c>
    </row>
    <row r="36" spans="8:18" ht="16.5" customHeight="1" x14ac:dyDescent="0.2">
      <c r="I36" s="10" t="s">
        <v>49</v>
      </c>
      <c r="J36" s="5">
        <v>119302</v>
      </c>
      <c r="K36" s="5">
        <v>360115</v>
      </c>
      <c r="L36" s="5">
        <v>175422</v>
      </c>
      <c r="M36" s="5">
        <v>184693</v>
      </c>
      <c r="N36" s="5">
        <f t="shared" si="5"/>
        <v>511</v>
      </c>
      <c r="O36" s="11">
        <f t="shared" si="6"/>
        <v>0.14210075527524721</v>
      </c>
      <c r="P36" s="7">
        <f t="shared" si="0"/>
        <v>3.0185160349365474</v>
      </c>
      <c r="Q36" s="8">
        <f t="shared" si="7"/>
        <v>1673</v>
      </c>
      <c r="R36" s="9">
        <f t="shared" si="8"/>
        <v>1.4222683181868416</v>
      </c>
    </row>
    <row r="37" spans="8:18" ht="16.5" customHeight="1" x14ac:dyDescent="0.2">
      <c r="I37" s="10" t="s">
        <v>50</v>
      </c>
      <c r="J37" s="5">
        <v>121043</v>
      </c>
      <c r="K37" s="5">
        <v>360661</v>
      </c>
      <c r="L37" s="5">
        <v>175690</v>
      </c>
      <c r="M37" s="5">
        <v>184971</v>
      </c>
      <c r="N37" s="5">
        <f t="shared" si="5"/>
        <v>546</v>
      </c>
      <c r="O37" s="11">
        <f t="shared" si="6"/>
        <v>0.15161823306443775</v>
      </c>
      <c r="P37" s="7">
        <f t="shared" si="0"/>
        <v>2.9796105516221507</v>
      </c>
      <c r="Q37" s="8">
        <f t="shared" si="7"/>
        <v>1741</v>
      </c>
      <c r="R37" s="9">
        <f t="shared" si="8"/>
        <v>1.4593217213458283</v>
      </c>
    </row>
    <row r="38" spans="8:18" ht="16.5" customHeight="1" x14ac:dyDescent="0.2">
      <c r="H38" s="13"/>
      <c r="I38" s="10" t="s">
        <v>51</v>
      </c>
      <c r="J38" s="5">
        <v>122563</v>
      </c>
      <c r="K38" s="5">
        <v>360528</v>
      </c>
      <c r="L38" s="5">
        <v>175774</v>
      </c>
      <c r="M38" s="5">
        <v>184754</v>
      </c>
      <c r="N38" s="5">
        <f t="shared" si="5"/>
        <v>-133</v>
      </c>
      <c r="O38" s="11">
        <f t="shared" si="6"/>
        <v>-3.68767346621897E-2</v>
      </c>
      <c r="P38" s="7">
        <f t="shared" si="0"/>
        <v>2.941572905362956</v>
      </c>
      <c r="Q38" s="8">
        <f t="shared" si="7"/>
        <v>1520</v>
      </c>
      <c r="R38" s="9">
        <f t="shared" si="8"/>
        <v>1.2557520881009228</v>
      </c>
    </row>
    <row r="39" spans="8:18" ht="16.5" customHeight="1" x14ac:dyDescent="0.2">
      <c r="H39" s="13"/>
      <c r="I39" s="10" t="s">
        <v>52</v>
      </c>
      <c r="J39" s="5">
        <v>123750</v>
      </c>
      <c r="K39" s="5">
        <v>359945</v>
      </c>
      <c r="L39" s="5">
        <v>175432</v>
      </c>
      <c r="M39" s="5">
        <v>184513</v>
      </c>
      <c r="N39" s="5">
        <f t="shared" si="5"/>
        <v>-583</v>
      </c>
      <c r="O39" s="11">
        <f t="shared" si="6"/>
        <v>-0.16170727377623928</v>
      </c>
      <c r="P39" s="7">
        <f t="shared" si="0"/>
        <v>2.9086464646464645</v>
      </c>
      <c r="Q39" s="8">
        <f t="shared" si="7"/>
        <v>1187</v>
      </c>
      <c r="R39" s="9">
        <f t="shared" si="8"/>
        <v>0.96848151562869711</v>
      </c>
    </row>
    <row r="40" spans="8:18" ht="16.5" customHeight="1" x14ac:dyDescent="0.2">
      <c r="I40" s="10" t="s">
        <v>53</v>
      </c>
      <c r="J40" s="5">
        <v>124070</v>
      </c>
      <c r="K40" s="5">
        <v>358750</v>
      </c>
      <c r="L40" s="5">
        <v>174874</v>
      </c>
      <c r="M40" s="5">
        <v>183876</v>
      </c>
      <c r="N40" s="5">
        <f t="shared" si="5"/>
        <v>-1195</v>
      </c>
      <c r="O40" s="11">
        <f t="shared" si="6"/>
        <v>-0.33199516592812789</v>
      </c>
      <c r="P40" s="7">
        <f t="shared" si="0"/>
        <v>2.8915128556460061</v>
      </c>
      <c r="Q40" s="8">
        <f t="shared" si="7"/>
        <v>320</v>
      </c>
      <c r="R40" s="9">
        <f t="shared" si="8"/>
        <v>0.25858585858585859</v>
      </c>
    </row>
    <row r="41" spans="8:18" ht="16.5" customHeight="1" x14ac:dyDescent="0.2">
      <c r="I41" s="10" t="s">
        <v>54</v>
      </c>
      <c r="J41" s="5">
        <v>125455</v>
      </c>
      <c r="K41" s="5">
        <v>358101</v>
      </c>
      <c r="L41" s="5">
        <v>174388</v>
      </c>
      <c r="M41" s="5">
        <v>183713</v>
      </c>
      <c r="N41" s="5">
        <f t="shared" si="5"/>
        <v>-649</v>
      </c>
      <c r="O41" s="11">
        <f t="shared" si="6"/>
        <v>-0.18090592334494773</v>
      </c>
      <c r="P41" s="7">
        <f t="shared" si="0"/>
        <v>2.8544179187756566</v>
      </c>
      <c r="Q41" s="8">
        <f t="shared" si="7"/>
        <v>1385</v>
      </c>
      <c r="R41" s="9">
        <f t="shared" si="8"/>
        <v>1.1163053115176915</v>
      </c>
    </row>
    <row r="42" spans="8:18" ht="16.5" customHeight="1" x14ac:dyDescent="0.2">
      <c r="I42" s="10" t="s">
        <v>55</v>
      </c>
      <c r="J42" s="5">
        <v>126709</v>
      </c>
      <c r="K42" s="5">
        <v>357087</v>
      </c>
      <c r="L42" s="5">
        <v>173848</v>
      </c>
      <c r="M42" s="5">
        <v>183239</v>
      </c>
      <c r="N42" s="5">
        <f t="shared" si="5"/>
        <v>-1014</v>
      </c>
      <c r="O42" s="11">
        <f t="shared" si="6"/>
        <v>-0.283160337446698</v>
      </c>
      <c r="P42" s="7">
        <f t="shared" si="0"/>
        <v>2.8181660339833794</v>
      </c>
      <c r="Q42" s="8">
        <f t="shared" si="7"/>
        <v>1254</v>
      </c>
      <c r="R42" s="9">
        <f t="shared" si="8"/>
        <v>0.99956159579131965</v>
      </c>
    </row>
    <row r="43" spans="8:18" ht="16.5" customHeight="1" x14ac:dyDescent="0.2">
      <c r="I43" s="10" t="s">
        <v>56</v>
      </c>
      <c r="J43" s="5">
        <v>127922</v>
      </c>
      <c r="K43" s="5">
        <v>355855</v>
      </c>
      <c r="L43" s="5">
        <v>173131</v>
      </c>
      <c r="M43" s="5">
        <v>182724</v>
      </c>
      <c r="N43" s="5">
        <f t="shared" si="5"/>
        <v>-1232</v>
      </c>
      <c r="O43" s="11">
        <f t="shared" si="6"/>
        <v>-0.34501396018337266</v>
      </c>
      <c r="P43" s="7">
        <f t="shared" si="0"/>
        <v>2.7818123544034647</v>
      </c>
      <c r="Q43" s="8">
        <f t="shared" si="7"/>
        <v>1213</v>
      </c>
      <c r="R43" s="9">
        <f t="shared" si="8"/>
        <v>0.95731163532187924</v>
      </c>
    </row>
    <row r="44" spans="8:18" ht="16.5" customHeight="1" x14ac:dyDescent="0.2">
      <c r="I44" s="10" t="s">
        <v>57</v>
      </c>
      <c r="J44" s="5">
        <v>129296</v>
      </c>
      <c r="K44" s="5">
        <v>354520</v>
      </c>
      <c r="L44" s="5">
        <v>172327</v>
      </c>
      <c r="M44" s="5">
        <v>182193</v>
      </c>
      <c r="N44" s="5">
        <f t="shared" si="5"/>
        <v>-1335</v>
      </c>
      <c r="O44" s="11">
        <f t="shared" si="6"/>
        <v>-0.37515280100040749</v>
      </c>
      <c r="P44" s="7">
        <f t="shared" si="0"/>
        <v>2.7419255042692736</v>
      </c>
      <c r="Q44" s="8">
        <f t="shared" si="7"/>
        <v>1374</v>
      </c>
      <c r="R44" s="9">
        <f t="shared" si="8"/>
        <v>1.0740920248276293</v>
      </c>
    </row>
    <row r="45" spans="8:18" ht="16.5" customHeight="1" x14ac:dyDescent="0.2">
      <c r="I45" s="10" t="s">
        <v>58</v>
      </c>
      <c r="J45" s="5">
        <v>128797</v>
      </c>
      <c r="K45" s="5">
        <v>352417</v>
      </c>
      <c r="L45" s="5">
        <v>171096</v>
      </c>
      <c r="M45" s="5">
        <v>181321</v>
      </c>
      <c r="N45" s="5">
        <f t="shared" si="5"/>
        <v>-2103</v>
      </c>
      <c r="O45" s="11">
        <f t="shared" si="6"/>
        <v>-0.59319643461581861</v>
      </c>
      <c r="P45" s="7">
        <f t="shared" si="0"/>
        <v>2.7362205641435748</v>
      </c>
      <c r="Q45" s="8">
        <f t="shared" si="7"/>
        <v>-499</v>
      </c>
      <c r="R45" s="9">
        <f t="shared" si="8"/>
        <v>-0.38593614651652025</v>
      </c>
    </row>
    <row r="46" spans="8:18" ht="16.5" customHeight="1" x14ac:dyDescent="0.2">
      <c r="H46" s="14"/>
      <c r="I46" s="15" t="s">
        <v>59</v>
      </c>
      <c r="J46" s="16">
        <v>129942</v>
      </c>
      <c r="K46" s="5">
        <v>350235</v>
      </c>
      <c r="L46" s="5">
        <v>169950</v>
      </c>
      <c r="M46" s="5">
        <v>180285</v>
      </c>
      <c r="N46" s="5">
        <f t="shared" si="5"/>
        <v>-2182</v>
      </c>
      <c r="O46" s="11">
        <f t="shared" si="6"/>
        <v>-0.61915287855012668</v>
      </c>
      <c r="P46" s="7">
        <f t="shared" si="0"/>
        <v>2.695317911068015</v>
      </c>
      <c r="Q46" s="8">
        <f t="shared" si="7"/>
        <v>1145</v>
      </c>
      <c r="R46" s="9">
        <f t="shared" si="8"/>
        <v>0.88899586170485334</v>
      </c>
    </row>
    <row r="47" spans="8:18" ht="16.5" customHeight="1" x14ac:dyDescent="0.2">
      <c r="H47" s="14"/>
      <c r="I47" s="15" t="s">
        <v>60</v>
      </c>
      <c r="J47" s="16">
        <v>131153</v>
      </c>
      <c r="K47" s="5">
        <f>L47+M47</f>
        <v>348093</v>
      </c>
      <c r="L47" s="5">
        <v>168765</v>
      </c>
      <c r="M47" s="5">
        <v>179328</v>
      </c>
      <c r="N47" s="5">
        <f t="shared" si="5"/>
        <v>-2142</v>
      </c>
      <c r="O47" s="11">
        <f t="shared" si="6"/>
        <v>-0.61158936142875497</v>
      </c>
      <c r="P47" s="7">
        <f t="shared" si="0"/>
        <v>2.6540986481437709</v>
      </c>
      <c r="Q47" s="8">
        <f t="shared" si="7"/>
        <v>1211</v>
      </c>
      <c r="R47" s="9">
        <f t="shared" si="8"/>
        <v>0.93195425651444486</v>
      </c>
    </row>
    <row r="48" spans="8:18" ht="16.5" customHeight="1" x14ac:dyDescent="0.2">
      <c r="H48" s="14"/>
      <c r="I48" s="15" t="s">
        <v>61</v>
      </c>
      <c r="J48" s="16">
        <v>132285</v>
      </c>
      <c r="K48" s="5">
        <f>L48+M48</f>
        <v>345516</v>
      </c>
      <c r="L48" s="5">
        <v>167459</v>
      </c>
      <c r="M48" s="5">
        <v>178057</v>
      </c>
      <c r="N48" s="5">
        <f t="shared" si="5"/>
        <v>-2577</v>
      </c>
      <c r="O48" s="11">
        <f t="shared" si="6"/>
        <v>-0.74031939740241826</v>
      </c>
      <c r="P48" s="7">
        <f t="shared" si="0"/>
        <v>2.6119061118040596</v>
      </c>
      <c r="Q48" s="8">
        <f t="shared" si="7"/>
        <v>1132</v>
      </c>
      <c r="R48" s="9">
        <f t="shared" si="8"/>
        <v>0.86311407287671649</v>
      </c>
    </row>
    <row r="49" spans="1:18" ht="16.5" customHeight="1" x14ac:dyDescent="0.2">
      <c r="H49" s="14"/>
      <c r="I49" s="15" t="s">
        <v>62</v>
      </c>
      <c r="J49" s="16">
        <v>133270</v>
      </c>
      <c r="K49" s="5">
        <f>L49+M49</f>
        <v>343008</v>
      </c>
      <c r="L49" s="5">
        <v>166085</v>
      </c>
      <c r="M49" s="5">
        <v>176923</v>
      </c>
      <c r="N49" s="5">
        <f t="shared" si="5"/>
        <v>-2508</v>
      </c>
      <c r="O49" s="11">
        <f t="shared" si="6"/>
        <v>-0.72587087139235229</v>
      </c>
      <c r="P49" s="7">
        <f t="shared" si="0"/>
        <v>2.5737825467096873</v>
      </c>
      <c r="Q49" s="8">
        <f t="shared" si="7"/>
        <v>985</v>
      </c>
      <c r="R49" s="9">
        <f t="shared" si="8"/>
        <v>0.74460445250784291</v>
      </c>
    </row>
    <row r="50" spans="1:18" ht="16.5" customHeight="1" x14ac:dyDescent="0.2">
      <c r="H50" s="14"/>
      <c r="I50" s="15" t="s">
        <v>63</v>
      </c>
      <c r="J50" s="16">
        <v>128453</v>
      </c>
      <c r="K50" s="5">
        <v>339328</v>
      </c>
      <c r="L50" s="6">
        <v>163915</v>
      </c>
      <c r="M50" s="6">
        <v>175413</v>
      </c>
      <c r="N50" s="5">
        <f t="shared" si="5"/>
        <v>-3680</v>
      </c>
      <c r="O50" s="11">
        <f t="shared" si="6"/>
        <v>-1.0728612743726094</v>
      </c>
      <c r="P50" s="7">
        <f t="shared" si="0"/>
        <v>2.6416510318949342</v>
      </c>
      <c r="Q50" s="8">
        <f t="shared" si="7"/>
        <v>-4817</v>
      </c>
      <c r="R50" s="9">
        <f t="shared" si="8"/>
        <v>-3.6144668717640882</v>
      </c>
    </row>
    <row r="51" spans="1:18" ht="16.5" customHeight="1" x14ac:dyDescent="0.2">
      <c r="B51" s="17"/>
      <c r="C51" s="17"/>
      <c r="D51" s="17"/>
      <c r="E51" s="17"/>
      <c r="F51" s="18"/>
      <c r="G51" s="19"/>
      <c r="H51" s="14"/>
      <c r="I51" s="15" t="s">
        <v>64</v>
      </c>
      <c r="J51" s="16">
        <v>127075</v>
      </c>
      <c r="K51" s="5">
        <v>330876</v>
      </c>
      <c r="L51" s="6">
        <v>160048</v>
      </c>
      <c r="M51" s="6">
        <v>170828</v>
      </c>
      <c r="N51" s="5">
        <f t="shared" si="5"/>
        <v>-8452</v>
      </c>
      <c r="O51" s="11">
        <f t="shared" si="6"/>
        <v>-2.4908053564692572</v>
      </c>
      <c r="P51" s="7">
        <f t="shared" si="0"/>
        <v>2.6037851662404092</v>
      </c>
      <c r="Q51" s="8">
        <f t="shared" si="7"/>
        <v>-1378</v>
      </c>
      <c r="R51" s="9">
        <f t="shared" si="8"/>
        <v>-1.0727659143811357</v>
      </c>
    </row>
    <row r="52" spans="1:18" ht="16.5" customHeight="1" x14ac:dyDescent="0.2">
      <c r="B52" s="17"/>
      <c r="C52" s="17"/>
      <c r="D52" s="17"/>
      <c r="E52" s="17"/>
      <c r="F52" s="18"/>
      <c r="G52" s="19"/>
      <c r="H52" s="14"/>
      <c r="I52" s="15" t="s">
        <v>65</v>
      </c>
      <c r="J52" s="16">
        <v>127420</v>
      </c>
      <c r="K52" s="5">
        <f t="shared" ref="K52:K57" si="9">SUM(L52:M52)</f>
        <v>327890</v>
      </c>
      <c r="L52" s="6">
        <v>158863</v>
      </c>
      <c r="M52" s="6">
        <v>169027</v>
      </c>
      <c r="N52" s="5">
        <f t="shared" si="5"/>
        <v>-2986</v>
      </c>
      <c r="O52" s="11">
        <f t="shared" si="6"/>
        <v>-0.90245288265090251</v>
      </c>
      <c r="P52" s="7">
        <f t="shared" si="0"/>
        <v>2.5733008946790141</v>
      </c>
      <c r="Q52" s="8">
        <f t="shared" si="7"/>
        <v>345</v>
      </c>
      <c r="R52" s="9">
        <f t="shared" si="8"/>
        <v>0.27149321266968324</v>
      </c>
    </row>
    <row r="53" spans="1:18" ht="16.5" customHeight="1" x14ac:dyDescent="0.2">
      <c r="B53" s="17"/>
      <c r="C53" s="17"/>
      <c r="D53" s="17"/>
      <c r="E53" s="17"/>
      <c r="F53" s="18"/>
      <c r="G53" s="19"/>
      <c r="H53" s="14"/>
      <c r="I53" s="15" t="s">
        <v>66</v>
      </c>
      <c r="J53" s="16">
        <v>128551</v>
      </c>
      <c r="K53" s="5">
        <f t="shared" si="9"/>
        <v>325893</v>
      </c>
      <c r="L53" s="6">
        <v>158109</v>
      </c>
      <c r="M53" s="6">
        <v>167784</v>
      </c>
      <c r="N53" s="5">
        <f t="shared" si="5"/>
        <v>-1997</v>
      </c>
      <c r="O53" s="11">
        <f t="shared" si="6"/>
        <v>-0.60904571655128248</v>
      </c>
      <c r="P53" s="7">
        <f t="shared" si="0"/>
        <v>2.5351261367083882</v>
      </c>
      <c r="Q53" s="8">
        <f t="shared" si="7"/>
        <v>1131</v>
      </c>
      <c r="R53" s="9">
        <f t="shared" si="8"/>
        <v>0.88761575890754973</v>
      </c>
    </row>
    <row r="54" spans="1:18" ht="16.5" customHeight="1" x14ac:dyDescent="0.2">
      <c r="A54" s="20"/>
      <c r="B54" s="17"/>
      <c r="C54" s="17"/>
      <c r="D54" s="17"/>
      <c r="E54" s="17"/>
      <c r="F54" s="18"/>
      <c r="G54" s="19"/>
      <c r="H54" s="14"/>
      <c r="I54" s="10" t="s">
        <v>67</v>
      </c>
      <c r="J54" s="16">
        <v>129988</v>
      </c>
      <c r="K54" s="5">
        <f t="shared" si="9"/>
        <v>324370</v>
      </c>
      <c r="L54" s="6">
        <v>157819</v>
      </c>
      <c r="M54" s="6">
        <v>166551</v>
      </c>
      <c r="N54" s="5">
        <f t="shared" si="5"/>
        <v>-1523</v>
      </c>
      <c r="O54" s="11">
        <f t="shared" si="6"/>
        <v>-0.4673313019917581</v>
      </c>
      <c r="P54" s="7">
        <f t="shared" si="0"/>
        <v>2.4953841893097826</v>
      </c>
      <c r="Q54" s="8">
        <f t="shared" si="7"/>
        <v>1437</v>
      </c>
      <c r="R54" s="9">
        <f t="shared" si="8"/>
        <v>1.1178442797022192</v>
      </c>
    </row>
    <row r="55" spans="1:18" ht="16.5" customHeight="1" x14ac:dyDescent="0.2">
      <c r="A55" s="20"/>
      <c r="B55" s="2" t="s">
        <v>37</v>
      </c>
      <c r="C55" s="17"/>
      <c r="D55" s="17"/>
      <c r="E55" s="17"/>
      <c r="F55" s="18"/>
      <c r="G55" s="19"/>
      <c r="H55" s="14"/>
      <c r="I55" s="10" t="s">
        <v>68</v>
      </c>
      <c r="J55" s="16">
        <v>141330</v>
      </c>
      <c r="K55" s="5">
        <f t="shared" si="9"/>
        <v>348445</v>
      </c>
      <c r="L55" s="6">
        <v>172093</v>
      </c>
      <c r="M55" s="6">
        <v>176352</v>
      </c>
      <c r="N55" s="5">
        <f t="shared" si="5"/>
        <v>24075</v>
      </c>
      <c r="O55" s="11">
        <f t="shared" si="6"/>
        <v>7.422079723772236</v>
      </c>
      <c r="P55" s="7">
        <f t="shared" si="0"/>
        <v>2.4654708837472583</v>
      </c>
      <c r="Q55" s="12">
        <f t="shared" si="7"/>
        <v>11342</v>
      </c>
      <c r="R55" s="9">
        <f t="shared" si="8"/>
        <v>8.7254208080745919</v>
      </c>
    </row>
    <row r="56" spans="1:18" ht="16.5" customHeight="1" x14ac:dyDescent="0.2">
      <c r="A56" s="20"/>
      <c r="B56" s="2" t="s">
        <v>39</v>
      </c>
      <c r="C56" s="17"/>
      <c r="D56" s="17"/>
      <c r="E56" s="17"/>
      <c r="F56" s="18"/>
      <c r="G56" s="19"/>
      <c r="H56" s="14"/>
      <c r="I56" s="10" t="s">
        <v>69</v>
      </c>
      <c r="J56" s="16">
        <v>142072</v>
      </c>
      <c r="K56" s="5">
        <f t="shared" si="9"/>
        <v>346119</v>
      </c>
      <c r="L56" s="6">
        <v>171122</v>
      </c>
      <c r="M56" s="6">
        <v>174997</v>
      </c>
      <c r="N56" s="5">
        <f t="shared" si="5"/>
        <v>-2326</v>
      </c>
      <c r="O56" s="11">
        <f t="shared" si="6"/>
        <v>-0.66753720099298308</v>
      </c>
      <c r="P56" s="7">
        <f t="shared" si="0"/>
        <v>2.4362224787431725</v>
      </c>
      <c r="Q56" s="12">
        <f t="shared" si="7"/>
        <v>742</v>
      </c>
      <c r="R56" s="9">
        <f t="shared" si="8"/>
        <v>0.52501238236750869</v>
      </c>
    </row>
    <row r="57" spans="1:18" ht="16.5" customHeight="1" x14ac:dyDescent="0.2">
      <c r="A57" s="20"/>
      <c r="B57" s="17"/>
      <c r="C57" s="17"/>
      <c r="D57" s="17"/>
      <c r="E57" s="17"/>
      <c r="F57" s="18"/>
      <c r="G57" s="19"/>
      <c r="H57" s="14"/>
      <c r="I57" s="10" t="s">
        <v>70</v>
      </c>
      <c r="J57" s="16">
        <v>142265</v>
      </c>
      <c r="K57" s="5">
        <f t="shared" si="9"/>
        <v>343258</v>
      </c>
      <c r="L57" s="6">
        <v>169716</v>
      </c>
      <c r="M57" s="6">
        <v>173542</v>
      </c>
      <c r="N57" s="5">
        <f t="shared" si="5"/>
        <v>-2861</v>
      </c>
      <c r="O57" s="11">
        <f t="shared" si="6"/>
        <v>-0.82659432160615276</v>
      </c>
      <c r="P57" s="7">
        <f t="shared" si="0"/>
        <v>2.4128070853688537</v>
      </c>
      <c r="Q57" s="12">
        <f t="shared" si="7"/>
        <v>193</v>
      </c>
      <c r="R57" s="9">
        <f t="shared" si="8"/>
        <v>0.13584661298496536</v>
      </c>
    </row>
    <row r="58" spans="1:18" ht="16.5" customHeight="1" x14ac:dyDescent="0.2">
      <c r="B58" s="17"/>
      <c r="C58" s="17"/>
      <c r="D58" s="17"/>
      <c r="E58" s="17"/>
      <c r="F58" s="18"/>
      <c r="G58" s="19"/>
      <c r="H58" s="14"/>
      <c r="I58" s="10" t="s">
        <v>71</v>
      </c>
      <c r="J58" s="5">
        <v>142904</v>
      </c>
      <c r="K58" s="5">
        <v>340561</v>
      </c>
      <c r="L58" s="6">
        <v>168339</v>
      </c>
      <c r="M58" s="6">
        <v>172222</v>
      </c>
      <c r="N58" s="5">
        <f t="shared" si="5"/>
        <v>-2697</v>
      </c>
      <c r="O58" s="11">
        <f>N58/K57*100</f>
        <v>-0.78570637829271273</v>
      </c>
      <c r="P58" s="7">
        <f t="shared" si="0"/>
        <v>2.383145328332307</v>
      </c>
      <c r="Q58" s="12">
        <f t="shared" si="7"/>
        <v>639</v>
      </c>
      <c r="R58" s="9">
        <f t="shared" si="8"/>
        <v>0.44916177555969494</v>
      </c>
    </row>
    <row r="59" spans="1:18" ht="16.5" customHeight="1" x14ac:dyDescent="0.2">
      <c r="B59" s="17"/>
      <c r="C59" s="17"/>
      <c r="D59" s="17"/>
      <c r="E59" s="17"/>
      <c r="F59" s="18"/>
      <c r="G59" s="19"/>
      <c r="H59" s="14"/>
      <c r="I59" s="10" t="s">
        <v>72</v>
      </c>
      <c r="J59" s="5">
        <v>143500</v>
      </c>
      <c r="K59" s="5">
        <v>337765</v>
      </c>
      <c r="L59" s="6">
        <v>167152</v>
      </c>
      <c r="M59" s="6">
        <v>170613</v>
      </c>
      <c r="N59" s="5">
        <f>K59-K58</f>
        <v>-2796</v>
      </c>
      <c r="O59" s="11">
        <f>N59/K58*100</f>
        <v>-0.8209982939913848</v>
      </c>
      <c r="P59" s="7">
        <f t="shared" si="0"/>
        <v>2.3537630662020907</v>
      </c>
      <c r="Q59" s="12">
        <f t="shared" si="7"/>
        <v>596</v>
      </c>
      <c r="R59" s="9">
        <f t="shared" si="8"/>
        <v>0.41706320326932766</v>
      </c>
    </row>
    <row r="60" spans="1:18" ht="16.5" customHeight="1" x14ac:dyDescent="0.2">
      <c r="B60" s="17"/>
      <c r="C60" s="17"/>
      <c r="D60" s="17"/>
      <c r="E60" s="17"/>
      <c r="F60" s="18"/>
      <c r="G60" s="19"/>
      <c r="H60" s="14"/>
      <c r="I60" s="10" t="s">
        <v>73</v>
      </c>
      <c r="J60" s="16">
        <v>141421</v>
      </c>
      <c r="K60" s="5">
        <v>330514</v>
      </c>
      <c r="L60" s="6">
        <v>162288</v>
      </c>
      <c r="M60" s="6">
        <v>168226</v>
      </c>
      <c r="N60" s="5">
        <f>K60-K59</f>
        <v>-7251</v>
      </c>
      <c r="O60" s="11">
        <f>N60/K59*100</f>
        <v>-2.146758841206164</v>
      </c>
      <c r="P60" s="7">
        <f t="shared" si="0"/>
        <v>2.3370927938566406</v>
      </c>
      <c r="Q60" s="12">
        <f t="shared" si="7"/>
        <v>-2079</v>
      </c>
      <c r="R60" s="9">
        <f t="shared" si="8"/>
        <v>-1.4487804878048782</v>
      </c>
    </row>
    <row r="61" spans="1:18" ht="16.5" customHeight="1" x14ac:dyDescent="0.2">
      <c r="B61" s="17"/>
      <c r="C61" s="17"/>
      <c r="D61" s="17"/>
      <c r="E61" s="17"/>
      <c r="F61" s="18"/>
      <c r="G61" s="19"/>
      <c r="H61" s="14"/>
      <c r="I61" s="21" t="s">
        <v>74</v>
      </c>
      <c r="J61" s="22">
        <v>141196</v>
      </c>
      <c r="K61" s="23">
        <v>326684</v>
      </c>
      <c r="L61" s="24">
        <v>160268</v>
      </c>
      <c r="M61" s="24">
        <v>166416</v>
      </c>
      <c r="N61" s="23">
        <f>K61-K60</f>
        <v>-3830</v>
      </c>
      <c r="O61" s="25">
        <f>N61/K60*100</f>
        <v>-1.1588011400424794</v>
      </c>
      <c r="P61" s="26">
        <f>K61/J61</f>
        <v>2.3136916059945043</v>
      </c>
      <c r="Q61" s="27">
        <f>J61-J60</f>
        <v>-225</v>
      </c>
      <c r="R61" s="28">
        <f>Q61/J60*100</f>
        <v>-0.1590994265349559</v>
      </c>
    </row>
    <row r="62" spans="1:18" ht="16.5" customHeight="1" x14ac:dyDescent="0.2">
      <c r="A62" s="2" t="s">
        <v>75</v>
      </c>
      <c r="B62" s="17"/>
      <c r="C62" s="17"/>
      <c r="D62" s="17"/>
      <c r="E62" s="17"/>
      <c r="F62" s="18"/>
      <c r="G62" s="19"/>
      <c r="H62" s="14"/>
      <c r="I62" s="29"/>
      <c r="J62" s="5"/>
      <c r="K62" s="5"/>
      <c r="L62" s="6"/>
      <c r="M62" s="6"/>
      <c r="N62" s="5"/>
      <c r="O62" s="11"/>
      <c r="P62" s="30"/>
      <c r="Q62" s="8"/>
      <c r="R62" s="31"/>
    </row>
    <row r="63" spans="1:18" ht="51.75" customHeight="1" x14ac:dyDescent="0.2">
      <c r="A63" s="32" t="s">
        <v>76</v>
      </c>
      <c r="B63" s="17"/>
      <c r="C63" s="17"/>
      <c r="D63" s="17"/>
      <c r="E63" s="17"/>
      <c r="F63" s="33"/>
      <c r="G63" s="14"/>
      <c r="H63" s="14"/>
      <c r="I63" s="29"/>
      <c r="J63" s="5"/>
      <c r="K63" s="5"/>
      <c r="L63" s="6"/>
      <c r="M63" s="6"/>
      <c r="N63" s="5"/>
      <c r="O63" s="11"/>
      <c r="P63" s="30"/>
      <c r="Q63" s="8"/>
      <c r="R63" s="31"/>
    </row>
    <row r="64" spans="1:18" ht="51.75" customHeight="1" x14ac:dyDescent="0.2">
      <c r="A64" s="32" t="s">
        <v>77</v>
      </c>
      <c r="B64" s="17"/>
      <c r="C64" s="17"/>
      <c r="D64" s="17"/>
      <c r="E64" s="17"/>
      <c r="F64" s="33"/>
      <c r="G64" s="14"/>
      <c r="H64" s="14"/>
    </row>
    <row r="65" spans="1:8" ht="52.8" x14ac:dyDescent="0.2">
      <c r="A65" s="32" t="s">
        <v>78</v>
      </c>
      <c r="B65" s="17"/>
      <c r="C65" s="17"/>
      <c r="D65" s="17"/>
      <c r="E65" s="17"/>
      <c r="F65" s="33"/>
      <c r="G65" s="14"/>
      <c r="H65" s="14"/>
    </row>
    <row r="66" spans="1:8" ht="51.75" customHeight="1" x14ac:dyDescent="0.2">
      <c r="A66" s="32" t="s">
        <v>79</v>
      </c>
      <c r="B66" s="17"/>
      <c r="C66" s="17"/>
      <c r="D66" s="17"/>
      <c r="E66" s="17"/>
      <c r="F66" s="33"/>
      <c r="G66" s="14"/>
      <c r="H66" s="14"/>
    </row>
    <row r="67" spans="1:8" ht="51.75" customHeight="1" x14ac:dyDescent="0.2">
      <c r="A67" s="32" t="s">
        <v>80</v>
      </c>
      <c r="B67" s="17"/>
      <c r="C67" s="17"/>
      <c r="D67" s="17"/>
      <c r="E67" s="17"/>
      <c r="F67" s="33"/>
      <c r="G67" s="14"/>
      <c r="H67" s="14"/>
    </row>
    <row r="68" spans="1:8" ht="51.75" customHeight="1" x14ac:dyDescent="0.2">
      <c r="A68" s="32" t="s">
        <v>81</v>
      </c>
      <c r="B68" s="17"/>
      <c r="C68" s="17"/>
      <c r="D68" s="17"/>
      <c r="E68" s="17"/>
      <c r="F68" s="33"/>
      <c r="G68" s="14"/>
      <c r="H68" s="14"/>
    </row>
    <row r="69" spans="1:8" ht="51.75" customHeight="1" x14ac:dyDescent="0.2">
      <c r="A69" s="32" t="s">
        <v>82</v>
      </c>
      <c r="B69" s="17"/>
      <c r="C69" s="17"/>
      <c r="D69" s="17"/>
      <c r="E69" s="17"/>
      <c r="F69" s="33"/>
      <c r="G69" s="14"/>
      <c r="H69" s="14"/>
    </row>
    <row r="70" spans="1:8" ht="51.75" customHeight="1" x14ac:dyDescent="0.2">
      <c r="A70" s="32" t="s">
        <v>83</v>
      </c>
      <c r="B70" s="17"/>
      <c r="C70" s="17"/>
      <c r="D70" s="17"/>
      <c r="E70" s="17"/>
      <c r="F70" s="33"/>
      <c r="G70" s="14"/>
      <c r="H70" s="14"/>
    </row>
    <row r="71" spans="1:8" ht="51.75" customHeight="1" x14ac:dyDescent="0.2">
      <c r="A71" s="32" t="s">
        <v>84</v>
      </c>
      <c r="B71" s="17"/>
      <c r="C71" s="17"/>
      <c r="D71" s="17"/>
      <c r="E71" s="17"/>
      <c r="F71" s="33"/>
      <c r="G71" s="14"/>
      <c r="H71" s="14"/>
    </row>
    <row r="72" spans="1:8" ht="51.75" customHeight="1" x14ac:dyDescent="0.2">
      <c r="A72" s="32" t="s">
        <v>85</v>
      </c>
      <c r="B72" s="17"/>
      <c r="C72" s="17"/>
      <c r="D72" s="17"/>
      <c r="E72" s="17"/>
      <c r="F72" s="33"/>
      <c r="G72" s="14"/>
      <c r="H72" s="14"/>
    </row>
    <row r="73" spans="1:8" ht="51.75" customHeight="1" x14ac:dyDescent="0.2">
      <c r="A73" s="32" t="s">
        <v>86</v>
      </c>
      <c r="B73" s="17"/>
      <c r="C73" s="17"/>
      <c r="D73" s="17"/>
      <c r="E73" s="17"/>
      <c r="F73" s="33"/>
      <c r="G73" s="14"/>
      <c r="H73" s="14"/>
    </row>
    <row r="74" spans="1:8" ht="51.75" customHeight="1" x14ac:dyDescent="0.2">
      <c r="A74" s="32" t="s">
        <v>87</v>
      </c>
      <c r="B74" s="17"/>
      <c r="C74" s="17"/>
      <c r="D74" s="17"/>
      <c r="E74" s="17"/>
      <c r="F74" s="33"/>
      <c r="G74" s="14"/>
      <c r="H74" s="14"/>
    </row>
    <row r="75" spans="1:8" ht="51.75" customHeight="1" x14ac:dyDescent="0.2">
      <c r="A75" s="32" t="s">
        <v>88</v>
      </c>
      <c r="B75" s="17"/>
      <c r="C75" s="17"/>
      <c r="D75" s="17"/>
      <c r="E75" s="17"/>
      <c r="F75" s="33"/>
      <c r="G75" s="14"/>
      <c r="H75" s="14"/>
    </row>
    <row r="76" spans="1:8" ht="52.8" x14ac:dyDescent="0.2">
      <c r="A76" s="32" t="s">
        <v>89</v>
      </c>
      <c r="B76" s="17"/>
      <c r="C76" s="17"/>
      <c r="D76" s="17"/>
      <c r="E76" s="17"/>
      <c r="F76" s="33"/>
      <c r="G76" s="14"/>
      <c r="H76" s="14"/>
    </row>
    <row r="77" spans="1:8" ht="53.25" customHeight="1" x14ac:dyDescent="0.2">
      <c r="A77" s="32" t="s">
        <v>90</v>
      </c>
      <c r="B77" s="17"/>
      <c r="C77" s="17"/>
      <c r="D77" s="17"/>
      <c r="E77" s="17"/>
      <c r="F77" s="33"/>
      <c r="G77" s="14"/>
      <c r="H77" s="14"/>
    </row>
    <row r="78" spans="1:8" ht="52.8" x14ac:dyDescent="0.2">
      <c r="A78" s="32" t="s">
        <v>91</v>
      </c>
      <c r="B78" s="17"/>
      <c r="C78" s="17"/>
      <c r="D78" s="17"/>
      <c r="E78" s="17"/>
      <c r="F78" s="33"/>
      <c r="G78" s="14"/>
      <c r="H78" s="14"/>
    </row>
    <row r="79" spans="1:8" ht="54" customHeight="1" x14ac:dyDescent="0.2">
      <c r="A79" s="32" t="s">
        <v>92</v>
      </c>
      <c r="B79" s="17"/>
      <c r="C79" s="17"/>
      <c r="D79" s="17"/>
      <c r="E79" s="17"/>
      <c r="F79" s="33"/>
      <c r="G79" s="14"/>
      <c r="H79" s="14"/>
    </row>
    <row r="80" spans="1:8" ht="54" customHeight="1" x14ac:dyDescent="0.2">
      <c r="A80" s="32" t="s">
        <v>93</v>
      </c>
      <c r="B80" s="17"/>
      <c r="C80" s="17"/>
      <c r="D80" s="17"/>
      <c r="E80" s="17"/>
      <c r="F80" s="33"/>
      <c r="G80" s="14"/>
      <c r="H80" s="14"/>
    </row>
    <row r="81" spans="1:8" ht="54" customHeight="1" x14ac:dyDescent="0.2">
      <c r="A81" s="32" t="s">
        <v>94</v>
      </c>
      <c r="B81" s="17"/>
      <c r="C81" s="17"/>
      <c r="D81" s="17"/>
      <c r="E81" s="17"/>
      <c r="F81" s="33"/>
      <c r="G81" s="14"/>
      <c r="H81" s="14"/>
    </row>
    <row r="82" spans="1:8" ht="54" customHeight="1" x14ac:dyDescent="0.2">
      <c r="A82" s="32" t="s">
        <v>95</v>
      </c>
      <c r="B82" s="17"/>
      <c r="C82" s="17"/>
      <c r="D82" s="17"/>
      <c r="E82" s="17"/>
      <c r="F82" s="33"/>
      <c r="G82" s="14"/>
      <c r="H82" s="14"/>
    </row>
    <row r="83" spans="1:8" ht="54" customHeight="1" x14ac:dyDescent="0.2">
      <c r="A83" s="32" t="s">
        <v>96</v>
      </c>
      <c r="B83" s="17"/>
      <c r="C83" s="17"/>
      <c r="D83" s="17"/>
      <c r="E83" s="17"/>
      <c r="F83" s="33"/>
      <c r="G83" s="14"/>
      <c r="H83" s="14"/>
    </row>
    <row r="84" spans="1:8" ht="54" customHeight="1" x14ac:dyDescent="0.2">
      <c r="A84" s="32" t="s">
        <v>97</v>
      </c>
      <c r="B84" s="17"/>
      <c r="C84" s="17"/>
      <c r="D84" s="17"/>
      <c r="E84" s="17"/>
      <c r="F84" s="33"/>
      <c r="G84" s="14"/>
      <c r="H84" s="14"/>
    </row>
    <row r="85" spans="1:8" ht="61.5" customHeight="1" x14ac:dyDescent="0.2">
      <c r="A85" s="32" t="s">
        <v>98</v>
      </c>
      <c r="B85" s="17"/>
      <c r="C85" s="17"/>
      <c r="D85" s="17"/>
      <c r="E85" s="17"/>
      <c r="F85" s="33"/>
      <c r="G85" s="14"/>
      <c r="H85" s="14"/>
    </row>
    <row r="86" spans="1:8" ht="61.5" customHeight="1" x14ac:dyDescent="0.2">
      <c r="A86" s="32" t="s">
        <v>99</v>
      </c>
      <c r="B86" s="17"/>
      <c r="C86" s="17"/>
      <c r="D86" s="17"/>
      <c r="E86" s="17"/>
      <c r="F86" s="33"/>
      <c r="G86" s="14"/>
      <c r="H86" s="14"/>
    </row>
    <row r="87" spans="1:8" ht="62.25" customHeight="1" x14ac:dyDescent="0.2">
      <c r="A87" s="32" t="s">
        <v>100</v>
      </c>
      <c r="B87" s="17"/>
      <c r="C87" s="17"/>
      <c r="D87" s="17"/>
      <c r="E87" s="17"/>
      <c r="F87" s="33"/>
      <c r="G87" s="14"/>
      <c r="H87" s="14"/>
    </row>
    <row r="88" spans="1:8" ht="62.25" customHeight="1" x14ac:dyDescent="0.2">
      <c r="A88" s="32" t="s">
        <v>101</v>
      </c>
      <c r="B88" s="17"/>
      <c r="C88" s="17"/>
      <c r="D88" s="17"/>
      <c r="E88" s="17"/>
      <c r="F88" s="33"/>
      <c r="G88" s="14"/>
      <c r="H88" s="14"/>
    </row>
    <row r="89" spans="1:8" ht="62.25" customHeight="1" x14ac:dyDescent="0.2">
      <c r="A89" s="32" t="s">
        <v>102</v>
      </c>
      <c r="B89" s="17"/>
      <c r="C89" s="17"/>
      <c r="D89" s="17"/>
      <c r="E89" s="17"/>
      <c r="F89" s="33"/>
      <c r="G89" s="14"/>
      <c r="H89" s="14"/>
    </row>
    <row r="90" spans="1:8" ht="84" customHeight="1" x14ac:dyDescent="0.2">
      <c r="A90" s="32" t="s">
        <v>103</v>
      </c>
      <c r="B90" s="17"/>
      <c r="C90" s="17"/>
      <c r="D90" s="17"/>
      <c r="E90" s="17"/>
      <c r="F90" s="17"/>
      <c r="G90" s="17"/>
      <c r="H90" s="17"/>
    </row>
    <row r="91" spans="1:8" ht="84" customHeight="1" x14ac:dyDescent="0.2">
      <c r="A91" s="32" t="s">
        <v>104</v>
      </c>
      <c r="B91" s="20"/>
      <c r="C91" s="20"/>
      <c r="D91" s="20"/>
      <c r="E91" s="20"/>
      <c r="F91" s="20"/>
      <c r="G91" s="20"/>
      <c r="H91" s="20"/>
    </row>
    <row r="92" spans="1:8" ht="84.75" customHeight="1" x14ac:dyDescent="0.2">
      <c r="A92" s="32" t="s">
        <v>105</v>
      </c>
      <c r="B92" s="20"/>
      <c r="C92" s="20"/>
      <c r="D92" s="20"/>
      <c r="E92" s="20"/>
      <c r="F92" s="20"/>
      <c r="G92" s="20"/>
      <c r="H92" s="20"/>
    </row>
    <row r="93" spans="1:8" ht="84.75" customHeight="1" x14ac:dyDescent="0.2">
      <c r="A93" s="34" t="s">
        <v>71</v>
      </c>
      <c r="B93" s="20"/>
      <c r="C93" s="20"/>
      <c r="D93" s="20"/>
      <c r="E93" s="20"/>
      <c r="F93" s="20"/>
      <c r="G93" s="20"/>
      <c r="H93" s="20"/>
    </row>
    <row r="94" spans="1:8" ht="84.75" customHeight="1" x14ac:dyDescent="0.2">
      <c r="A94" s="32" t="s">
        <v>77</v>
      </c>
      <c r="B94" s="20"/>
      <c r="C94" s="20"/>
      <c r="D94" s="20"/>
      <c r="E94" s="20"/>
      <c r="F94" s="20"/>
      <c r="G94" s="20"/>
      <c r="H94" s="20"/>
    </row>
    <row r="95" spans="1:8" ht="84.75" customHeight="1" x14ac:dyDescent="0.2">
      <c r="A95" s="32" t="s">
        <v>78</v>
      </c>
      <c r="B95" s="20"/>
      <c r="C95" s="20"/>
      <c r="D95" s="20"/>
      <c r="E95" s="20"/>
      <c r="F95" s="20"/>
      <c r="G95" s="20"/>
      <c r="H95" s="20"/>
    </row>
    <row r="96" spans="1:8" ht="52.8" x14ac:dyDescent="0.2">
      <c r="A96" s="32" t="s">
        <v>106</v>
      </c>
      <c r="B96" s="20"/>
      <c r="C96" s="20"/>
      <c r="D96" s="20"/>
      <c r="E96" s="20"/>
      <c r="F96" s="20"/>
      <c r="G96" s="20"/>
      <c r="H96" s="20"/>
    </row>
    <row r="97" spans="1:8" ht="18.75" customHeight="1" x14ac:dyDescent="0.2">
      <c r="A97" s="20"/>
      <c r="B97" s="20"/>
      <c r="C97" s="20"/>
      <c r="D97" s="20"/>
      <c r="E97" s="20"/>
      <c r="F97" s="20"/>
      <c r="G97" s="20"/>
      <c r="H97" s="20"/>
    </row>
    <row r="98" spans="1:8" ht="18.75" customHeight="1" x14ac:dyDescent="0.2">
      <c r="A98" s="20"/>
      <c r="B98" s="20"/>
      <c r="C98" s="20"/>
      <c r="D98" s="20"/>
      <c r="E98" s="20"/>
      <c r="F98" s="20"/>
      <c r="G98" s="20"/>
      <c r="H98" s="20"/>
    </row>
    <row r="99" spans="1:8" ht="18.75" customHeight="1" x14ac:dyDescent="0.2">
      <c r="A99" s="20"/>
      <c r="B99" s="20"/>
      <c r="C99" s="20"/>
      <c r="D99" s="20"/>
      <c r="E99" s="20"/>
      <c r="F99" s="20"/>
      <c r="G99" s="20"/>
      <c r="H99" s="20"/>
    </row>
    <row r="100" spans="1:8" ht="18.75" customHeight="1" x14ac:dyDescent="0.2">
      <c r="A100" s="20"/>
      <c r="B100" s="20"/>
      <c r="C100" s="20"/>
      <c r="D100" s="20"/>
      <c r="E100" s="20"/>
      <c r="F100" s="20"/>
      <c r="G100" s="20"/>
      <c r="H100" s="20"/>
    </row>
    <row r="101" spans="1:8" ht="18.75" customHeight="1" x14ac:dyDescent="0.2">
      <c r="A101" s="20"/>
      <c r="B101" s="20"/>
      <c r="C101" s="20"/>
      <c r="D101" s="20"/>
      <c r="E101" s="20"/>
      <c r="F101" s="20"/>
      <c r="G101" s="20"/>
      <c r="H101" s="20"/>
    </row>
    <row r="102" spans="1:8" ht="18.75" customHeight="1" x14ac:dyDescent="0.2">
      <c r="A102" s="20"/>
      <c r="B102" s="20"/>
      <c r="C102" s="20"/>
      <c r="D102" s="20"/>
      <c r="E102" s="20"/>
      <c r="F102" s="20"/>
      <c r="G102" s="20"/>
      <c r="H102" s="20"/>
    </row>
    <row r="103" spans="1:8" ht="18.75" customHeight="1" x14ac:dyDescent="0.2">
      <c r="A103" s="20"/>
      <c r="B103" s="20"/>
      <c r="C103" s="20"/>
      <c r="D103" s="20"/>
      <c r="E103" s="20"/>
      <c r="F103" s="20"/>
      <c r="G103" s="20"/>
      <c r="H103" s="20"/>
    </row>
    <row r="104" spans="1:8" ht="18.75" customHeight="1" x14ac:dyDescent="0.2">
      <c r="A104" s="20"/>
      <c r="B104" s="20"/>
      <c r="C104" s="20"/>
      <c r="D104" s="20"/>
      <c r="E104" s="20"/>
      <c r="F104" s="20"/>
      <c r="G104" s="20"/>
      <c r="H104" s="20"/>
    </row>
    <row r="105" spans="1:8" ht="18.75" customHeight="1" x14ac:dyDescent="0.2">
      <c r="A105" s="20"/>
      <c r="B105" s="20"/>
      <c r="C105" s="20"/>
      <c r="D105" s="20"/>
      <c r="E105" s="20"/>
      <c r="F105" s="20"/>
      <c r="G105" s="20"/>
      <c r="H105" s="20"/>
    </row>
    <row r="106" spans="1:8" ht="18.75" customHeight="1" x14ac:dyDescent="0.2">
      <c r="A106" s="20"/>
      <c r="B106" s="20"/>
      <c r="C106" s="20"/>
      <c r="D106" s="20"/>
      <c r="E106" s="20"/>
      <c r="F106" s="20"/>
      <c r="G106" s="20"/>
      <c r="H106" s="20"/>
    </row>
    <row r="107" spans="1:8" ht="18.75" customHeight="1" x14ac:dyDescent="0.2">
      <c r="A107" s="20"/>
      <c r="B107" s="20"/>
      <c r="C107" s="20"/>
      <c r="D107" s="20"/>
      <c r="E107" s="20"/>
      <c r="F107" s="20"/>
      <c r="G107" s="20"/>
      <c r="H107" s="20"/>
    </row>
    <row r="108" spans="1:8" ht="18.75" customHeight="1" x14ac:dyDescent="0.2">
      <c r="A108" s="20"/>
      <c r="B108" s="20"/>
      <c r="C108" s="20"/>
      <c r="D108" s="20"/>
      <c r="E108" s="20"/>
      <c r="F108" s="20"/>
      <c r="G108" s="20"/>
      <c r="H108" s="20"/>
    </row>
    <row r="109" spans="1:8" ht="18.75" customHeight="1" x14ac:dyDescent="0.2">
      <c r="A109" s="20"/>
      <c r="B109" s="20"/>
      <c r="C109" s="20"/>
      <c r="D109" s="20"/>
      <c r="E109" s="20"/>
      <c r="F109" s="20"/>
      <c r="G109" s="20"/>
      <c r="H109" s="20"/>
    </row>
    <row r="110" spans="1:8" ht="18.75" customHeight="1" x14ac:dyDescent="0.2">
      <c r="A110" s="20"/>
      <c r="B110" s="20"/>
      <c r="C110" s="20"/>
      <c r="D110" s="20"/>
      <c r="E110" s="20"/>
      <c r="F110" s="20"/>
      <c r="G110" s="20"/>
      <c r="H110" s="20"/>
    </row>
    <row r="111" spans="1:8" ht="18.75" customHeight="1" x14ac:dyDescent="0.2">
      <c r="A111" s="20"/>
      <c r="B111" s="20"/>
      <c r="C111" s="20"/>
      <c r="D111" s="20"/>
      <c r="E111" s="20"/>
      <c r="F111" s="20"/>
      <c r="G111" s="20"/>
      <c r="H111" s="20"/>
    </row>
    <row r="112" spans="1:8" ht="18.75" customHeight="1" x14ac:dyDescent="0.2">
      <c r="A112" s="20"/>
      <c r="B112" s="20"/>
      <c r="C112" s="20"/>
      <c r="D112" s="20"/>
      <c r="E112" s="20"/>
      <c r="F112" s="20"/>
      <c r="G112" s="20"/>
      <c r="H112" s="20"/>
    </row>
    <row r="113" spans="1:8" ht="18.75" customHeight="1" x14ac:dyDescent="0.2">
      <c r="A113" s="20"/>
      <c r="B113" s="20"/>
      <c r="C113" s="20"/>
      <c r="D113" s="20"/>
      <c r="E113" s="20"/>
      <c r="F113" s="20"/>
      <c r="G113" s="20"/>
      <c r="H113" s="20"/>
    </row>
    <row r="114" spans="1:8" ht="18.75" customHeight="1" x14ac:dyDescent="0.2">
      <c r="A114" s="20"/>
      <c r="B114" s="20"/>
      <c r="C114" s="20"/>
      <c r="D114" s="20"/>
      <c r="E114" s="20"/>
      <c r="F114" s="20"/>
      <c r="G114" s="20"/>
      <c r="H114" s="20"/>
    </row>
    <row r="115" spans="1:8" ht="18.75" customHeight="1" x14ac:dyDescent="0.2">
      <c r="A115" s="20"/>
      <c r="B115" s="20"/>
      <c r="C115" s="20"/>
      <c r="D115" s="20"/>
      <c r="E115" s="20"/>
      <c r="F115" s="20"/>
      <c r="G115" s="20"/>
      <c r="H115" s="20"/>
    </row>
    <row r="116" spans="1:8" ht="18.75" customHeight="1" x14ac:dyDescent="0.2">
      <c r="A116" s="20"/>
      <c r="B116" s="20"/>
      <c r="C116" s="20"/>
      <c r="D116" s="20"/>
      <c r="E116" s="20"/>
      <c r="F116" s="20"/>
      <c r="G116" s="20"/>
      <c r="H116" s="20"/>
    </row>
    <row r="117" spans="1:8" ht="18.75" customHeight="1" x14ac:dyDescent="0.2">
      <c r="A117" s="20"/>
      <c r="B117" s="20"/>
      <c r="C117" s="20"/>
      <c r="D117" s="20"/>
      <c r="E117" s="20"/>
      <c r="F117" s="20"/>
      <c r="G117" s="20"/>
      <c r="H117" s="20"/>
    </row>
    <row r="118" spans="1:8" ht="18.75" customHeight="1" x14ac:dyDescent="0.2">
      <c r="A118" s="20"/>
      <c r="B118" s="20"/>
      <c r="C118" s="20"/>
      <c r="D118" s="20"/>
      <c r="E118" s="20"/>
      <c r="F118" s="20"/>
      <c r="G118" s="20"/>
      <c r="H118" s="20"/>
    </row>
    <row r="119" spans="1:8" ht="18.75" customHeight="1" x14ac:dyDescent="0.2">
      <c r="A119" s="20"/>
      <c r="B119" s="20"/>
      <c r="C119" s="20"/>
      <c r="D119" s="20"/>
      <c r="E119" s="20"/>
      <c r="F119" s="20"/>
      <c r="G119" s="20"/>
      <c r="H119" s="20"/>
    </row>
    <row r="120" spans="1:8" ht="18.75" customHeight="1" x14ac:dyDescent="0.2">
      <c r="A120" s="20"/>
      <c r="B120" s="20"/>
      <c r="C120" s="20"/>
      <c r="D120" s="20"/>
      <c r="E120" s="20"/>
      <c r="F120" s="20"/>
      <c r="G120" s="20"/>
      <c r="H120" s="20"/>
    </row>
    <row r="121" spans="1:8" ht="18.75" customHeight="1" x14ac:dyDescent="0.2">
      <c r="A121" s="20"/>
      <c r="B121" s="20"/>
      <c r="C121" s="20"/>
      <c r="D121" s="20"/>
      <c r="E121" s="20"/>
      <c r="F121" s="20"/>
      <c r="G121" s="20"/>
      <c r="H121" s="20"/>
    </row>
    <row r="122" spans="1:8" ht="18.75" customHeight="1" x14ac:dyDescent="0.2">
      <c r="A122" s="20"/>
      <c r="B122" s="20"/>
      <c r="C122" s="20"/>
      <c r="D122" s="20"/>
      <c r="E122" s="20"/>
      <c r="F122" s="20"/>
      <c r="G122" s="20"/>
      <c r="H122" s="20"/>
    </row>
    <row r="123" spans="1:8" ht="18.75" customHeight="1" x14ac:dyDescent="0.2">
      <c r="A123" s="20"/>
      <c r="B123" s="20"/>
      <c r="C123" s="20"/>
      <c r="D123" s="20"/>
      <c r="E123" s="20"/>
      <c r="F123" s="20"/>
      <c r="G123" s="20"/>
      <c r="H123" s="20"/>
    </row>
    <row r="124" spans="1:8" ht="18.75" customHeight="1" x14ac:dyDescent="0.2">
      <c r="A124" s="20"/>
      <c r="B124" s="20"/>
      <c r="C124" s="20"/>
      <c r="D124" s="20"/>
      <c r="E124" s="20"/>
      <c r="F124" s="20"/>
      <c r="G124" s="20"/>
      <c r="H124" s="20"/>
    </row>
    <row r="125" spans="1:8" ht="18.75" customHeight="1" x14ac:dyDescent="0.2">
      <c r="A125" s="20"/>
      <c r="B125" s="20"/>
      <c r="C125" s="20"/>
      <c r="D125" s="20"/>
      <c r="E125" s="20"/>
      <c r="F125" s="20"/>
      <c r="G125" s="20"/>
      <c r="H125" s="20"/>
    </row>
    <row r="126" spans="1:8" ht="18.75" customHeight="1" x14ac:dyDescent="0.2">
      <c r="A126" s="20"/>
      <c r="B126" s="20"/>
      <c r="C126" s="20"/>
      <c r="D126" s="20"/>
      <c r="E126" s="20"/>
      <c r="F126" s="20"/>
      <c r="G126" s="20"/>
      <c r="H126" s="20"/>
    </row>
    <row r="127" spans="1:8" ht="18.75" customHeight="1" x14ac:dyDescent="0.2">
      <c r="A127" s="20"/>
      <c r="B127" s="20"/>
      <c r="C127" s="20"/>
      <c r="D127" s="20"/>
      <c r="E127" s="20"/>
      <c r="F127" s="20"/>
      <c r="G127" s="20"/>
      <c r="H127" s="20"/>
    </row>
    <row r="128" spans="1:8" ht="18.75" customHeight="1" x14ac:dyDescent="0.2">
      <c r="A128" s="20"/>
      <c r="B128" s="20"/>
      <c r="C128" s="20"/>
      <c r="D128" s="20"/>
      <c r="E128" s="20"/>
      <c r="F128" s="20"/>
      <c r="G128" s="20"/>
      <c r="H128" s="20"/>
    </row>
    <row r="129" spans="1:8" ht="18.75" customHeight="1" x14ac:dyDescent="0.2">
      <c r="A129" s="20"/>
      <c r="B129" s="20"/>
      <c r="C129" s="20"/>
      <c r="D129" s="20"/>
      <c r="E129" s="20"/>
      <c r="F129" s="20"/>
      <c r="G129" s="20"/>
      <c r="H129" s="20"/>
    </row>
    <row r="130" spans="1:8" ht="18.75" customHeight="1" x14ac:dyDescent="0.2">
      <c r="A130" s="20"/>
      <c r="B130" s="20"/>
      <c r="C130" s="20"/>
      <c r="D130" s="20"/>
      <c r="E130" s="20"/>
      <c r="F130" s="20"/>
      <c r="G130" s="20"/>
      <c r="H130" s="20"/>
    </row>
    <row r="131" spans="1:8" ht="18.75" customHeight="1" x14ac:dyDescent="0.2">
      <c r="A131" s="20"/>
      <c r="B131" s="20"/>
      <c r="C131" s="20"/>
      <c r="D131" s="20"/>
      <c r="E131" s="20"/>
      <c r="F131" s="20"/>
      <c r="G131" s="20"/>
      <c r="H131" s="20"/>
    </row>
    <row r="132" spans="1:8" ht="18.75" customHeight="1" x14ac:dyDescent="0.2">
      <c r="A132" s="20"/>
      <c r="B132" s="20"/>
      <c r="C132" s="20"/>
      <c r="D132" s="20"/>
      <c r="E132" s="20"/>
      <c r="F132" s="20"/>
      <c r="G132" s="20"/>
      <c r="H132" s="20"/>
    </row>
    <row r="133" spans="1:8" ht="18.75" customHeight="1" x14ac:dyDescent="0.2">
      <c r="A133" s="20"/>
      <c r="B133" s="20"/>
      <c r="C133" s="20"/>
      <c r="D133" s="20"/>
      <c r="E133" s="20"/>
      <c r="F133" s="20"/>
      <c r="G133" s="20"/>
      <c r="H133" s="20"/>
    </row>
    <row r="134" spans="1:8" ht="18.75" customHeight="1" x14ac:dyDescent="0.2">
      <c r="A134" s="20"/>
      <c r="B134" s="20"/>
      <c r="C134" s="20"/>
      <c r="D134" s="20"/>
      <c r="E134" s="20"/>
      <c r="F134" s="20"/>
      <c r="G134" s="20"/>
      <c r="H134" s="20"/>
    </row>
    <row r="135" spans="1:8" ht="18.75" customHeight="1" x14ac:dyDescent="0.2">
      <c r="A135" s="20"/>
      <c r="B135" s="20"/>
      <c r="C135" s="20"/>
      <c r="D135" s="20"/>
      <c r="E135" s="20"/>
      <c r="F135" s="20"/>
      <c r="G135" s="20"/>
      <c r="H135" s="20"/>
    </row>
    <row r="136" spans="1:8" ht="18.75" customHeight="1" x14ac:dyDescent="0.2">
      <c r="A136" s="20"/>
      <c r="B136" s="20"/>
      <c r="C136" s="20"/>
      <c r="D136" s="20"/>
      <c r="E136" s="20"/>
      <c r="F136" s="20"/>
      <c r="G136" s="20"/>
      <c r="H136" s="20"/>
    </row>
    <row r="137" spans="1:8" ht="18.75" customHeight="1" x14ac:dyDescent="0.2">
      <c r="A137" s="20"/>
      <c r="B137" s="20"/>
      <c r="C137" s="20"/>
      <c r="D137" s="20"/>
      <c r="E137" s="20"/>
      <c r="F137" s="20"/>
      <c r="G137" s="20"/>
      <c r="H137" s="20"/>
    </row>
    <row r="138" spans="1:8" ht="18.75" customHeight="1" x14ac:dyDescent="0.2">
      <c r="A138" s="20"/>
      <c r="B138" s="20"/>
      <c r="C138" s="20"/>
      <c r="D138" s="20"/>
      <c r="E138" s="20"/>
      <c r="F138" s="20"/>
      <c r="G138" s="20"/>
      <c r="H138" s="20"/>
    </row>
    <row r="139" spans="1:8" ht="18.75" customHeight="1" x14ac:dyDescent="0.2">
      <c r="A139" s="20"/>
      <c r="B139" s="20"/>
      <c r="C139" s="20"/>
      <c r="D139" s="20"/>
      <c r="E139" s="20"/>
      <c r="F139" s="20"/>
      <c r="G139" s="20"/>
      <c r="H139" s="20"/>
    </row>
    <row r="140" spans="1:8" ht="18.75" customHeight="1" x14ac:dyDescent="0.2">
      <c r="A140" s="20"/>
      <c r="B140" s="20"/>
      <c r="C140" s="20"/>
      <c r="D140" s="20"/>
      <c r="E140" s="20"/>
      <c r="F140" s="20"/>
      <c r="G140" s="20"/>
      <c r="H140" s="20"/>
    </row>
    <row r="141" spans="1:8" ht="18.75" customHeight="1" x14ac:dyDescent="0.2">
      <c r="A141" s="20"/>
      <c r="B141" s="20"/>
      <c r="C141" s="20"/>
      <c r="D141" s="20"/>
      <c r="E141" s="20"/>
      <c r="F141" s="20"/>
      <c r="G141" s="20"/>
      <c r="H141" s="20"/>
    </row>
    <row r="142" spans="1:8" ht="18.75" customHeight="1" x14ac:dyDescent="0.2">
      <c r="A142" s="20"/>
      <c r="B142" s="20"/>
      <c r="C142" s="20"/>
      <c r="D142" s="20"/>
      <c r="E142" s="20"/>
      <c r="F142" s="20"/>
      <c r="G142" s="20"/>
      <c r="H142" s="20"/>
    </row>
    <row r="143" spans="1:8" ht="18.75" customHeight="1" x14ac:dyDescent="0.2">
      <c r="A143" s="20"/>
      <c r="B143" s="20"/>
      <c r="C143" s="20"/>
      <c r="D143" s="20"/>
      <c r="E143" s="20"/>
      <c r="F143" s="20"/>
      <c r="G143" s="20"/>
      <c r="H143" s="20"/>
    </row>
    <row r="144" spans="1:8" ht="18.75" customHeight="1" x14ac:dyDescent="0.2">
      <c r="A144" s="20"/>
      <c r="B144" s="20"/>
      <c r="C144" s="20"/>
      <c r="D144" s="20"/>
      <c r="E144" s="20"/>
      <c r="F144" s="20"/>
      <c r="G144" s="20"/>
      <c r="H144" s="20"/>
    </row>
    <row r="145" spans="1:8" ht="18.75" customHeight="1" x14ac:dyDescent="0.2">
      <c r="A145" s="20"/>
      <c r="B145" s="20"/>
      <c r="C145" s="20"/>
      <c r="D145" s="20"/>
      <c r="E145" s="20"/>
      <c r="F145" s="20"/>
      <c r="G145" s="20"/>
      <c r="H145" s="20"/>
    </row>
    <row r="146" spans="1:8" ht="18.75" customHeight="1" x14ac:dyDescent="0.2">
      <c r="A146" s="20"/>
      <c r="B146" s="20"/>
      <c r="C146" s="20"/>
      <c r="D146" s="20"/>
      <c r="E146" s="20"/>
      <c r="F146" s="20"/>
      <c r="G146" s="20"/>
      <c r="H146" s="20"/>
    </row>
    <row r="147" spans="1:8" ht="18.75" customHeight="1" x14ac:dyDescent="0.2">
      <c r="A147" s="20"/>
      <c r="B147" s="20"/>
      <c r="C147" s="20"/>
      <c r="D147" s="20"/>
      <c r="E147" s="20"/>
      <c r="F147" s="20"/>
      <c r="G147" s="20"/>
      <c r="H147" s="20"/>
    </row>
    <row r="148" spans="1:8" ht="18.75" customHeight="1" x14ac:dyDescent="0.2">
      <c r="A148" s="20"/>
      <c r="B148" s="20"/>
      <c r="C148" s="20"/>
      <c r="D148" s="20"/>
      <c r="E148" s="20"/>
      <c r="F148" s="20"/>
      <c r="G148" s="20"/>
      <c r="H148" s="20"/>
    </row>
    <row r="149" spans="1:8" ht="18.75" customHeight="1" x14ac:dyDescent="0.2">
      <c r="A149" s="20"/>
      <c r="B149" s="20"/>
      <c r="C149" s="20"/>
      <c r="D149" s="20"/>
      <c r="E149" s="20"/>
      <c r="F149" s="20"/>
      <c r="G149" s="20"/>
      <c r="H149" s="20"/>
    </row>
    <row r="150" spans="1:8" ht="18.75" customHeight="1" x14ac:dyDescent="0.2">
      <c r="A150" s="20"/>
      <c r="B150" s="20"/>
      <c r="C150" s="20"/>
      <c r="D150" s="20"/>
      <c r="E150" s="20"/>
      <c r="F150" s="20"/>
      <c r="G150" s="20"/>
      <c r="H150" s="20"/>
    </row>
    <row r="151" spans="1:8" ht="18.75" customHeight="1" x14ac:dyDescent="0.2">
      <c r="A151" s="20"/>
      <c r="B151" s="20"/>
      <c r="C151" s="20"/>
      <c r="D151" s="20"/>
      <c r="E151" s="20"/>
      <c r="F151" s="20"/>
      <c r="G151" s="20"/>
      <c r="H151" s="20"/>
    </row>
    <row r="152" spans="1:8" ht="18.75" customHeight="1" x14ac:dyDescent="0.2">
      <c r="A152" s="20"/>
      <c r="B152" s="20"/>
      <c r="C152" s="20"/>
      <c r="D152" s="20"/>
      <c r="E152" s="20"/>
      <c r="F152" s="20"/>
      <c r="G152" s="20"/>
      <c r="H152" s="20"/>
    </row>
    <row r="153" spans="1:8" ht="18.75" customHeight="1" x14ac:dyDescent="0.2">
      <c r="A153" s="20"/>
      <c r="B153" s="20"/>
      <c r="C153" s="20"/>
      <c r="D153" s="20"/>
      <c r="E153" s="20"/>
      <c r="F153" s="20"/>
      <c r="G153" s="20"/>
      <c r="H153" s="20"/>
    </row>
    <row r="154" spans="1:8" ht="18.75" customHeight="1" x14ac:dyDescent="0.2">
      <c r="A154" s="20"/>
      <c r="B154" s="20"/>
      <c r="C154" s="20"/>
      <c r="D154" s="20"/>
      <c r="E154" s="20"/>
      <c r="F154" s="20"/>
      <c r="G154" s="20"/>
      <c r="H154" s="20"/>
    </row>
    <row r="155" spans="1:8" ht="18.75" customHeight="1" x14ac:dyDescent="0.2">
      <c r="A155" s="20"/>
      <c r="B155" s="20"/>
      <c r="C155" s="20"/>
      <c r="D155" s="20"/>
      <c r="E155" s="20"/>
      <c r="F155" s="20"/>
      <c r="G155" s="20"/>
      <c r="H155" s="20"/>
    </row>
    <row r="156" spans="1:8" ht="18.75" customHeight="1" x14ac:dyDescent="0.2">
      <c r="A156" s="20"/>
      <c r="B156" s="20"/>
      <c r="C156" s="20"/>
      <c r="D156" s="20"/>
      <c r="E156" s="20"/>
      <c r="F156" s="20"/>
      <c r="G156" s="20"/>
      <c r="H156" s="20"/>
    </row>
    <row r="157" spans="1:8" ht="18.75" customHeight="1" x14ac:dyDescent="0.2">
      <c r="A157" s="20"/>
      <c r="B157" s="20"/>
      <c r="C157" s="20"/>
      <c r="D157" s="20"/>
      <c r="E157" s="20"/>
      <c r="F157" s="20"/>
      <c r="G157" s="20"/>
      <c r="H157" s="20"/>
    </row>
    <row r="158" spans="1:8" ht="18.75" customHeight="1" x14ac:dyDescent="0.2">
      <c r="A158" s="20"/>
      <c r="B158" s="20"/>
      <c r="C158" s="20"/>
      <c r="D158" s="20"/>
      <c r="E158" s="20"/>
      <c r="F158" s="20"/>
      <c r="G158" s="20"/>
      <c r="H158" s="20"/>
    </row>
    <row r="159" spans="1:8" ht="18.75" customHeight="1" x14ac:dyDescent="0.2">
      <c r="A159" s="20"/>
      <c r="B159" s="20"/>
      <c r="C159" s="20"/>
      <c r="D159" s="20"/>
      <c r="E159" s="20"/>
      <c r="F159" s="20"/>
      <c r="G159" s="20"/>
      <c r="H159" s="20"/>
    </row>
    <row r="160" spans="1:8" ht="18.75" customHeight="1" x14ac:dyDescent="0.2">
      <c r="A160" s="20"/>
      <c r="B160" s="20"/>
      <c r="C160" s="20"/>
      <c r="D160" s="20"/>
      <c r="E160" s="20"/>
      <c r="F160" s="20"/>
      <c r="G160" s="20"/>
      <c r="H160" s="20"/>
    </row>
    <row r="161" spans="1:8" ht="18.75" customHeight="1" x14ac:dyDescent="0.2">
      <c r="A161" s="20"/>
      <c r="B161" s="20"/>
      <c r="C161" s="20"/>
      <c r="D161" s="20"/>
      <c r="E161" s="20"/>
      <c r="F161" s="20"/>
      <c r="G161" s="20"/>
      <c r="H161" s="20"/>
    </row>
    <row r="162" spans="1:8" ht="18.75" customHeight="1" x14ac:dyDescent="0.2">
      <c r="A162" s="20"/>
      <c r="B162" s="20"/>
      <c r="C162" s="20"/>
      <c r="D162" s="20"/>
      <c r="E162" s="20"/>
      <c r="F162" s="20"/>
      <c r="G162" s="20"/>
      <c r="H162" s="20"/>
    </row>
    <row r="163" spans="1:8" ht="18.75" customHeight="1" x14ac:dyDescent="0.2">
      <c r="A163" s="20"/>
      <c r="B163" s="20"/>
      <c r="C163" s="20"/>
      <c r="D163" s="20"/>
      <c r="E163" s="20"/>
      <c r="F163" s="20"/>
      <c r="G163" s="20"/>
      <c r="H163" s="20"/>
    </row>
    <row r="164" spans="1:8" ht="18.75" customHeight="1" x14ac:dyDescent="0.2">
      <c r="A164" s="20"/>
      <c r="B164" s="20"/>
      <c r="C164" s="20"/>
      <c r="D164" s="20"/>
      <c r="E164" s="20"/>
      <c r="F164" s="20"/>
      <c r="G164" s="20"/>
      <c r="H164" s="20"/>
    </row>
    <row r="165" spans="1:8" ht="18.75" customHeight="1" x14ac:dyDescent="0.2">
      <c r="A165" s="20"/>
      <c r="B165" s="20"/>
      <c r="C165" s="20"/>
      <c r="D165" s="20"/>
      <c r="E165" s="20"/>
      <c r="F165" s="20"/>
      <c r="G165" s="20"/>
      <c r="H165" s="20"/>
    </row>
    <row r="166" spans="1:8" ht="18.75" customHeight="1" x14ac:dyDescent="0.2">
      <c r="A166" s="20"/>
      <c r="B166" s="20"/>
      <c r="C166" s="20"/>
      <c r="D166" s="20"/>
      <c r="E166" s="20"/>
      <c r="F166" s="20"/>
      <c r="G166" s="20"/>
      <c r="H166" s="20"/>
    </row>
    <row r="167" spans="1:8" ht="18.75" customHeight="1" x14ac:dyDescent="0.2">
      <c r="A167" s="20"/>
      <c r="B167" s="20"/>
      <c r="C167" s="20"/>
      <c r="D167" s="20"/>
      <c r="E167" s="20"/>
      <c r="F167" s="20"/>
      <c r="G167" s="20"/>
      <c r="H167" s="20"/>
    </row>
    <row r="168" spans="1:8" ht="18.75" customHeight="1" x14ac:dyDescent="0.2">
      <c r="A168" s="20"/>
      <c r="B168" s="20"/>
      <c r="C168" s="20"/>
      <c r="D168" s="20"/>
      <c r="E168" s="20"/>
      <c r="F168" s="20"/>
      <c r="G168" s="20"/>
      <c r="H168" s="20"/>
    </row>
    <row r="169" spans="1:8" ht="18.75" customHeight="1" x14ac:dyDescent="0.2">
      <c r="A169" s="20"/>
      <c r="B169" s="20"/>
      <c r="C169" s="20"/>
      <c r="D169" s="20"/>
      <c r="E169" s="20"/>
      <c r="F169" s="20"/>
      <c r="G169" s="20"/>
      <c r="H169" s="20"/>
    </row>
    <row r="170" spans="1:8" ht="18.75" customHeight="1" x14ac:dyDescent="0.2">
      <c r="A170" s="20"/>
      <c r="B170" s="20"/>
      <c r="C170" s="20"/>
      <c r="D170" s="20"/>
      <c r="E170" s="20"/>
      <c r="F170" s="20"/>
      <c r="G170" s="20"/>
      <c r="H170" s="20"/>
    </row>
    <row r="171" spans="1:8" ht="18.75" customHeight="1" x14ac:dyDescent="0.2">
      <c r="A171" s="20"/>
      <c r="B171" s="20"/>
      <c r="C171" s="20"/>
      <c r="D171" s="20"/>
      <c r="E171" s="20"/>
      <c r="F171" s="20"/>
      <c r="G171" s="20"/>
      <c r="H171" s="20"/>
    </row>
    <row r="172" spans="1:8" ht="18.75" customHeight="1" x14ac:dyDescent="0.2">
      <c r="A172" s="20"/>
      <c r="B172" s="20"/>
      <c r="C172" s="20"/>
      <c r="D172" s="20"/>
      <c r="E172" s="20"/>
      <c r="F172" s="20"/>
      <c r="G172" s="20"/>
      <c r="H172" s="20"/>
    </row>
    <row r="173" spans="1:8" ht="18.75" customHeight="1" x14ac:dyDescent="0.2">
      <c r="A173" s="20"/>
      <c r="B173" s="20"/>
      <c r="C173" s="20"/>
      <c r="D173" s="20"/>
      <c r="E173" s="20"/>
      <c r="F173" s="20"/>
      <c r="G173" s="20"/>
      <c r="H173" s="20"/>
    </row>
    <row r="174" spans="1:8" ht="18.75" customHeight="1" x14ac:dyDescent="0.2">
      <c r="A174" s="20"/>
      <c r="B174" s="20"/>
      <c r="C174" s="20"/>
      <c r="D174" s="20"/>
      <c r="E174" s="20"/>
      <c r="F174" s="20"/>
      <c r="G174" s="20"/>
      <c r="H174" s="20"/>
    </row>
    <row r="175" spans="1:8" ht="18.75" customHeight="1" x14ac:dyDescent="0.2">
      <c r="A175" s="20"/>
      <c r="B175" s="20"/>
      <c r="C175" s="20"/>
      <c r="D175" s="20"/>
      <c r="E175" s="20"/>
      <c r="F175" s="20"/>
      <c r="G175" s="20"/>
      <c r="H175" s="20"/>
    </row>
    <row r="176" spans="1:8" ht="18.75" customHeight="1" x14ac:dyDescent="0.2">
      <c r="A176" s="20"/>
      <c r="B176" s="20"/>
      <c r="C176" s="20"/>
      <c r="D176" s="20"/>
      <c r="E176" s="20"/>
      <c r="F176" s="20"/>
      <c r="G176" s="20"/>
      <c r="H176" s="20"/>
    </row>
    <row r="177" spans="1:8" ht="18.75" customHeight="1" x14ac:dyDescent="0.2">
      <c r="A177" s="20"/>
      <c r="B177" s="20"/>
      <c r="C177" s="20"/>
      <c r="D177" s="20"/>
      <c r="E177" s="20"/>
      <c r="F177" s="20"/>
      <c r="G177" s="20"/>
      <c r="H177" s="20"/>
    </row>
    <row r="178" spans="1:8" ht="18.75" customHeight="1" x14ac:dyDescent="0.2">
      <c r="A178" s="20"/>
      <c r="B178" s="20"/>
      <c r="C178" s="20"/>
      <c r="D178" s="20"/>
      <c r="E178" s="20"/>
      <c r="F178" s="20"/>
      <c r="G178" s="20"/>
      <c r="H178" s="20"/>
    </row>
    <row r="179" spans="1:8" ht="18.75" customHeight="1" x14ac:dyDescent="0.2">
      <c r="A179" s="20"/>
      <c r="B179" s="20"/>
      <c r="C179" s="20"/>
      <c r="D179" s="20"/>
      <c r="E179" s="20"/>
      <c r="F179" s="20"/>
      <c r="G179" s="20"/>
      <c r="H179" s="20"/>
    </row>
    <row r="180" spans="1:8" ht="18.75" customHeight="1" x14ac:dyDescent="0.2">
      <c r="A180" s="20"/>
      <c r="B180" s="20"/>
      <c r="C180" s="20"/>
      <c r="D180" s="20"/>
      <c r="E180" s="20"/>
      <c r="F180" s="20"/>
      <c r="G180" s="20"/>
      <c r="H180" s="20"/>
    </row>
    <row r="181" spans="1:8" ht="18.75" customHeight="1" x14ac:dyDescent="0.2">
      <c r="A181" s="20"/>
      <c r="B181" s="20"/>
      <c r="C181" s="20"/>
      <c r="D181" s="20"/>
      <c r="E181" s="20"/>
      <c r="F181" s="20"/>
      <c r="G181" s="20"/>
      <c r="H181" s="20"/>
    </row>
    <row r="182" spans="1:8" ht="18.75" customHeight="1" x14ac:dyDescent="0.2">
      <c r="A182" s="20"/>
      <c r="B182" s="20"/>
      <c r="C182" s="20"/>
      <c r="D182" s="20"/>
      <c r="E182" s="20"/>
      <c r="F182" s="20"/>
      <c r="G182" s="20"/>
      <c r="H182" s="20"/>
    </row>
    <row r="183" spans="1:8" ht="18.75" customHeight="1" x14ac:dyDescent="0.2">
      <c r="A183" s="20"/>
      <c r="B183" s="20"/>
      <c r="C183" s="20"/>
      <c r="D183" s="20"/>
      <c r="E183" s="20"/>
      <c r="F183" s="20"/>
      <c r="G183" s="20"/>
      <c r="H183" s="20"/>
    </row>
    <row r="184" spans="1:8" ht="18.75" customHeight="1" x14ac:dyDescent="0.2">
      <c r="A184" s="20"/>
      <c r="B184" s="20"/>
      <c r="C184" s="20"/>
      <c r="D184" s="20"/>
      <c r="E184" s="20"/>
      <c r="F184" s="20"/>
      <c r="G184" s="20"/>
      <c r="H184" s="20"/>
    </row>
    <row r="185" spans="1:8" ht="18.75" customHeight="1" x14ac:dyDescent="0.2">
      <c r="A185" s="20"/>
      <c r="B185" s="20"/>
      <c r="C185" s="20"/>
      <c r="D185" s="20"/>
      <c r="E185" s="20"/>
      <c r="F185" s="20"/>
      <c r="G185" s="20"/>
      <c r="H185" s="20"/>
    </row>
    <row r="186" spans="1:8" ht="18.75" customHeight="1" x14ac:dyDescent="0.2">
      <c r="A186" s="20"/>
      <c r="B186" s="20"/>
      <c r="C186" s="20"/>
      <c r="D186" s="20"/>
      <c r="E186" s="20"/>
      <c r="F186" s="20"/>
      <c r="G186" s="20"/>
      <c r="H186" s="20"/>
    </row>
    <row r="187" spans="1:8" ht="18.75" customHeight="1" x14ac:dyDescent="0.2">
      <c r="A187" s="20"/>
      <c r="B187" s="20"/>
      <c r="C187" s="20"/>
      <c r="D187" s="20"/>
      <c r="E187" s="20"/>
      <c r="F187" s="20"/>
      <c r="G187" s="20"/>
      <c r="H187" s="20"/>
    </row>
    <row r="188" spans="1:8" ht="18.75" customHeight="1" x14ac:dyDescent="0.2">
      <c r="A188" s="20"/>
      <c r="B188" s="20"/>
      <c r="C188" s="20"/>
      <c r="D188" s="20"/>
      <c r="E188" s="20"/>
      <c r="F188" s="20"/>
      <c r="G188" s="20"/>
      <c r="H188" s="20"/>
    </row>
    <row r="189" spans="1:8" ht="18.75" customHeight="1" x14ac:dyDescent="0.2">
      <c r="A189" s="20"/>
      <c r="B189" s="20"/>
      <c r="C189" s="20"/>
      <c r="D189" s="20"/>
      <c r="E189" s="20"/>
      <c r="F189" s="20"/>
      <c r="G189" s="20"/>
      <c r="H189" s="20"/>
    </row>
    <row r="190" spans="1:8" ht="18.75" customHeight="1" x14ac:dyDescent="0.2">
      <c r="A190" s="20"/>
      <c r="B190" s="20"/>
      <c r="C190" s="20"/>
      <c r="D190" s="20"/>
      <c r="E190" s="20"/>
      <c r="F190" s="20"/>
      <c r="G190" s="20"/>
      <c r="H190" s="20"/>
    </row>
    <row r="191" spans="1:8" ht="18.75" customHeight="1" x14ac:dyDescent="0.2">
      <c r="A191" s="20"/>
      <c r="B191" s="20"/>
      <c r="C191" s="20"/>
      <c r="D191" s="20"/>
      <c r="E191" s="20"/>
      <c r="F191" s="20"/>
      <c r="G191" s="20"/>
      <c r="H191" s="20"/>
    </row>
    <row r="192" spans="1:8" ht="18.75" customHeight="1" x14ac:dyDescent="0.2">
      <c r="A192" s="20"/>
      <c r="B192" s="20"/>
      <c r="C192" s="20"/>
      <c r="D192" s="20"/>
      <c r="E192" s="20"/>
      <c r="F192" s="20"/>
      <c r="G192" s="20"/>
      <c r="H192" s="20"/>
    </row>
    <row r="193" spans="1:8" ht="18.75" customHeight="1" x14ac:dyDescent="0.2">
      <c r="A193" s="20"/>
      <c r="B193" s="20"/>
      <c r="C193" s="20"/>
      <c r="D193" s="20"/>
      <c r="E193" s="20"/>
      <c r="F193" s="20"/>
      <c r="G193" s="20"/>
      <c r="H193" s="20"/>
    </row>
    <row r="194" spans="1:8" ht="18.75" customHeight="1" x14ac:dyDescent="0.2">
      <c r="A194" s="20"/>
      <c r="B194" s="20"/>
      <c r="C194" s="20"/>
      <c r="D194" s="20"/>
      <c r="E194" s="20"/>
      <c r="F194" s="20"/>
      <c r="G194" s="20"/>
      <c r="H194" s="20"/>
    </row>
    <row r="195" spans="1:8" ht="18.75" customHeight="1" x14ac:dyDescent="0.2">
      <c r="A195" s="20"/>
      <c r="B195" s="20"/>
      <c r="C195" s="20"/>
      <c r="D195" s="20"/>
      <c r="E195" s="20"/>
      <c r="F195" s="20"/>
      <c r="G195" s="20"/>
      <c r="H195" s="20"/>
    </row>
    <row r="196" spans="1:8" ht="18.75" customHeight="1" x14ac:dyDescent="0.2">
      <c r="A196" s="20"/>
      <c r="B196" s="20"/>
      <c r="C196" s="20"/>
      <c r="D196" s="20"/>
      <c r="E196" s="20"/>
      <c r="F196" s="20"/>
      <c r="G196" s="20"/>
      <c r="H196" s="20"/>
    </row>
    <row r="197" spans="1:8" ht="18.75" customHeight="1" x14ac:dyDescent="0.2">
      <c r="A197" s="20"/>
      <c r="B197" s="20"/>
      <c r="C197" s="20"/>
      <c r="D197" s="20"/>
      <c r="E197" s="20"/>
      <c r="F197" s="20"/>
      <c r="G197" s="20"/>
      <c r="H197" s="20"/>
    </row>
    <row r="198" spans="1:8" ht="18.75" customHeight="1" x14ac:dyDescent="0.2">
      <c r="A198" s="20"/>
      <c r="B198" s="20"/>
      <c r="C198" s="20"/>
      <c r="D198" s="20"/>
      <c r="E198" s="20"/>
      <c r="F198" s="20"/>
      <c r="G198" s="20"/>
      <c r="H198" s="20"/>
    </row>
    <row r="199" spans="1:8" ht="18.75" customHeight="1" x14ac:dyDescent="0.2">
      <c r="A199" s="20"/>
      <c r="B199" s="20"/>
      <c r="C199" s="20"/>
      <c r="D199" s="20"/>
      <c r="E199" s="20"/>
      <c r="F199" s="20"/>
      <c r="G199" s="20"/>
      <c r="H199" s="20"/>
    </row>
    <row r="200" spans="1:8" ht="18.75" customHeight="1" x14ac:dyDescent="0.2">
      <c r="A200" s="20"/>
      <c r="B200" s="20"/>
      <c r="C200" s="20"/>
      <c r="D200" s="20"/>
      <c r="E200" s="20"/>
      <c r="F200" s="20"/>
      <c r="G200" s="20"/>
      <c r="H200" s="20"/>
    </row>
    <row r="201" spans="1:8" ht="18.75" customHeight="1" x14ac:dyDescent="0.2">
      <c r="A201" s="20"/>
      <c r="B201" s="20"/>
      <c r="C201" s="20"/>
      <c r="D201" s="20"/>
      <c r="E201" s="20"/>
      <c r="F201" s="20"/>
      <c r="G201" s="20"/>
      <c r="H201" s="20"/>
    </row>
    <row r="202" spans="1:8" ht="18.75" customHeight="1" x14ac:dyDescent="0.2">
      <c r="A202" s="20"/>
      <c r="B202" s="20"/>
      <c r="C202" s="20"/>
      <c r="D202" s="20"/>
      <c r="E202" s="20"/>
      <c r="F202" s="20"/>
      <c r="G202" s="20"/>
      <c r="H202" s="20"/>
    </row>
    <row r="203" spans="1:8" ht="18.75" customHeight="1" x14ac:dyDescent="0.2">
      <c r="A203" s="20"/>
      <c r="B203" s="20"/>
      <c r="C203" s="20"/>
      <c r="D203" s="20"/>
      <c r="E203" s="20"/>
      <c r="F203" s="20"/>
      <c r="G203" s="20"/>
      <c r="H203" s="20"/>
    </row>
    <row r="204" spans="1:8" ht="18.75" customHeight="1" x14ac:dyDescent="0.2">
      <c r="A204" s="20"/>
      <c r="B204" s="20"/>
      <c r="C204" s="20"/>
      <c r="D204" s="20"/>
      <c r="E204" s="20"/>
      <c r="F204" s="20"/>
      <c r="G204" s="20"/>
      <c r="H204" s="20"/>
    </row>
    <row r="205" spans="1:8" ht="18.75" customHeight="1" x14ac:dyDescent="0.2">
      <c r="A205" s="20"/>
      <c r="B205" s="20"/>
      <c r="C205" s="20"/>
      <c r="D205" s="20"/>
      <c r="E205" s="20"/>
      <c r="F205" s="20"/>
      <c r="G205" s="20"/>
      <c r="H205" s="20"/>
    </row>
    <row r="206" spans="1:8" ht="18.75" customHeight="1" x14ac:dyDescent="0.2">
      <c r="A206" s="20"/>
      <c r="B206" s="20"/>
      <c r="C206" s="20"/>
      <c r="D206" s="20"/>
      <c r="E206" s="20"/>
      <c r="F206" s="20"/>
      <c r="G206" s="20"/>
      <c r="H206" s="20"/>
    </row>
    <row r="207" spans="1:8" ht="18.75" customHeight="1" x14ac:dyDescent="0.2">
      <c r="A207" s="20"/>
      <c r="B207" s="20"/>
      <c r="C207" s="20"/>
      <c r="D207" s="20"/>
      <c r="E207" s="20"/>
      <c r="F207" s="20"/>
      <c r="G207" s="20"/>
      <c r="H207" s="20"/>
    </row>
    <row r="208" spans="1:8" ht="18.75" customHeight="1" x14ac:dyDescent="0.2">
      <c r="A208" s="20"/>
      <c r="B208" s="20"/>
      <c r="C208" s="20"/>
      <c r="D208" s="20"/>
      <c r="E208" s="20"/>
      <c r="F208" s="20"/>
      <c r="G208" s="20"/>
      <c r="H208" s="20"/>
    </row>
    <row r="209" spans="1:8" ht="18.75" customHeight="1" x14ac:dyDescent="0.2">
      <c r="A209" s="20"/>
      <c r="B209" s="20"/>
      <c r="C209" s="20"/>
      <c r="D209" s="20"/>
      <c r="E209" s="20"/>
      <c r="F209" s="20"/>
      <c r="G209" s="20"/>
      <c r="H209" s="20"/>
    </row>
    <row r="210" spans="1:8" ht="18.75" customHeight="1" x14ac:dyDescent="0.2">
      <c r="A210" s="20"/>
      <c r="B210" s="20"/>
      <c r="C210" s="20"/>
      <c r="D210" s="20"/>
      <c r="E210" s="20"/>
      <c r="F210" s="20"/>
      <c r="G210" s="20"/>
      <c r="H210" s="20"/>
    </row>
    <row r="211" spans="1:8" ht="18.75" customHeight="1" x14ac:dyDescent="0.2">
      <c r="A211" s="20"/>
      <c r="B211" s="20"/>
      <c r="C211" s="20"/>
      <c r="D211" s="20"/>
      <c r="E211" s="20"/>
      <c r="F211" s="20"/>
      <c r="G211" s="20"/>
      <c r="H211" s="20"/>
    </row>
    <row r="212" spans="1:8" ht="18.75" customHeight="1" x14ac:dyDescent="0.2">
      <c r="A212" s="20"/>
      <c r="B212" s="20"/>
      <c r="C212" s="20"/>
      <c r="D212" s="20"/>
      <c r="E212" s="20"/>
      <c r="F212" s="20"/>
      <c r="G212" s="20"/>
      <c r="H212" s="20"/>
    </row>
    <row r="213" spans="1:8" ht="18.75" customHeight="1" x14ac:dyDescent="0.2">
      <c r="A213" s="20"/>
      <c r="B213" s="20"/>
      <c r="C213" s="20"/>
      <c r="D213" s="20"/>
      <c r="E213" s="20"/>
      <c r="F213" s="20"/>
      <c r="G213" s="20"/>
      <c r="H213" s="20"/>
    </row>
    <row r="214" spans="1:8" ht="18.75" customHeight="1" x14ac:dyDescent="0.2">
      <c r="A214" s="20"/>
      <c r="B214" s="20"/>
      <c r="C214" s="20"/>
      <c r="D214" s="20"/>
      <c r="E214" s="20"/>
      <c r="F214" s="20"/>
      <c r="G214" s="20"/>
      <c r="H214" s="20"/>
    </row>
    <row r="215" spans="1:8" ht="18.75" customHeight="1" x14ac:dyDescent="0.2">
      <c r="A215" s="20"/>
      <c r="B215" s="20"/>
      <c r="C215" s="20"/>
      <c r="D215" s="20"/>
      <c r="E215" s="20"/>
      <c r="F215" s="20"/>
      <c r="G215" s="20"/>
      <c r="H215" s="20"/>
    </row>
    <row r="216" spans="1:8" ht="18.75" customHeight="1" x14ac:dyDescent="0.2">
      <c r="A216" s="20"/>
      <c r="B216" s="20"/>
      <c r="C216" s="20"/>
      <c r="D216" s="20"/>
      <c r="E216" s="20"/>
      <c r="F216" s="20"/>
      <c r="G216" s="20"/>
      <c r="H216" s="20"/>
    </row>
    <row r="217" spans="1:8" ht="18.75" customHeight="1" x14ac:dyDescent="0.2">
      <c r="A217" s="20"/>
      <c r="B217" s="20"/>
      <c r="C217" s="20"/>
      <c r="D217" s="20"/>
      <c r="E217" s="20"/>
      <c r="F217" s="20"/>
      <c r="G217" s="20"/>
      <c r="H217" s="20"/>
    </row>
    <row r="218" spans="1:8" ht="18.75" customHeight="1" x14ac:dyDescent="0.2">
      <c r="A218" s="20"/>
      <c r="B218" s="20"/>
      <c r="C218" s="20"/>
      <c r="D218" s="20"/>
      <c r="E218" s="20"/>
      <c r="F218" s="20"/>
      <c r="G218" s="20"/>
      <c r="H218" s="20"/>
    </row>
    <row r="219" spans="1:8" ht="18.75" customHeight="1" x14ac:dyDescent="0.2">
      <c r="A219" s="20"/>
      <c r="B219" s="20"/>
      <c r="C219" s="20"/>
      <c r="D219" s="20"/>
      <c r="E219" s="20"/>
      <c r="F219" s="20"/>
      <c r="G219" s="20"/>
      <c r="H219" s="20"/>
    </row>
    <row r="220" spans="1:8" ht="18.75" customHeight="1" x14ac:dyDescent="0.2">
      <c r="A220" s="20"/>
      <c r="B220" s="20"/>
      <c r="C220" s="20"/>
      <c r="D220" s="20"/>
      <c r="E220" s="20"/>
      <c r="F220" s="20"/>
      <c r="G220" s="20"/>
      <c r="H220" s="20"/>
    </row>
    <row r="221" spans="1:8" ht="18.75" customHeight="1" x14ac:dyDescent="0.2">
      <c r="A221" s="20"/>
      <c r="B221" s="20"/>
      <c r="C221" s="20"/>
      <c r="D221" s="20"/>
      <c r="E221" s="20"/>
      <c r="F221" s="20"/>
      <c r="G221" s="20"/>
      <c r="H221" s="20"/>
    </row>
    <row r="222" spans="1:8" ht="18.75" customHeight="1" x14ac:dyDescent="0.2">
      <c r="A222" s="20"/>
      <c r="B222" s="20"/>
      <c r="C222" s="20"/>
      <c r="D222" s="20"/>
      <c r="E222" s="20"/>
      <c r="F222" s="20"/>
      <c r="G222" s="20"/>
      <c r="H222" s="20"/>
    </row>
    <row r="223" spans="1:8" ht="18.75" customHeight="1" x14ac:dyDescent="0.2">
      <c r="A223" s="20"/>
      <c r="B223" s="20"/>
      <c r="C223" s="20"/>
      <c r="D223" s="20"/>
      <c r="E223" s="20"/>
      <c r="F223" s="20"/>
      <c r="G223" s="20"/>
      <c r="H223" s="20"/>
    </row>
    <row r="224" spans="1:8" ht="18.75" customHeight="1" x14ac:dyDescent="0.2">
      <c r="A224" s="20"/>
      <c r="B224" s="20"/>
      <c r="C224" s="20"/>
      <c r="D224" s="20"/>
      <c r="E224" s="20"/>
      <c r="F224" s="20"/>
      <c r="G224" s="20"/>
      <c r="H224" s="20"/>
    </row>
    <row r="225" spans="1:8" ht="18.75" customHeight="1" x14ac:dyDescent="0.2">
      <c r="A225" s="20"/>
      <c r="B225" s="20"/>
      <c r="C225" s="20"/>
      <c r="D225" s="20"/>
      <c r="E225" s="20"/>
      <c r="F225" s="20"/>
      <c r="G225" s="20"/>
      <c r="H225" s="20"/>
    </row>
    <row r="226" spans="1:8" ht="18.75" customHeight="1" x14ac:dyDescent="0.2">
      <c r="A226" s="20"/>
      <c r="B226" s="20"/>
      <c r="C226" s="20"/>
      <c r="D226" s="20"/>
      <c r="E226" s="20"/>
      <c r="F226" s="20"/>
      <c r="G226" s="20"/>
      <c r="H226" s="20"/>
    </row>
    <row r="227" spans="1:8" ht="18.75" customHeight="1" x14ac:dyDescent="0.2">
      <c r="A227" s="20"/>
      <c r="B227" s="20"/>
      <c r="C227" s="20"/>
      <c r="D227" s="20"/>
      <c r="E227" s="20"/>
      <c r="F227" s="20"/>
      <c r="G227" s="20"/>
      <c r="H227" s="20"/>
    </row>
    <row r="228" spans="1:8" ht="18.75" customHeight="1" x14ac:dyDescent="0.2">
      <c r="A228" s="20"/>
      <c r="B228" s="20"/>
      <c r="C228" s="20"/>
      <c r="D228" s="20"/>
      <c r="E228" s="20"/>
      <c r="F228" s="20"/>
      <c r="G228" s="20"/>
      <c r="H228" s="20"/>
    </row>
    <row r="229" spans="1:8" ht="18.75" customHeight="1" x14ac:dyDescent="0.2">
      <c r="A229" s="20"/>
      <c r="B229" s="20"/>
      <c r="C229" s="20"/>
      <c r="D229" s="20"/>
      <c r="E229" s="20"/>
      <c r="F229" s="20"/>
      <c r="G229" s="20"/>
      <c r="H229" s="20"/>
    </row>
    <row r="230" spans="1:8" ht="18.75" customHeight="1" x14ac:dyDescent="0.2">
      <c r="A230" s="20"/>
      <c r="B230" s="20"/>
      <c r="C230" s="20"/>
      <c r="D230" s="20"/>
      <c r="E230" s="20"/>
      <c r="F230" s="20"/>
      <c r="G230" s="20"/>
      <c r="H230" s="20"/>
    </row>
    <row r="231" spans="1:8" ht="18.75" customHeight="1" x14ac:dyDescent="0.2">
      <c r="A231" s="20"/>
      <c r="B231" s="20"/>
      <c r="C231" s="20"/>
      <c r="D231" s="20"/>
      <c r="E231" s="20"/>
      <c r="F231" s="20"/>
      <c r="G231" s="20"/>
      <c r="H231" s="20"/>
    </row>
    <row r="232" spans="1:8" ht="18.75" customHeight="1" x14ac:dyDescent="0.2">
      <c r="A232" s="20"/>
      <c r="B232" s="20"/>
      <c r="C232" s="20"/>
      <c r="D232" s="20"/>
      <c r="E232" s="20"/>
      <c r="F232" s="20"/>
      <c r="G232" s="20"/>
      <c r="H232" s="20"/>
    </row>
    <row r="233" spans="1:8" ht="18.75" customHeight="1" x14ac:dyDescent="0.2">
      <c r="A233" s="20"/>
      <c r="B233" s="20"/>
      <c r="C233" s="20"/>
      <c r="D233" s="20"/>
      <c r="E233" s="20"/>
      <c r="F233" s="20"/>
      <c r="G233" s="20"/>
      <c r="H233" s="20"/>
    </row>
    <row r="234" spans="1:8" ht="18.75" customHeight="1" x14ac:dyDescent="0.2">
      <c r="A234" s="20"/>
      <c r="B234" s="20"/>
      <c r="C234" s="20"/>
      <c r="D234" s="20"/>
      <c r="E234" s="20"/>
      <c r="F234" s="20"/>
      <c r="G234" s="20"/>
      <c r="H234" s="20"/>
    </row>
    <row r="235" spans="1:8" ht="18.75" customHeight="1" x14ac:dyDescent="0.2">
      <c r="A235" s="20"/>
      <c r="B235" s="20"/>
      <c r="C235" s="20"/>
      <c r="D235" s="20"/>
      <c r="E235" s="20"/>
      <c r="F235" s="20"/>
      <c r="G235" s="20"/>
      <c r="H235" s="20"/>
    </row>
    <row r="236" spans="1:8" ht="18.75" customHeight="1" x14ac:dyDescent="0.2">
      <c r="A236" s="20"/>
      <c r="B236" s="20"/>
      <c r="C236" s="20"/>
      <c r="D236" s="20"/>
      <c r="E236" s="20"/>
      <c r="F236" s="20"/>
      <c r="G236" s="20"/>
      <c r="H236" s="20"/>
    </row>
    <row r="237" spans="1:8" ht="18.75" customHeight="1" x14ac:dyDescent="0.2">
      <c r="A237" s="20"/>
      <c r="B237" s="20"/>
      <c r="C237" s="20"/>
      <c r="D237" s="20"/>
      <c r="E237" s="20"/>
      <c r="F237" s="20"/>
      <c r="G237" s="20"/>
      <c r="H237" s="20"/>
    </row>
    <row r="238" spans="1:8" ht="18.75" customHeight="1" x14ac:dyDescent="0.2">
      <c r="A238" s="20"/>
      <c r="B238" s="20"/>
      <c r="C238" s="20"/>
      <c r="D238" s="20"/>
      <c r="E238" s="20"/>
      <c r="F238" s="20"/>
      <c r="G238" s="20"/>
      <c r="H238" s="20"/>
    </row>
    <row r="239" spans="1:8" ht="18.75" customHeight="1" x14ac:dyDescent="0.2">
      <c r="A239" s="20"/>
      <c r="B239" s="20"/>
      <c r="C239" s="20"/>
      <c r="D239" s="20"/>
      <c r="E239" s="20"/>
      <c r="F239" s="20"/>
      <c r="G239" s="20"/>
      <c r="H239" s="20"/>
    </row>
    <row r="240" spans="1:8" ht="18.75" customHeight="1" x14ac:dyDescent="0.2">
      <c r="A240" s="20"/>
      <c r="B240" s="20"/>
      <c r="C240" s="20"/>
      <c r="D240" s="20"/>
      <c r="E240" s="20"/>
      <c r="F240" s="20"/>
      <c r="G240" s="20"/>
      <c r="H240" s="20"/>
    </row>
    <row r="241" spans="1:8" ht="18.75" customHeight="1" x14ac:dyDescent="0.2">
      <c r="A241" s="20"/>
      <c r="B241" s="20"/>
      <c r="C241" s="20"/>
      <c r="D241" s="20"/>
      <c r="E241" s="20"/>
      <c r="F241" s="20"/>
      <c r="G241" s="20"/>
      <c r="H241" s="20"/>
    </row>
    <row r="242" spans="1:8" ht="18.75" customHeight="1" x14ac:dyDescent="0.2">
      <c r="A242" s="20"/>
      <c r="B242" s="20"/>
      <c r="C242" s="20"/>
      <c r="D242" s="20"/>
      <c r="E242" s="20"/>
      <c r="F242" s="20"/>
      <c r="G242" s="20"/>
      <c r="H242" s="20"/>
    </row>
    <row r="243" spans="1:8" ht="18.75" customHeight="1" x14ac:dyDescent="0.2">
      <c r="A243" s="20"/>
      <c r="B243" s="20"/>
      <c r="C243" s="20"/>
      <c r="D243" s="20"/>
      <c r="E243" s="20"/>
      <c r="F243" s="20"/>
      <c r="G243" s="20"/>
      <c r="H243" s="20"/>
    </row>
    <row r="244" spans="1:8" ht="18.75" customHeight="1" x14ac:dyDescent="0.2">
      <c r="A244" s="20"/>
      <c r="B244" s="20"/>
      <c r="C244" s="20"/>
      <c r="D244" s="20"/>
      <c r="E244" s="20"/>
      <c r="F244" s="20"/>
      <c r="G244" s="20"/>
      <c r="H244" s="20"/>
    </row>
    <row r="245" spans="1:8" ht="18.75" customHeight="1" x14ac:dyDescent="0.2">
      <c r="A245" s="20"/>
      <c r="B245" s="20"/>
      <c r="C245" s="20"/>
      <c r="D245" s="20"/>
      <c r="E245" s="20"/>
      <c r="F245" s="20"/>
      <c r="G245" s="20"/>
      <c r="H245" s="20"/>
    </row>
    <row r="246" spans="1:8" ht="18.75" customHeight="1" x14ac:dyDescent="0.2">
      <c r="A246" s="20"/>
      <c r="B246" s="20"/>
      <c r="C246" s="20"/>
      <c r="D246" s="20"/>
      <c r="E246" s="20"/>
      <c r="F246" s="20"/>
      <c r="G246" s="20"/>
      <c r="H246" s="20"/>
    </row>
    <row r="247" spans="1:8" ht="18.75" customHeight="1" x14ac:dyDescent="0.2">
      <c r="A247" s="20"/>
      <c r="B247" s="20"/>
      <c r="C247" s="20"/>
      <c r="D247" s="20"/>
      <c r="E247" s="20"/>
      <c r="F247" s="20"/>
      <c r="G247" s="20"/>
      <c r="H247" s="20"/>
    </row>
    <row r="248" spans="1:8" ht="18.75" customHeight="1" x14ac:dyDescent="0.2">
      <c r="A248" s="20"/>
      <c r="B248" s="20"/>
      <c r="C248" s="20"/>
      <c r="D248" s="20"/>
      <c r="E248" s="20"/>
      <c r="F248" s="20"/>
      <c r="G248" s="20"/>
      <c r="H248" s="20"/>
    </row>
    <row r="249" spans="1:8" ht="18.75" customHeight="1" x14ac:dyDescent="0.2">
      <c r="A249" s="20"/>
      <c r="B249" s="20"/>
      <c r="C249" s="20"/>
      <c r="D249" s="20"/>
      <c r="E249" s="20"/>
      <c r="F249" s="20"/>
      <c r="G249" s="20"/>
      <c r="H249" s="20"/>
    </row>
    <row r="250" spans="1:8" ht="18.75" customHeight="1" x14ac:dyDescent="0.2">
      <c r="A250" s="20"/>
      <c r="B250" s="20"/>
      <c r="C250" s="20"/>
      <c r="D250" s="20"/>
      <c r="E250" s="20"/>
      <c r="F250" s="20"/>
      <c r="G250" s="20"/>
      <c r="H250" s="20"/>
    </row>
    <row r="251" spans="1:8" ht="18.75" customHeight="1" x14ac:dyDescent="0.2">
      <c r="A251" s="20"/>
      <c r="B251" s="20"/>
      <c r="C251" s="20"/>
      <c r="D251" s="20"/>
      <c r="E251" s="20"/>
      <c r="F251" s="20"/>
      <c r="G251" s="20"/>
      <c r="H251" s="20"/>
    </row>
    <row r="252" spans="1:8" ht="18.75" customHeight="1" x14ac:dyDescent="0.2">
      <c r="A252" s="20"/>
      <c r="B252" s="20"/>
      <c r="C252" s="20"/>
      <c r="D252" s="20"/>
      <c r="E252" s="20"/>
      <c r="F252" s="20"/>
      <c r="G252" s="20"/>
      <c r="H252" s="20"/>
    </row>
    <row r="253" spans="1:8" ht="18.75" customHeight="1" x14ac:dyDescent="0.2">
      <c r="A253" s="20"/>
      <c r="B253" s="20"/>
      <c r="C253" s="20"/>
      <c r="D253" s="20"/>
      <c r="E253" s="20"/>
      <c r="F253" s="20"/>
      <c r="G253" s="20"/>
      <c r="H253" s="20"/>
    </row>
    <row r="254" spans="1:8" ht="18.75" customHeight="1" x14ac:dyDescent="0.2">
      <c r="A254" s="20"/>
      <c r="B254" s="20"/>
      <c r="C254" s="20"/>
      <c r="D254" s="20"/>
      <c r="E254" s="20"/>
      <c r="F254" s="20"/>
      <c r="G254" s="20"/>
      <c r="H254" s="20"/>
    </row>
    <row r="255" spans="1:8" ht="18.75" customHeight="1" x14ac:dyDescent="0.2">
      <c r="A255" s="20"/>
      <c r="B255" s="20"/>
      <c r="C255" s="20"/>
      <c r="D255" s="20"/>
      <c r="E255" s="20"/>
      <c r="F255" s="20"/>
      <c r="G255" s="20"/>
      <c r="H255" s="20"/>
    </row>
    <row r="256" spans="1:8" ht="18.75" customHeight="1" x14ac:dyDescent="0.2">
      <c r="A256" s="20"/>
      <c r="B256" s="20"/>
      <c r="C256" s="20"/>
      <c r="D256" s="20"/>
      <c r="E256" s="20"/>
      <c r="F256" s="20"/>
      <c r="G256" s="20"/>
      <c r="H256" s="20"/>
    </row>
    <row r="257" spans="1:8" ht="18.75" customHeight="1" x14ac:dyDescent="0.2">
      <c r="A257" s="20"/>
      <c r="B257" s="20"/>
      <c r="C257" s="20"/>
      <c r="D257" s="20"/>
      <c r="E257" s="20"/>
      <c r="F257" s="20"/>
      <c r="G257" s="20"/>
      <c r="H257" s="20"/>
    </row>
    <row r="258" spans="1:8" ht="18.75" customHeight="1" x14ac:dyDescent="0.2">
      <c r="A258" s="20"/>
      <c r="B258" s="20"/>
      <c r="C258" s="20"/>
      <c r="D258" s="20"/>
      <c r="E258" s="20"/>
      <c r="F258" s="20"/>
      <c r="G258" s="20"/>
      <c r="H258" s="20"/>
    </row>
    <row r="259" spans="1:8" ht="18.75" customHeight="1" x14ac:dyDescent="0.2">
      <c r="A259" s="20"/>
      <c r="B259" s="20"/>
      <c r="C259" s="20"/>
      <c r="D259" s="20"/>
      <c r="E259" s="20"/>
      <c r="F259" s="20"/>
      <c r="G259" s="20"/>
      <c r="H259" s="20"/>
    </row>
    <row r="260" spans="1:8" ht="18.75" customHeight="1" x14ac:dyDescent="0.2">
      <c r="A260" s="20"/>
      <c r="B260" s="20"/>
      <c r="C260" s="20"/>
      <c r="D260" s="20"/>
      <c r="E260" s="20"/>
      <c r="F260" s="20"/>
      <c r="G260" s="20"/>
      <c r="H260" s="20"/>
    </row>
    <row r="261" spans="1:8" ht="18.75" customHeight="1" x14ac:dyDescent="0.2">
      <c r="A261" s="20"/>
      <c r="B261" s="20"/>
      <c r="C261" s="20"/>
      <c r="D261" s="20"/>
      <c r="E261" s="20"/>
      <c r="F261" s="20"/>
      <c r="G261" s="20"/>
      <c r="H261" s="20"/>
    </row>
    <row r="262" spans="1:8" ht="18.75" customHeight="1" x14ac:dyDescent="0.2">
      <c r="A262" s="20"/>
      <c r="B262" s="20"/>
      <c r="C262" s="20"/>
      <c r="D262" s="20"/>
      <c r="E262" s="20"/>
      <c r="F262" s="20"/>
      <c r="G262" s="20"/>
      <c r="H262" s="20"/>
    </row>
    <row r="263" spans="1:8" ht="18.75" customHeight="1" x14ac:dyDescent="0.2">
      <c r="A263" s="20"/>
      <c r="B263" s="20"/>
      <c r="C263" s="20"/>
      <c r="D263" s="20"/>
      <c r="E263" s="20"/>
      <c r="F263" s="20"/>
      <c r="G263" s="20"/>
      <c r="H263" s="20"/>
    </row>
    <row r="264" spans="1:8" ht="18.75" customHeight="1" x14ac:dyDescent="0.2">
      <c r="A264" s="20"/>
      <c r="B264" s="20"/>
      <c r="C264" s="20"/>
      <c r="D264" s="20"/>
      <c r="E264" s="20"/>
      <c r="F264" s="20"/>
      <c r="G264" s="20"/>
      <c r="H264" s="20"/>
    </row>
    <row r="265" spans="1:8" ht="18.75" customHeight="1" x14ac:dyDescent="0.2">
      <c r="A265" s="20"/>
      <c r="B265" s="20"/>
      <c r="C265" s="20"/>
      <c r="D265" s="20"/>
      <c r="E265" s="20"/>
      <c r="F265" s="20"/>
      <c r="G265" s="20"/>
      <c r="H265" s="20"/>
    </row>
    <row r="266" spans="1:8" ht="18.75" customHeight="1" x14ac:dyDescent="0.2">
      <c r="A266" s="20"/>
      <c r="B266" s="20"/>
      <c r="C266" s="20"/>
      <c r="D266" s="20"/>
      <c r="E266" s="20"/>
      <c r="F266" s="20"/>
      <c r="G266" s="20"/>
      <c r="H266" s="20"/>
    </row>
    <row r="267" spans="1:8" ht="18.75" customHeight="1" x14ac:dyDescent="0.2">
      <c r="A267" s="20"/>
      <c r="B267" s="20"/>
      <c r="C267" s="20"/>
      <c r="D267" s="20"/>
      <c r="E267" s="20"/>
      <c r="F267" s="20"/>
      <c r="G267" s="20"/>
      <c r="H267" s="20"/>
    </row>
    <row r="268" spans="1:8" ht="18.75" customHeight="1" x14ac:dyDescent="0.2">
      <c r="A268" s="20"/>
      <c r="B268" s="20"/>
      <c r="C268" s="20"/>
      <c r="D268" s="20"/>
      <c r="E268" s="20"/>
      <c r="F268" s="20"/>
      <c r="G268" s="20"/>
      <c r="H268" s="20"/>
    </row>
    <row r="269" spans="1:8" ht="18.75" customHeight="1" x14ac:dyDescent="0.2">
      <c r="A269" s="20"/>
      <c r="B269" s="20"/>
      <c r="C269" s="20"/>
      <c r="D269" s="20"/>
      <c r="E269" s="20"/>
      <c r="F269" s="20"/>
      <c r="G269" s="20"/>
      <c r="H269" s="20"/>
    </row>
    <row r="270" spans="1:8" ht="18.75" customHeight="1" x14ac:dyDescent="0.2">
      <c r="A270" s="20"/>
      <c r="B270" s="20"/>
      <c r="C270" s="20"/>
      <c r="D270" s="20"/>
      <c r="E270" s="20"/>
      <c r="F270" s="20"/>
      <c r="G270" s="20"/>
      <c r="H270" s="20"/>
    </row>
    <row r="271" spans="1:8" ht="18.75" customHeight="1" x14ac:dyDescent="0.2">
      <c r="A271" s="20"/>
      <c r="B271" s="20"/>
      <c r="C271" s="20"/>
      <c r="D271" s="20"/>
      <c r="E271" s="20"/>
      <c r="F271" s="20"/>
      <c r="G271" s="20"/>
      <c r="H271" s="20"/>
    </row>
    <row r="272" spans="1:8" ht="18.75" customHeight="1" x14ac:dyDescent="0.2">
      <c r="A272" s="20"/>
      <c r="B272" s="20"/>
      <c r="C272" s="20"/>
      <c r="D272" s="20"/>
      <c r="E272" s="20"/>
      <c r="F272" s="20"/>
      <c r="G272" s="20"/>
      <c r="H272" s="20"/>
    </row>
    <row r="273" spans="1:8" ht="18.75" customHeight="1" x14ac:dyDescent="0.2">
      <c r="A273" s="20"/>
      <c r="B273" s="20"/>
      <c r="C273" s="20"/>
      <c r="D273" s="20"/>
      <c r="E273" s="20"/>
      <c r="F273" s="20"/>
      <c r="G273" s="20"/>
      <c r="H273" s="20"/>
    </row>
    <row r="274" spans="1:8" ht="18.75" customHeight="1" x14ac:dyDescent="0.2">
      <c r="A274" s="20"/>
      <c r="B274" s="20"/>
      <c r="C274" s="20"/>
      <c r="D274" s="20"/>
      <c r="E274" s="20"/>
      <c r="F274" s="20"/>
      <c r="G274" s="20"/>
      <c r="H274" s="20"/>
    </row>
    <row r="275" spans="1:8" ht="18.75" customHeight="1" x14ac:dyDescent="0.2">
      <c r="A275" s="20"/>
      <c r="B275" s="20"/>
      <c r="C275" s="20"/>
      <c r="D275" s="20"/>
      <c r="E275" s="20"/>
      <c r="F275" s="20"/>
      <c r="G275" s="20"/>
      <c r="H275" s="20"/>
    </row>
    <row r="276" spans="1:8" ht="18.75" customHeight="1" x14ac:dyDescent="0.2">
      <c r="A276" s="20"/>
      <c r="B276" s="20"/>
      <c r="C276" s="20"/>
      <c r="D276" s="20"/>
      <c r="E276" s="20"/>
      <c r="F276" s="20"/>
      <c r="G276" s="20"/>
      <c r="H276" s="20"/>
    </row>
    <row r="277" spans="1:8" ht="18.75" customHeight="1" x14ac:dyDescent="0.2">
      <c r="A277" s="20"/>
      <c r="B277" s="20"/>
      <c r="C277" s="20"/>
      <c r="D277" s="20"/>
      <c r="E277" s="20"/>
      <c r="F277" s="20"/>
      <c r="G277" s="20"/>
      <c r="H277" s="20"/>
    </row>
    <row r="278" spans="1:8" ht="18.75" customHeight="1" x14ac:dyDescent="0.2">
      <c r="A278" s="20"/>
      <c r="B278" s="20"/>
      <c r="C278" s="20"/>
      <c r="D278" s="20"/>
      <c r="E278" s="20"/>
      <c r="F278" s="20"/>
      <c r="G278" s="20"/>
      <c r="H278" s="20"/>
    </row>
    <row r="279" spans="1:8" ht="18.75" customHeight="1" x14ac:dyDescent="0.2">
      <c r="A279" s="20"/>
      <c r="B279" s="20"/>
      <c r="C279" s="20"/>
      <c r="D279" s="20"/>
      <c r="E279" s="20"/>
      <c r="F279" s="20"/>
      <c r="G279" s="20"/>
      <c r="H279" s="20"/>
    </row>
    <row r="280" spans="1:8" ht="18.75" customHeight="1" x14ac:dyDescent="0.2">
      <c r="A280" s="20"/>
      <c r="B280" s="20"/>
      <c r="C280" s="20"/>
      <c r="D280" s="20"/>
      <c r="E280" s="20"/>
      <c r="F280" s="20"/>
      <c r="G280" s="20"/>
      <c r="H280" s="20"/>
    </row>
    <row r="281" spans="1:8" ht="18.75" customHeight="1" x14ac:dyDescent="0.2">
      <c r="A281" s="20"/>
      <c r="B281" s="20"/>
      <c r="C281" s="20"/>
      <c r="D281" s="20"/>
      <c r="E281" s="20"/>
      <c r="F281" s="20"/>
      <c r="G281" s="20"/>
      <c r="H281" s="20"/>
    </row>
    <row r="282" spans="1:8" ht="18.75" customHeight="1" x14ac:dyDescent="0.2">
      <c r="A282" s="20"/>
      <c r="B282" s="20"/>
      <c r="C282" s="20"/>
      <c r="D282" s="20"/>
      <c r="E282" s="20"/>
      <c r="F282" s="20"/>
      <c r="G282" s="20"/>
      <c r="H282" s="20"/>
    </row>
    <row r="283" spans="1:8" ht="18.75" customHeight="1" x14ac:dyDescent="0.2">
      <c r="A283" s="20"/>
      <c r="B283" s="20"/>
      <c r="C283" s="20"/>
      <c r="D283" s="20"/>
      <c r="E283" s="20"/>
      <c r="F283" s="20"/>
      <c r="G283" s="20"/>
      <c r="H283" s="20"/>
    </row>
    <row r="284" spans="1:8" ht="18.75" customHeight="1" x14ac:dyDescent="0.2">
      <c r="A284" s="20"/>
      <c r="B284" s="20"/>
      <c r="C284" s="20"/>
      <c r="D284" s="20"/>
      <c r="E284" s="20"/>
      <c r="F284" s="20"/>
      <c r="G284" s="20"/>
      <c r="H284" s="20"/>
    </row>
    <row r="285" spans="1:8" ht="18.75" customHeight="1" x14ac:dyDescent="0.2">
      <c r="A285" s="20"/>
      <c r="B285" s="20"/>
      <c r="C285" s="20"/>
      <c r="D285" s="20"/>
      <c r="E285" s="20"/>
      <c r="F285" s="20"/>
      <c r="G285" s="20"/>
      <c r="H285" s="20"/>
    </row>
    <row r="286" spans="1:8" ht="18.75" customHeight="1" x14ac:dyDescent="0.2">
      <c r="A286" s="20"/>
      <c r="B286" s="20"/>
      <c r="C286" s="20"/>
      <c r="D286" s="20"/>
      <c r="E286" s="20"/>
      <c r="F286" s="20"/>
      <c r="G286" s="20"/>
      <c r="H286" s="20"/>
    </row>
    <row r="287" spans="1:8" ht="18.75" customHeight="1" x14ac:dyDescent="0.2">
      <c r="A287" s="20"/>
      <c r="B287" s="20"/>
      <c r="C287" s="20"/>
      <c r="D287" s="20"/>
      <c r="E287" s="20"/>
      <c r="F287" s="20"/>
      <c r="G287" s="20"/>
      <c r="H287" s="20"/>
    </row>
    <row r="288" spans="1:8" ht="18.75" customHeight="1" x14ac:dyDescent="0.2">
      <c r="A288" s="20"/>
      <c r="B288" s="20"/>
      <c r="C288" s="20"/>
      <c r="D288" s="20"/>
      <c r="E288" s="20"/>
      <c r="F288" s="20"/>
      <c r="G288" s="20"/>
      <c r="H288" s="20"/>
    </row>
    <row r="289" spans="1:8" ht="18.75" customHeight="1" x14ac:dyDescent="0.2">
      <c r="A289" s="20"/>
      <c r="B289" s="20"/>
      <c r="C289" s="20"/>
      <c r="D289" s="20"/>
      <c r="E289" s="20"/>
      <c r="F289" s="20"/>
      <c r="G289" s="20"/>
      <c r="H289" s="20"/>
    </row>
    <row r="290" spans="1:8" ht="18.75" customHeight="1" x14ac:dyDescent="0.2">
      <c r="A290" s="20"/>
      <c r="B290" s="20"/>
      <c r="C290" s="20"/>
      <c r="D290" s="20"/>
      <c r="E290" s="20"/>
      <c r="F290" s="20"/>
      <c r="G290" s="20"/>
      <c r="H290" s="20"/>
    </row>
    <row r="291" spans="1:8" ht="18.75" customHeight="1" x14ac:dyDescent="0.2">
      <c r="A291" s="20"/>
      <c r="B291" s="20"/>
      <c r="C291" s="20"/>
      <c r="D291" s="20"/>
      <c r="E291" s="20"/>
      <c r="F291" s="20"/>
      <c r="G291" s="20"/>
      <c r="H291" s="20"/>
    </row>
    <row r="292" spans="1:8" ht="18.75" customHeight="1" x14ac:dyDescent="0.2">
      <c r="A292" s="20"/>
      <c r="B292" s="20"/>
      <c r="C292" s="20"/>
      <c r="D292" s="20"/>
      <c r="E292" s="20"/>
      <c r="F292" s="20"/>
      <c r="G292" s="20"/>
      <c r="H292" s="20"/>
    </row>
    <row r="293" spans="1:8" ht="18.75" customHeight="1" x14ac:dyDescent="0.2">
      <c r="A293" s="20"/>
      <c r="B293" s="20"/>
      <c r="C293" s="20"/>
      <c r="D293" s="20"/>
      <c r="E293" s="20"/>
      <c r="F293" s="20"/>
      <c r="G293" s="20"/>
      <c r="H293" s="20"/>
    </row>
    <row r="294" spans="1:8" ht="18.75" customHeight="1" x14ac:dyDescent="0.2">
      <c r="A294" s="20"/>
      <c r="B294" s="20"/>
      <c r="C294" s="20"/>
      <c r="D294" s="20"/>
      <c r="E294" s="20"/>
      <c r="F294" s="20"/>
      <c r="G294" s="20"/>
      <c r="H294" s="20"/>
    </row>
    <row r="295" spans="1:8" ht="18.75" customHeight="1" x14ac:dyDescent="0.2">
      <c r="A295" s="20"/>
      <c r="B295" s="20"/>
      <c r="C295" s="20"/>
      <c r="D295" s="20"/>
      <c r="E295" s="20"/>
      <c r="F295" s="20"/>
      <c r="G295" s="20"/>
      <c r="H295" s="20"/>
    </row>
    <row r="296" spans="1:8" ht="18.75" customHeight="1" x14ac:dyDescent="0.2">
      <c r="A296" s="20"/>
      <c r="B296" s="20"/>
      <c r="C296" s="20"/>
      <c r="D296" s="20"/>
      <c r="E296" s="20"/>
      <c r="F296" s="20"/>
      <c r="G296" s="20"/>
      <c r="H296" s="20"/>
    </row>
    <row r="297" spans="1:8" ht="18.75" customHeight="1" x14ac:dyDescent="0.2">
      <c r="A297" s="20"/>
      <c r="B297" s="20"/>
      <c r="C297" s="20"/>
      <c r="D297" s="20"/>
      <c r="E297" s="20"/>
      <c r="F297" s="20"/>
      <c r="G297" s="20"/>
      <c r="H297" s="20"/>
    </row>
    <row r="298" spans="1:8" ht="18.75" customHeight="1" x14ac:dyDescent="0.2">
      <c r="A298" s="20"/>
      <c r="B298" s="20"/>
      <c r="C298" s="20"/>
      <c r="D298" s="20"/>
      <c r="E298" s="20"/>
      <c r="F298" s="20"/>
      <c r="G298" s="20"/>
      <c r="H298" s="20"/>
    </row>
    <row r="299" spans="1:8" ht="18.75" customHeight="1" x14ac:dyDescent="0.2">
      <c r="A299" s="20"/>
      <c r="B299" s="20"/>
      <c r="C299" s="20"/>
      <c r="D299" s="20"/>
      <c r="E299" s="20"/>
      <c r="F299" s="20"/>
      <c r="G299" s="20"/>
      <c r="H299" s="20"/>
    </row>
    <row r="300" spans="1:8" ht="18.75" customHeight="1" x14ac:dyDescent="0.2">
      <c r="A300" s="20"/>
      <c r="B300" s="20"/>
      <c r="C300" s="20"/>
      <c r="D300" s="20"/>
      <c r="E300" s="20"/>
      <c r="F300" s="20"/>
      <c r="G300" s="20"/>
      <c r="H300" s="20"/>
    </row>
    <row r="301" spans="1:8" ht="18.75" customHeight="1" x14ac:dyDescent="0.2">
      <c r="A301" s="20"/>
      <c r="B301" s="20"/>
      <c r="C301" s="20"/>
      <c r="D301" s="20"/>
      <c r="E301" s="20"/>
      <c r="F301" s="20"/>
      <c r="G301" s="20"/>
      <c r="H301" s="20"/>
    </row>
    <row r="302" spans="1:8" ht="18.75" customHeight="1" x14ac:dyDescent="0.2">
      <c r="A302" s="20"/>
      <c r="B302" s="20"/>
      <c r="C302" s="20"/>
      <c r="D302" s="20"/>
      <c r="E302" s="20"/>
      <c r="F302" s="20"/>
      <c r="G302" s="20"/>
      <c r="H302" s="20"/>
    </row>
    <row r="303" spans="1:8" ht="18.75" customHeight="1" x14ac:dyDescent="0.2">
      <c r="A303" s="20"/>
      <c r="B303" s="20"/>
      <c r="C303" s="20"/>
      <c r="D303" s="20"/>
      <c r="E303" s="20"/>
      <c r="F303" s="20"/>
      <c r="G303" s="20"/>
      <c r="H303" s="20"/>
    </row>
    <row r="304" spans="1:8" ht="18.75" customHeight="1" x14ac:dyDescent="0.2">
      <c r="A304" s="20"/>
      <c r="B304" s="20"/>
      <c r="C304" s="20"/>
      <c r="D304" s="20"/>
      <c r="E304" s="20"/>
      <c r="F304" s="20"/>
      <c r="G304" s="20"/>
      <c r="H304" s="20"/>
    </row>
    <row r="305" spans="1:8" ht="18.75" customHeight="1" x14ac:dyDescent="0.2">
      <c r="A305" s="20"/>
      <c r="B305" s="20"/>
      <c r="C305" s="20"/>
      <c r="D305" s="20"/>
      <c r="E305" s="20"/>
      <c r="F305" s="20"/>
      <c r="G305" s="20"/>
      <c r="H305" s="20"/>
    </row>
    <row r="306" spans="1:8" ht="18.75" customHeight="1" x14ac:dyDescent="0.2">
      <c r="A306" s="20"/>
      <c r="B306" s="20"/>
      <c r="C306" s="20"/>
      <c r="D306" s="20"/>
      <c r="E306" s="20"/>
      <c r="F306" s="20"/>
      <c r="G306" s="20"/>
      <c r="H306" s="20"/>
    </row>
    <row r="307" spans="1:8" ht="18.75" customHeight="1" x14ac:dyDescent="0.2">
      <c r="A307" s="20"/>
      <c r="B307" s="20"/>
      <c r="C307" s="20"/>
      <c r="D307" s="20"/>
      <c r="E307" s="20"/>
      <c r="F307" s="20"/>
      <c r="G307" s="20"/>
      <c r="H307" s="20"/>
    </row>
    <row r="308" spans="1:8" ht="18.75" customHeight="1" x14ac:dyDescent="0.2">
      <c r="A308" s="20"/>
      <c r="B308" s="20"/>
      <c r="C308" s="20"/>
      <c r="D308" s="20"/>
      <c r="E308" s="20"/>
      <c r="F308" s="20"/>
      <c r="G308" s="20"/>
      <c r="H308" s="20"/>
    </row>
    <row r="309" spans="1:8" ht="18.75" customHeight="1" x14ac:dyDescent="0.2">
      <c r="A309" s="20"/>
      <c r="B309" s="20"/>
      <c r="C309" s="20"/>
      <c r="D309" s="20"/>
      <c r="E309" s="20"/>
      <c r="F309" s="20"/>
      <c r="G309" s="20"/>
      <c r="H309" s="20"/>
    </row>
    <row r="310" spans="1:8" ht="18.75" customHeight="1" x14ac:dyDescent="0.2">
      <c r="A310" s="20"/>
      <c r="B310" s="20"/>
      <c r="C310" s="20"/>
      <c r="D310" s="20"/>
      <c r="E310" s="20"/>
      <c r="F310" s="20"/>
      <c r="G310" s="20"/>
      <c r="H310" s="20"/>
    </row>
    <row r="311" spans="1:8" ht="18.75" customHeight="1" x14ac:dyDescent="0.2">
      <c r="A311" s="20"/>
      <c r="B311" s="20"/>
      <c r="C311" s="20"/>
      <c r="D311" s="20"/>
      <c r="E311" s="20"/>
      <c r="F311" s="20"/>
      <c r="G311" s="20"/>
      <c r="H311" s="20"/>
    </row>
    <row r="312" spans="1:8" ht="18.75" customHeight="1" x14ac:dyDescent="0.2">
      <c r="A312" s="20"/>
      <c r="B312" s="20"/>
      <c r="C312" s="20"/>
      <c r="D312" s="20"/>
      <c r="E312" s="20"/>
      <c r="F312" s="20"/>
      <c r="G312" s="20"/>
      <c r="H312" s="20"/>
    </row>
    <row r="313" spans="1:8" ht="18.75" customHeight="1" x14ac:dyDescent="0.2">
      <c r="A313" s="20"/>
      <c r="B313" s="20"/>
      <c r="C313" s="20"/>
      <c r="D313" s="20"/>
      <c r="E313" s="20"/>
      <c r="F313" s="20"/>
      <c r="G313" s="20"/>
      <c r="H313" s="20"/>
    </row>
    <row r="314" spans="1:8" ht="18.75" customHeight="1" x14ac:dyDescent="0.2">
      <c r="A314" s="20"/>
      <c r="B314" s="20"/>
      <c r="C314" s="20"/>
      <c r="D314" s="20"/>
      <c r="E314" s="20"/>
      <c r="F314" s="20"/>
      <c r="G314" s="20"/>
      <c r="H314" s="20"/>
    </row>
    <row r="315" spans="1:8" ht="18.75" customHeight="1" x14ac:dyDescent="0.2">
      <c r="A315" s="20"/>
      <c r="B315" s="20"/>
      <c r="C315" s="20"/>
      <c r="D315" s="20"/>
      <c r="E315" s="20"/>
      <c r="F315" s="20"/>
      <c r="G315" s="20"/>
      <c r="H315" s="20"/>
    </row>
    <row r="316" spans="1:8" ht="18.75" customHeight="1" x14ac:dyDescent="0.2">
      <c r="A316" s="20"/>
      <c r="B316" s="20"/>
      <c r="C316" s="20"/>
      <c r="D316" s="20"/>
      <c r="E316" s="20"/>
      <c r="F316" s="20"/>
      <c r="G316" s="20"/>
      <c r="H316" s="20"/>
    </row>
    <row r="317" spans="1:8" ht="18.75" customHeight="1" x14ac:dyDescent="0.2">
      <c r="A317" s="20"/>
      <c r="B317" s="20"/>
      <c r="C317" s="20"/>
      <c r="D317" s="20"/>
      <c r="E317" s="20"/>
      <c r="F317" s="20"/>
      <c r="G317" s="20"/>
      <c r="H317" s="20"/>
    </row>
    <row r="318" spans="1:8" ht="18.75" customHeight="1" x14ac:dyDescent="0.2">
      <c r="A318" s="20"/>
      <c r="B318" s="20"/>
      <c r="C318" s="20"/>
      <c r="D318" s="20"/>
      <c r="E318" s="20"/>
      <c r="F318" s="20"/>
      <c r="G318" s="20"/>
      <c r="H318" s="20"/>
    </row>
    <row r="319" spans="1:8" ht="18.75" customHeight="1" x14ac:dyDescent="0.2">
      <c r="A319" s="20"/>
      <c r="B319" s="20"/>
      <c r="C319" s="20"/>
      <c r="D319" s="20"/>
      <c r="E319" s="20"/>
      <c r="F319" s="20"/>
      <c r="G319" s="20"/>
      <c r="H319" s="20"/>
    </row>
    <row r="320" spans="1:8" ht="18.75" customHeight="1" x14ac:dyDescent="0.2">
      <c r="A320" s="20"/>
      <c r="B320" s="20"/>
      <c r="C320" s="20"/>
      <c r="D320" s="20"/>
      <c r="E320" s="20"/>
      <c r="F320" s="20"/>
      <c r="G320" s="20"/>
      <c r="H320" s="20"/>
    </row>
    <row r="321" spans="1:8" ht="18.75" customHeight="1" x14ac:dyDescent="0.2">
      <c r="A321" s="20"/>
      <c r="B321" s="20"/>
      <c r="C321" s="20"/>
      <c r="D321" s="20"/>
      <c r="E321" s="20"/>
      <c r="F321" s="20"/>
      <c r="G321" s="20"/>
      <c r="H321" s="20"/>
    </row>
    <row r="322" spans="1:8" ht="18.75" customHeight="1" x14ac:dyDescent="0.2">
      <c r="A322" s="20"/>
      <c r="B322" s="20"/>
      <c r="C322" s="20"/>
      <c r="D322" s="20"/>
      <c r="E322" s="20"/>
      <c r="F322" s="20"/>
      <c r="G322" s="20"/>
      <c r="H322" s="20"/>
    </row>
    <row r="323" spans="1:8" ht="18.75" customHeight="1" x14ac:dyDescent="0.2">
      <c r="A323" s="20"/>
      <c r="B323" s="20"/>
      <c r="C323" s="20"/>
      <c r="D323" s="20"/>
      <c r="E323" s="20"/>
      <c r="F323" s="20"/>
      <c r="G323" s="20"/>
      <c r="H323" s="20"/>
    </row>
    <row r="324" spans="1:8" ht="18.75" customHeight="1" x14ac:dyDescent="0.2">
      <c r="A324" s="20"/>
      <c r="B324" s="20"/>
      <c r="C324" s="20"/>
      <c r="D324" s="20"/>
      <c r="E324" s="20"/>
      <c r="F324" s="20"/>
      <c r="G324" s="20"/>
      <c r="H324" s="20"/>
    </row>
    <row r="325" spans="1:8" ht="18.75" customHeight="1" x14ac:dyDescent="0.2">
      <c r="A325" s="20"/>
      <c r="B325" s="20"/>
      <c r="C325" s="20"/>
      <c r="D325" s="20"/>
      <c r="E325" s="20"/>
      <c r="F325" s="20"/>
      <c r="G325" s="20"/>
      <c r="H325" s="20"/>
    </row>
    <row r="326" spans="1:8" ht="18.75" customHeight="1" x14ac:dyDescent="0.2">
      <c r="A326" s="20"/>
      <c r="B326" s="20"/>
      <c r="C326" s="20"/>
      <c r="D326" s="20"/>
      <c r="E326" s="20"/>
      <c r="F326" s="20"/>
      <c r="G326" s="20"/>
      <c r="H326" s="20"/>
    </row>
    <row r="327" spans="1:8" ht="18.75" customHeight="1" x14ac:dyDescent="0.2">
      <c r="A327" s="20"/>
      <c r="B327" s="20"/>
      <c r="C327" s="20"/>
      <c r="D327" s="20"/>
      <c r="E327" s="20"/>
      <c r="F327" s="20"/>
      <c r="G327" s="20"/>
      <c r="H327" s="20"/>
    </row>
    <row r="328" spans="1:8" ht="18.75" customHeight="1" x14ac:dyDescent="0.2">
      <c r="A328" s="20"/>
      <c r="B328" s="20"/>
      <c r="C328" s="20"/>
      <c r="D328" s="20"/>
      <c r="E328" s="20"/>
      <c r="F328" s="20"/>
      <c r="G328" s="20"/>
      <c r="H328" s="20"/>
    </row>
    <row r="329" spans="1:8" ht="18.75" customHeight="1" x14ac:dyDescent="0.2">
      <c r="A329" s="20"/>
      <c r="B329" s="20"/>
      <c r="C329" s="20"/>
      <c r="D329" s="20"/>
      <c r="E329" s="20"/>
      <c r="F329" s="20"/>
      <c r="G329" s="20"/>
      <c r="H329" s="20"/>
    </row>
    <row r="330" spans="1:8" ht="18.75" customHeight="1" x14ac:dyDescent="0.2">
      <c r="A330" s="20"/>
      <c r="B330" s="20"/>
      <c r="C330" s="20"/>
      <c r="D330" s="20"/>
      <c r="E330" s="20"/>
      <c r="F330" s="20"/>
      <c r="G330" s="20"/>
      <c r="H330" s="20"/>
    </row>
    <row r="331" spans="1:8" ht="18.75" customHeight="1" x14ac:dyDescent="0.2">
      <c r="A331" s="20"/>
      <c r="B331" s="20"/>
      <c r="C331" s="20"/>
      <c r="D331" s="20"/>
      <c r="E331" s="20"/>
      <c r="F331" s="20"/>
      <c r="G331" s="20"/>
      <c r="H331" s="20"/>
    </row>
    <row r="332" spans="1:8" ht="18.75" customHeight="1" x14ac:dyDescent="0.2">
      <c r="A332" s="20"/>
      <c r="B332" s="20"/>
      <c r="C332" s="20"/>
      <c r="D332" s="20"/>
      <c r="E332" s="20"/>
      <c r="F332" s="20"/>
      <c r="G332" s="20"/>
      <c r="H332" s="20"/>
    </row>
    <row r="333" spans="1:8" ht="18.75" customHeight="1" x14ac:dyDescent="0.2">
      <c r="A333" s="20"/>
      <c r="B333" s="20"/>
      <c r="C333" s="20"/>
      <c r="D333" s="20"/>
      <c r="E333" s="20"/>
      <c r="F333" s="20"/>
      <c r="G333" s="20"/>
      <c r="H333" s="20"/>
    </row>
    <row r="334" spans="1:8" ht="18.75" customHeight="1" x14ac:dyDescent="0.2">
      <c r="A334" s="20"/>
      <c r="B334" s="20"/>
      <c r="C334" s="20"/>
      <c r="D334" s="20"/>
      <c r="E334" s="20"/>
      <c r="F334" s="20"/>
      <c r="G334" s="20"/>
      <c r="H334" s="20"/>
    </row>
    <row r="335" spans="1:8" ht="18.75" customHeight="1" x14ac:dyDescent="0.2">
      <c r="A335" s="20"/>
      <c r="B335" s="20"/>
      <c r="C335" s="20"/>
      <c r="D335" s="20"/>
      <c r="E335" s="20"/>
      <c r="F335" s="20"/>
      <c r="G335" s="20"/>
      <c r="H335" s="20"/>
    </row>
    <row r="336" spans="1:8" ht="18.75" customHeight="1" x14ac:dyDescent="0.2">
      <c r="A336" s="20"/>
      <c r="B336" s="20"/>
      <c r="C336" s="20"/>
      <c r="D336" s="20"/>
      <c r="E336" s="20"/>
      <c r="F336" s="20"/>
      <c r="G336" s="20"/>
      <c r="H336" s="20"/>
    </row>
    <row r="337" spans="1:8" ht="18.75" customHeight="1" x14ac:dyDescent="0.2">
      <c r="A337" s="20"/>
      <c r="B337" s="20"/>
      <c r="C337" s="20"/>
      <c r="D337" s="20"/>
      <c r="E337" s="20"/>
      <c r="F337" s="20"/>
      <c r="G337" s="20"/>
      <c r="H337" s="20"/>
    </row>
    <row r="338" spans="1:8" ht="18.75" customHeight="1" x14ac:dyDescent="0.2">
      <c r="A338" s="20"/>
      <c r="B338" s="20"/>
      <c r="C338" s="20"/>
      <c r="D338" s="20"/>
      <c r="E338" s="20"/>
      <c r="F338" s="20"/>
      <c r="G338" s="20"/>
      <c r="H338" s="20"/>
    </row>
    <row r="339" spans="1:8" ht="18.75" customHeight="1" x14ac:dyDescent="0.2">
      <c r="A339" s="20"/>
      <c r="B339" s="20"/>
      <c r="C339" s="20"/>
      <c r="D339" s="20"/>
      <c r="E339" s="20"/>
      <c r="F339" s="20"/>
      <c r="G339" s="20"/>
      <c r="H339" s="20"/>
    </row>
    <row r="340" spans="1:8" ht="18.75" customHeight="1" x14ac:dyDescent="0.2">
      <c r="A340" s="20"/>
      <c r="B340" s="20"/>
      <c r="C340" s="20"/>
      <c r="D340" s="20"/>
      <c r="E340" s="20"/>
      <c r="F340" s="20"/>
      <c r="G340" s="20"/>
      <c r="H340" s="20"/>
    </row>
    <row r="341" spans="1:8" ht="18.75" customHeight="1" x14ac:dyDescent="0.2">
      <c r="A341" s="20"/>
      <c r="B341" s="20"/>
      <c r="C341" s="20"/>
      <c r="D341" s="20"/>
      <c r="E341" s="20"/>
      <c r="F341" s="20"/>
      <c r="G341" s="20"/>
      <c r="H341" s="20"/>
    </row>
    <row r="342" spans="1:8" ht="18.75" customHeight="1" x14ac:dyDescent="0.2">
      <c r="A342" s="20"/>
      <c r="B342" s="20"/>
      <c r="C342" s="20"/>
      <c r="D342" s="20"/>
      <c r="E342" s="20"/>
      <c r="F342" s="20"/>
      <c r="G342" s="20"/>
      <c r="H342" s="20"/>
    </row>
    <row r="343" spans="1:8" ht="18.75" customHeight="1" x14ac:dyDescent="0.2">
      <c r="A343" s="20"/>
      <c r="B343" s="20"/>
      <c r="C343" s="20"/>
      <c r="D343" s="20"/>
      <c r="E343" s="20"/>
      <c r="F343" s="20"/>
      <c r="G343" s="20"/>
      <c r="H343" s="20"/>
    </row>
    <row r="344" spans="1:8" ht="18.75" customHeight="1" x14ac:dyDescent="0.2">
      <c r="A344" s="20"/>
      <c r="B344" s="20"/>
      <c r="C344" s="20"/>
      <c r="D344" s="20"/>
      <c r="E344" s="20"/>
      <c r="F344" s="20"/>
      <c r="G344" s="20"/>
      <c r="H344" s="20"/>
    </row>
    <row r="345" spans="1:8" ht="18.75" customHeight="1" x14ac:dyDescent="0.2">
      <c r="A345" s="20"/>
      <c r="B345" s="20"/>
      <c r="C345" s="20"/>
      <c r="D345" s="20"/>
      <c r="E345" s="20"/>
      <c r="F345" s="20"/>
      <c r="G345" s="20"/>
      <c r="H345" s="20"/>
    </row>
    <row r="346" spans="1:8" ht="18.75" customHeight="1" x14ac:dyDescent="0.2">
      <c r="A346" s="20"/>
      <c r="B346" s="20"/>
      <c r="C346" s="20"/>
      <c r="D346" s="20"/>
      <c r="E346" s="20"/>
      <c r="F346" s="20"/>
      <c r="G346" s="20"/>
      <c r="H346" s="20"/>
    </row>
    <row r="347" spans="1:8" ht="18.75" customHeight="1" x14ac:dyDescent="0.2">
      <c r="A347" s="20"/>
      <c r="B347" s="20"/>
      <c r="C347" s="20"/>
      <c r="D347" s="20"/>
      <c r="E347" s="20"/>
      <c r="F347" s="20"/>
      <c r="G347" s="20"/>
      <c r="H347" s="20"/>
    </row>
    <row r="348" spans="1:8" ht="18.75" customHeight="1" x14ac:dyDescent="0.2">
      <c r="A348" s="20"/>
      <c r="B348" s="20"/>
      <c r="C348" s="20"/>
      <c r="D348" s="20"/>
      <c r="E348" s="20"/>
      <c r="F348" s="20"/>
      <c r="G348" s="20"/>
      <c r="H348" s="20"/>
    </row>
    <row r="349" spans="1:8" ht="18.75" customHeight="1" x14ac:dyDescent="0.2">
      <c r="A349" s="20"/>
      <c r="B349" s="20"/>
      <c r="C349" s="20"/>
      <c r="D349" s="20"/>
      <c r="E349" s="20"/>
      <c r="F349" s="20"/>
      <c r="G349" s="20"/>
      <c r="H349" s="20"/>
    </row>
    <row r="350" spans="1:8" ht="18.75" customHeight="1" x14ac:dyDescent="0.2">
      <c r="A350" s="20"/>
      <c r="B350" s="20"/>
      <c r="C350" s="20"/>
      <c r="D350" s="20"/>
      <c r="E350" s="20"/>
      <c r="F350" s="20"/>
      <c r="G350" s="20"/>
      <c r="H350" s="20"/>
    </row>
    <row r="351" spans="1:8" ht="18.75" customHeight="1" x14ac:dyDescent="0.2">
      <c r="A351" s="20"/>
      <c r="B351" s="20"/>
      <c r="C351" s="20"/>
      <c r="D351" s="20"/>
      <c r="E351" s="20"/>
      <c r="F351" s="20"/>
      <c r="G351" s="20"/>
      <c r="H351" s="20"/>
    </row>
    <row r="352" spans="1:8" ht="18.75" customHeight="1" x14ac:dyDescent="0.2">
      <c r="A352" s="20"/>
      <c r="B352" s="20"/>
      <c r="C352" s="20"/>
      <c r="D352" s="20"/>
      <c r="E352" s="20"/>
      <c r="F352" s="20"/>
      <c r="G352" s="20"/>
      <c r="H352" s="20"/>
    </row>
    <row r="353" spans="1:8" ht="18.75" customHeight="1" x14ac:dyDescent="0.2">
      <c r="A353" s="20"/>
      <c r="B353" s="20"/>
      <c r="C353" s="20"/>
      <c r="D353" s="20"/>
      <c r="E353" s="20"/>
      <c r="F353" s="20"/>
      <c r="G353" s="20"/>
      <c r="H353" s="20"/>
    </row>
    <row r="354" spans="1:8" ht="18.75" customHeight="1" x14ac:dyDescent="0.2">
      <c r="A354" s="20"/>
      <c r="B354" s="20"/>
      <c r="C354" s="20"/>
      <c r="D354" s="20"/>
      <c r="E354" s="20"/>
      <c r="F354" s="20"/>
      <c r="G354" s="20"/>
      <c r="H354" s="20"/>
    </row>
    <row r="355" spans="1:8" ht="18.75" customHeight="1" x14ac:dyDescent="0.2">
      <c r="A355" s="20"/>
      <c r="B355" s="20"/>
      <c r="C355" s="20"/>
      <c r="D355" s="20"/>
      <c r="E355" s="20"/>
      <c r="F355" s="20"/>
      <c r="G355" s="20"/>
      <c r="H355" s="20"/>
    </row>
    <row r="356" spans="1:8" ht="18.75" customHeight="1" x14ac:dyDescent="0.2">
      <c r="A356" s="20"/>
      <c r="B356" s="20"/>
      <c r="C356" s="20"/>
      <c r="D356" s="20"/>
      <c r="E356" s="20"/>
      <c r="F356" s="20"/>
      <c r="G356" s="20"/>
      <c r="H356" s="20"/>
    </row>
    <row r="357" spans="1:8" ht="18.75" customHeight="1" x14ac:dyDescent="0.2">
      <c r="A357" s="20"/>
      <c r="B357" s="20"/>
      <c r="C357" s="20"/>
      <c r="D357" s="20"/>
      <c r="E357" s="20"/>
      <c r="F357" s="20"/>
      <c r="G357" s="20"/>
      <c r="H357" s="20"/>
    </row>
    <row r="358" spans="1:8" ht="18.75" customHeight="1" x14ac:dyDescent="0.2">
      <c r="A358" s="20"/>
      <c r="B358" s="20"/>
      <c r="C358" s="20"/>
      <c r="D358" s="20"/>
      <c r="E358" s="20"/>
      <c r="F358" s="20"/>
      <c r="G358" s="20"/>
      <c r="H358" s="20"/>
    </row>
    <row r="359" spans="1:8" ht="18.75" customHeight="1" x14ac:dyDescent="0.2">
      <c r="A359" s="20"/>
      <c r="B359" s="20"/>
      <c r="C359" s="20"/>
      <c r="D359" s="20"/>
      <c r="E359" s="20"/>
      <c r="F359" s="20"/>
      <c r="G359" s="20"/>
      <c r="H359" s="20"/>
    </row>
    <row r="360" spans="1:8" ht="18.75" customHeight="1" x14ac:dyDescent="0.2">
      <c r="A360" s="20"/>
      <c r="B360" s="20"/>
      <c r="C360" s="20"/>
      <c r="D360" s="20"/>
      <c r="E360" s="20"/>
      <c r="F360" s="20"/>
      <c r="G360" s="20"/>
      <c r="H360" s="20"/>
    </row>
    <row r="361" spans="1:8" ht="18.75" customHeight="1" x14ac:dyDescent="0.2">
      <c r="A361" s="20"/>
      <c r="B361" s="20"/>
      <c r="C361" s="20"/>
      <c r="D361" s="20"/>
      <c r="E361" s="20"/>
      <c r="F361" s="20"/>
      <c r="G361" s="20"/>
      <c r="H361" s="20"/>
    </row>
    <row r="362" spans="1:8" ht="18.75" customHeight="1" x14ac:dyDescent="0.2">
      <c r="A362" s="20"/>
      <c r="B362" s="20"/>
      <c r="C362" s="20"/>
      <c r="D362" s="20"/>
      <c r="E362" s="20"/>
      <c r="F362" s="20"/>
      <c r="G362" s="20"/>
      <c r="H362" s="20"/>
    </row>
    <row r="363" spans="1:8" ht="18.75" customHeight="1" x14ac:dyDescent="0.2">
      <c r="A363" s="20"/>
      <c r="B363" s="20"/>
      <c r="C363" s="20"/>
      <c r="D363" s="20"/>
      <c r="E363" s="20"/>
      <c r="F363" s="20"/>
      <c r="G363" s="20"/>
      <c r="H363" s="20"/>
    </row>
    <row r="364" spans="1:8" ht="18.75" customHeight="1" x14ac:dyDescent="0.2">
      <c r="A364" s="20"/>
      <c r="B364" s="20"/>
      <c r="C364" s="20"/>
      <c r="D364" s="20"/>
      <c r="E364" s="20"/>
      <c r="F364" s="20"/>
      <c r="G364" s="20"/>
      <c r="H364" s="20"/>
    </row>
    <row r="365" spans="1:8" ht="18.75" customHeight="1" x14ac:dyDescent="0.2">
      <c r="A365" s="20"/>
      <c r="B365" s="20"/>
      <c r="C365" s="20"/>
      <c r="D365" s="20"/>
      <c r="E365" s="20"/>
      <c r="F365" s="20"/>
      <c r="G365" s="20"/>
      <c r="H365" s="20"/>
    </row>
    <row r="366" spans="1:8" ht="18.75" customHeight="1" x14ac:dyDescent="0.2">
      <c r="A366" s="20"/>
      <c r="B366" s="20"/>
      <c r="C366" s="20"/>
      <c r="D366" s="20"/>
      <c r="E366" s="20"/>
      <c r="F366" s="20"/>
      <c r="G366" s="20"/>
      <c r="H366" s="20"/>
    </row>
    <row r="367" spans="1:8" ht="18.75" customHeight="1" x14ac:dyDescent="0.2">
      <c r="A367" s="20"/>
      <c r="B367" s="20"/>
      <c r="C367" s="20"/>
      <c r="D367" s="20"/>
      <c r="E367" s="20"/>
      <c r="F367" s="20"/>
      <c r="G367" s="20"/>
      <c r="H367" s="20"/>
    </row>
    <row r="368" spans="1:8" ht="18.75" customHeight="1" x14ac:dyDescent="0.2">
      <c r="A368" s="20"/>
      <c r="B368" s="20"/>
      <c r="C368" s="20"/>
      <c r="D368" s="20"/>
      <c r="E368" s="20"/>
      <c r="F368" s="20"/>
      <c r="G368" s="20"/>
      <c r="H368" s="20"/>
    </row>
    <row r="369" spans="1:8" ht="18.75" customHeight="1" x14ac:dyDescent="0.2">
      <c r="A369" s="20"/>
      <c r="B369" s="20"/>
      <c r="C369" s="20"/>
      <c r="D369" s="20"/>
      <c r="E369" s="20"/>
      <c r="F369" s="20"/>
      <c r="G369" s="20"/>
      <c r="H369" s="20"/>
    </row>
    <row r="370" spans="1:8" ht="18.75" customHeight="1" x14ac:dyDescent="0.2">
      <c r="A370" s="20"/>
      <c r="B370" s="20"/>
      <c r="C370" s="20"/>
      <c r="D370" s="20"/>
      <c r="E370" s="20"/>
      <c r="F370" s="20"/>
      <c r="G370" s="20"/>
      <c r="H370" s="20"/>
    </row>
    <row r="371" spans="1:8" ht="18.75" customHeight="1" x14ac:dyDescent="0.2">
      <c r="A371" s="20"/>
      <c r="B371" s="20"/>
      <c r="C371" s="20"/>
      <c r="D371" s="20"/>
      <c r="E371" s="20"/>
      <c r="F371" s="20"/>
      <c r="G371" s="20"/>
      <c r="H371" s="20"/>
    </row>
    <row r="372" spans="1:8" ht="18.75" customHeight="1" x14ac:dyDescent="0.2">
      <c r="A372" s="20"/>
      <c r="B372" s="20"/>
      <c r="C372" s="20"/>
      <c r="D372" s="20"/>
      <c r="E372" s="20"/>
      <c r="F372" s="20"/>
      <c r="G372" s="20"/>
      <c r="H372" s="20"/>
    </row>
    <row r="373" spans="1:8" ht="18.75" customHeight="1" x14ac:dyDescent="0.2">
      <c r="A373" s="20"/>
      <c r="B373" s="20"/>
      <c r="C373" s="20"/>
      <c r="D373" s="20"/>
      <c r="E373" s="20"/>
      <c r="F373" s="20"/>
      <c r="G373" s="20"/>
      <c r="H373" s="20"/>
    </row>
    <row r="374" spans="1:8" ht="18.75" customHeight="1" x14ac:dyDescent="0.2">
      <c r="A374" s="20"/>
      <c r="B374" s="20"/>
      <c r="C374" s="20"/>
      <c r="D374" s="20"/>
      <c r="E374" s="20"/>
      <c r="F374" s="20"/>
      <c r="G374" s="20"/>
      <c r="H374" s="20"/>
    </row>
    <row r="375" spans="1:8" ht="18.75" customHeight="1" x14ac:dyDescent="0.2">
      <c r="A375" s="20"/>
      <c r="B375" s="20"/>
      <c r="C375" s="20"/>
      <c r="D375" s="20"/>
      <c r="E375" s="20"/>
      <c r="F375" s="20"/>
      <c r="G375" s="20"/>
      <c r="H375" s="20"/>
    </row>
    <row r="376" spans="1:8" ht="18.75" customHeight="1" x14ac:dyDescent="0.2">
      <c r="A376" s="20"/>
      <c r="B376" s="20"/>
      <c r="C376" s="20"/>
      <c r="D376" s="20"/>
      <c r="E376" s="20"/>
      <c r="F376" s="20"/>
      <c r="G376" s="20"/>
      <c r="H376" s="20"/>
    </row>
    <row r="377" spans="1:8" ht="18.75" customHeight="1" x14ac:dyDescent="0.2">
      <c r="A377" s="20"/>
      <c r="B377" s="20"/>
      <c r="C377" s="20"/>
      <c r="D377" s="20"/>
      <c r="E377" s="20"/>
      <c r="F377" s="20"/>
      <c r="G377" s="20"/>
      <c r="H377" s="20"/>
    </row>
    <row r="378" spans="1:8" ht="18.75" customHeight="1" x14ac:dyDescent="0.2">
      <c r="A378" s="20"/>
      <c r="B378" s="20"/>
      <c r="C378" s="20"/>
      <c r="D378" s="20"/>
      <c r="E378" s="20"/>
      <c r="F378" s="20"/>
      <c r="G378" s="20"/>
      <c r="H378" s="20"/>
    </row>
    <row r="379" spans="1:8" ht="18.75" customHeight="1" x14ac:dyDescent="0.2">
      <c r="A379" s="20"/>
      <c r="B379" s="20"/>
      <c r="C379" s="20"/>
      <c r="D379" s="20"/>
      <c r="E379" s="20"/>
      <c r="F379" s="20"/>
      <c r="G379" s="20"/>
      <c r="H379" s="20"/>
    </row>
    <row r="380" spans="1:8" ht="18.75" customHeight="1" x14ac:dyDescent="0.2">
      <c r="A380" s="20"/>
      <c r="B380" s="20"/>
      <c r="C380" s="20"/>
      <c r="D380" s="20"/>
      <c r="E380" s="20"/>
      <c r="F380" s="20"/>
      <c r="G380" s="20"/>
      <c r="H380" s="20"/>
    </row>
    <row r="381" spans="1:8" ht="18.75" customHeight="1" x14ac:dyDescent="0.2">
      <c r="A381" s="20"/>
      <c r="B381" s="20"/>
      <c r="C381" s="20"/>
      <c r="D381" s="20"/>
      <c r="E381" s="20"/>
      <c r="F381" s="20"/>
      <c r="G381" s="20"/>
      <c r="H381" s="20"/>
    </row>
    <row r="382" spans="1:8" ht="18.75" customHeight="1" x14ac:dyDescent="0.2">
      <c r="A382" s="20"/>
      <c r="B382" s="20"/>
      <c r="C382" s="20"/>
      <c r="D382" s="20"/>
      <c r="E382" s="20"/>
      <c r="F382" s="20"/>
      <c r="G382" s="20"/>
      <c r="H382" s="20"/>
    </row>
    <row r="383" spans="1:8" ht="18.75" customHeight="1" x14ac:dyDescent="0.2">
      <c r="A383" s="20"/>
      <c r="B383" s="20"/>
      <c r="C383" s="20"/>
      <c r="D383" s="20"/>
      <c r="E383" s="20"/>
      <c r="F383" s="20"/>
      <c r="G383" s="20"/>
      <c r="H383" s="20"/>
    </row>
    <row r="384" spans="1:8" ht="18.75" customHeight="1" x14ac:dyDescent="0.2">
      <c r="A384" s="20"/>
      <c r="B384" s="20"/>
      <c r="C384" s="20"/>
      <c r="D384" s="20"/>
      <c r="E384" s="20"/>
      <c r="F384" s="20"/>
      <c r="G384" s="20"/>
      <c r="H384" s="20"/>
    </row>
    <row r="385" spans="1:8" ht="18.75" customHeight="1" x14ac:dyDescent="0.2">
      <c r="A385" s="20"/>
      <c r="B385" s="20"/>
      <c r="C385" s="20"/>
      <c r="D385" s="20"/>
      <c r="E385" s="20"/>
      <c r="F385" s="20"/>
      <c r="G385" s="20"/>
      <c r="H385" s="20"/>
    </row>
    <row r="386" spans="1:8" ht="18.75" customHeight="1" x14ac:dyDescent="0.2">
      <c r="A386" s="20"/>
    </row>
    <row r="387" spans="1:8" ht="18.75" customHeight="1" x14ac:dyDescent="0.2">
      <c r="A387" s="20"/>
    </row>
    <row r="388" spans="1:8" ht="18.75" customHeight="1" x14ac:dyDescent="0.2">
      <c r="A388" s="20"/>
    </row>
  </sheetData>
  <mergeCells count="9">
    <mergeCell ref="Q3:Q4"/>
    <mergeCell ref="R3:R4"/>
    <mergeCell ref="O2:P2"/>
    <mergeCell ref="I3:I4"/>
    <mergeCell ref="J3:J4"/>
    <mergeCell ref="K3:M3"/>
    <mergeCell ref="N3:N4"/>
    <mergeCell ref="O3:O4"/>
    <mergeCell ref="P3:P4"/>
  </mergeCells>
  <phoneticPr fontId="3"/>
  <pageMargins left="1.0236220472440944" right="0.78740157480314965" top="0.59055118110236227" bottom="0.62992125984251968" header="0.51181102362204722" footer="0.39370078740157483"/>
  <pageSetup paperSize="9" scale="80" pageOrder="overThenDown" orientation="portrait" r:id="rId1"/>
  <headerFooter alignWithMargins="0">
    <oddFooter>&amp;C&amp;"ＭＳ 明朝,標準"&amp;12- &amp;P+1 -</oddFooter>
  </headerFooter>
  <colBreaks count="1" manualBreakCount="1">
    <brk id="8" max="6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9"/>
  <sheetViews>
    <sheetView showGridLines="0" view="pageBreakPreview" zoomScale="115" zoomScaleNormal="85" zoomScaleSheetLayoutView="115" workbookViewId="0"/>
  </sheetViews>
  <sheetFormatPr defaultRowHeight="13.2" x14ac:dyDescent="0.2"/>
  <cols>
    <col min="1" max="1" width="14.77734375" style="39" customWidth="1"/>
    <col min="2" max="5" width="9.44140625" style="39" customWidth="1"/>
    <col min="6" max="6" width="10.44140625" style="39" customWidth="1"/>
    <col min="7" max="8" width="9.44140625" style="39" customWidth="1"/>
    <col min="9" max="9" width="6.88671875" style="39" customWidth="1"/>
    <col min="10" max="12" width="9.6640625" style="39" customWidth="1"/>
    <col min="13" max="13" width="11.44140625" style="39" customWidth="1"/>
    <col min="14" max="16" width="9.6640625" style="39" customWidth="1"/>
    <col min="17" max="17" width="6.21875" style="39" customWidth="1"/>
    <col min="18" max="18" width="2.44140625" style="39" customWidth="1"/>
    <col min="19" max="19" width="9.6640625" style="39" customWidth="1"/>
    <col min="20" max="16384" width="8.88671875" style="39"/>
  </cols>
  <sheetData>
    <row r="1" spans="1:24" ht="17.25" customHeight="1" x14ac:dyDescent="0.2">
      <c r="A1" s="35" t="s">
        <v>107</v>
      </c>
      <c r="B1" s="36"/>
      <c r="C1" s="36"/>
      <c r="D1" s="36"/>
      <c r="E1" s="36"/>
      <c r="F1" s="36"/>
      <c r="G1" s="37"/>
      <c r="H1" s="37"/>
      <c r="I1" s="37"/>
      <c r="J1" s="38" t="s">
        <v>108</v>
      </c>
    </row>
    <row r="2" spans="1:24" ht="12" customHeight="1" x14ac:dyDescent="0.2">
      <c r="A2" s="40"/>
      <c r="B2" s="40"/>
      <c r="C2" s="40"/>
      <c r="D2" s="40"/>
      <c r="E2" s="40"/>
      <c r="F2" s="41" t="s">
        <v>109</v>
      </c>
    </row>
    <row r="3" spans="1:24" ht="20.7" customHeight="1" x14ac:dyDescent="0.2">
      <c r="A3" s="146" t="s">
        <v>110</v>
      </c>
      <c r="B3" s="146" t="s">
        <v>111</v>
      </c>
      <c r="C3" s="147" t="s">
        <v>112</v>
      </c>
      <c r="D3" s="148"/>
      <c r="E3" s="149"/>
      <c r="F3" s="141" t="s">
        <v>113</v>
      </c>
      <c r="G3" s="36"/>
      <c r="H3" s="36"/>
      <c r="I3" s="36"/>
      <c r="K3" s="42"/>
      <c r="L3" s="42"/>
      <c r="T3" s="39" t="s">
        <v>114</v>
      </c>
    </row>
    <row r="4" spans="1:24" ht="20.7" customHeight="1" x14ac:dyDescent="0.2">
      <c r="A4" s="143"/>
      <c r="B4" s="143"/>
      <c r="C4" s="43" t="s">
        <v>115</v>
      </c>
      <c r="D4" s="43" t="s">
        <v>116</v>
      </c>
      <c r="E4" s="43" t="s">
        <v>117</v>
      </c>
      <c r="F4" s="142"/>
      <c r="G4" s="36"/>
      <c r="H4" s="36"/>
      <c r="I4" s="36"/>
      <c r="K4" s="42"/>
      <c r="L4" s="42"/>
      <c r="T4" s="44"/>
      <c r="U4" s="43" t="s">
        <v>118</v>
      </c>
      <c r="V4" s="43" t="s">
        <v>119</v>
      </c>
      <c r="W4" s="44" t="s">
        <v>120</v>
      </c>
      <c r="X4" s="45" t="s">
        <v>121</v>
      </c>
    </row>
    <row r="5" spans="1:24" ht="27" customHeight="1" x14ac:dyDescent="0.2">
      <c r="A5" s="46" t="s">
        <v>122</v>
      </c>
      <c r="B5" s="47">
        <f>'[2]月別人口 (原稿)'!B5</f>
        <v>141679</v>
      </c>
      <c r="C5" s="48">
        <f>'[2]月別人口 (原稿)'!C5</f>
        <v>330477</v>
      </c>
      <c r="D5" s="48">
        <f>'[2]月別人口 (原稿)'!D5</f>
        <v>162312</v>
      </c>
      <c r="E5" s="48">
        <f>'[2]月別人口 (原稿)'!E5</f>
        <v>168165</v>
      </c>
      <c r="F5" s="49">
        <f>'[2]月別人口 (原稿)'!F5</f>
        <v>-37</v>
      </c>
      <c r="G5" s="50"/>
      <c r="H5" s="50"/>
      <c r="I5" s="50"/>
      <c r="K5" s="42"/>
      <c r="L5" s="42"/>
      <c r="T5" s="51" t="s">
        <v>123</v>
      </c>
      <c r="U5" s="52">
        <f t="shared" ref="U5:U16" si="0">B24</f>
        <v>130</v>
      </c>
      <c r="V5" s="52">
        <f t="shared" ref="V5:V16" si="1">-C24</f>
        <v>-328</v>
      </c>
      <c r="W5" s="53">
        <f t="shared" ref="W5:W15" si="2">U5+V5</f>
        <v>-198</v>
      </c>
      <c r="X5" s="52">
        <f t="shared" ref="X5:X16" si="3">C24</f>
        <v>328</v>
      </c>
    </row>
    <row r="6" spans="1:24" ht="27" customHeight="1" x14ac:dyDescent="0.2">
      <c r="A6" s="46" t="s">
        <v>124</v>
      </c>
      <c r="B6" s="47">
        <f>'[2]月別人口 (原稿)'!B6</f>
        <v>141684</v>
      </c>
      <c r="C6" s="48">
        <f>'[2]月別人口 (原稿)'!C6</f>
        <v>330284</v>
      </c>
      <c r="D6" s="48">
        <f>'[2]月別人口 (原稿)'!D6</f>
        <v>162197</v>
      </c>
      <c r="E6" s="48">
        <f>'[2]月別人口 (原稿)'!E6</f>
        <v>168087</v>
      </c>
      <c r="F6" s="49">
        <f>'[2]月別人口 (原稿)'!F6</f>
        <v>-193</v>
      </c>
      <c r="G6" s="54"/>
      <c r="H6" s="54"/>
      <c r="I6" s="54"/>
      <c r="K6" s="42"/>
      <c r="L6" s="42"/>
      <c r="T6" s="51" t="s">
        <v>125</v>
      </c>
      <c r="U6" s="52">
        <f t="shared" si="0"/>
        <v>159</v>
      </c>
      <c r="V6" s="52">
        <f t="shared" si="1"/>
        <v>-341</v>
      </c>
      <c r="W6" s="53">
        <f t="shared" si="2"/>
        <v>-182</v>
      </c>
      <c r="X6" s="52">
        <f t="shared" si="3"/>
        <v>341</v>
      </c>
    </row>
    <row r="7" spans="1:24" ht="27" customHeight="1" x14ac:dyDescent="0.2">
      <c r="A7" s="46" t="s">
        <v>126</v>
      </c>
      <c r="B7" s="47">
        <f>'[2]月別人口 (原稿)'!B7</f>
        <v>141662</v>
      </c>
      <c r="C7" s="48">
        <f>'[2]月別人口 (原稿)'!C7</f>
        <v>330051</v>
      </c>
      <c r="D7" s="48">
        <f>'[2]月別人口 (原稿)'!D7</f>
        <v>162076</v>
      </c>
      <c r="E7" s="48">
        <f>'[2]月別人口 (原稿)'!E7</f>
        <v>167975</v>
      </c>
      <c r="F7" s="49">
        <f>'[2]月別人口 (原稿)'!F7</f>
        <v>-233</v>
      </c>
      <c r="G7" s="54"/>
      <c r="H7" s="54"/>
      <c r="I7" s="54"/>
      <c r="K7" s="42"/>
      <c r="L7" s="42"/>
      <c r="T7" s="55" t="s">
        <v>127</v>
      </c>
      <c r="U7" s="52">
        <f t="shared" si="0"/>
        <v>137</v>
      </c>
      <c r="V7" s="52">
        <f t="shared" si="1"/>
        <v>-322</v>
      </c>
      <c r="W7" s="53">
        <f t="shared" si="2"/>
        <v>-185</v>
      </c>
      <c r="X7" s="52">
        <f t="shared" si="3"/>
        <v>322</v>
      </c>
    </row>
    <row r="8" spans="1:24" ht="27" customHeight="1" x14ac:dyDescent="0.2">
      <c r="A8" s="46" t="s">
        <v>128</v>
      </c>
      <c r="B8" s="47">
        <f>'[2]月別人口 (原稿)'!B8</f>
        <v>141642</v>
      </c>
      <c r="C8" s="48">
        <f>'[2]月別人口 (原稿)'!C8</f>
        <v>329838</v>
      </c>
      <c r="D8" s="48">
        <f>'[2]月別人口 (原稿)'!D8</f>
        <v>161971</v>
      </c>
      <c r="E8" s="48">
        <f>'[2]月別人口 (原稿)'!E8</f>
        <v>167867</v>
      </c>
      <c r="F8" s="49">
        <f>'[2]月別人口 (原稿)'!F8</f>
        <v>-213</v>
      </c>
      <c r="G8" s="54"/>
      <c r="H8" s="54"/>
      <c r="I8" s="54"/>
      <c r="K8" s="42"/>
      <c r="L8" s="42"/>
      <c r="T8" s="51" t="s">
        <v>129</v>
      </c>
      <c r="U8" s="52">
        <f t="shared" si="0"/>
        <v>154</v>
      </c>
      <c r="V8" s="52">
        <f t="shared" si="1"/>
        <v>-321</v>
      </c>
      <c r="W8" s="53">
        <f t="shared" si="2"/>
        <v>-167</v>
      </c>
      <c r="X8" s="52">
        <f t="shared" si="3"/>
        <v>321</v>
      </c>
    </row>
    <row r="9" spans="1:24" ht="27" customHeight="1" x14ac:dyDescent="0.2">
      <c r="A9" s="46" t="s">
        <v>130</v>
      </c>
      <c r="B9" s="47">
        <f>'[2]月別人口 (原稿)'!B9</f>
        <v>141655</v>
      </c>
      <c r="C9" s="48">
        <f>'[2]月別人口 (原稿)'!C9</f>
        <v>329683</v>
      </c>
      <c r="D9" s="48">
        <f>'[2]月別人口 (原稿)'!D9</f>
        <v>161874</v>
      </c>
      <c r="E9" s="48">
        <f>'[2]月別人口 (原稿)'!E9</f>
        <v>167809</v>
      </c>
      <c r="F9" s="49">
        <f>'[2]月別人口 (原稿)'!F9</f>
        <v>-155</v>
      </c>
      <c r="G9" s="54"/>
      <c r="H9" s="54"/>
      <c r="I9" s="54"/>
      <c r="K9" s="42"/>
      <c r="L9" s="42"/>
      <c r="T9" s="55" t="s">
        <v>131</v>
      </c>
      <c r="U9" s="52">
        <f t="shared" si="0"/>
        <v>193</v>
      </c>
      <c r="V9" s="52">
        <f t="shared" si="1"/>
        <v>-367</v>
      </c>
      <c r="W9" s="53">
        <f t="shared" si="2"/>
        <v>-174</v>
      </c>
      <c r="X9" s="52">
        <f t="shared" si="3"/>
        <v>367</v>
      </c>
    </row>
    <row r="10" spans="1:24" ht="27" customHeight="1" x14ac:dyDescent="0.2">
      <c r="A10" s="46" t="s">
        <v>132</v>
      </c>
      <c r="B10" s="47">
        <f>'[2]月別人口 (原稿)'!B10</f>
        <v>141585</v>
      </c>
      <c r="C10" s="48">
        <f>'[2]月別人口 (原稿)'!C10</f>
        <v>329469</v>
      </c>
      <c r="D10" s="56">
        <f>'[2]月別人口 (原稿)'!D10</f>
        <v>161752</v>
      </c>
      <c r="E10" s="56">
        <f>'[2]月別人口 (原稿)'!E10</f>
        <v>167717</v>
      </c>
      <c r="F10" s="49">
        <f>'[2]月別人口 (原稿)'!F10</f>
        <v>-214</v>
      </c>
      <c r="G10" s="54"/>
      <c r="H10" s="54"/>
      <c r="I10" s="54"/>
      <c r="K10" s="42"/>
      <c r="L10" s="42"/>
      <c r="T10" s="51" t="s">
        <v>133</v>
      </c>
      <c r="U10" s="52">
        <f t="shared" si="0"/>
        <v>200</v>
      </c>
      <c r="V10" s="52">
        <f t="shared" si="1"/>
        <v>-340</v>
      </c>
      <c r="W10" s="53">
        <f t="shared" si="2"/>
        <v>-140</v>
      </c>
      <c r="X10" s="52">
        <f t="shared" si="3"/>
        <v>340</v>
      </c>
    </row>
    <row r="11" spans="1:24" ht="27" customHeight="1" x14ac:dyDescent="0.2">
      <c r="A11" s="46" t="s">
        <v>134</v>
      </c>
      <c r="B11" s="47">
        <f>'[2]月別人口 (原稿)'!B11</f>
        <v>141591</v>
      </c>
      <c r="C11" s="48">
        <f>'[2]月別人口 (原稿)'!C11</f>
        <v>329245</v>
      </c>
      <c r="D11" s="56">
        <f>'[2]月別人口 (原稿)'!D11</f>
        <v>161619</v>
      </c>
      <c r="E11" s="56">
        <f>'[2]月別人口 (原稿)'!E11</f>
        <v>167626</v>
      </c>
      <c r="F11" s="49">
        <f>'[2]月別人口 (原稿)'!F11</f>
        <v>-224</v>
      </c>
      <c r="G11" s="54"/>
      <c r="H11" s="54"/>
      <c r="I11" s="54"/>
      <c r="K11" s="42"/>
      <c r="L11" s="42"/>
      <c r="T11" s="55" t="s">
        <v>135</v>
      </c>
      <c r="U11" s="52">
        <f t="shared" si="0"/>
        <v>166</v>
      </c>
      <c r="V11" s="52">
        <f t="shared" si="1"/>
        <v>-351</v>
      </c>
      <c r="W11" s="53">
        <f t="shared" si="2"/>
        <v>-185</v>
      </c>
      <c r="X11" s="52">
        <f t="shared" si="3"/>
        <v>351</v>
      </c>
    </row>
    <row r="12" spans="1:24" ht="27" customHeight="1" x14ac:dyDescent="0.2">
      <c r="A12" s="46" t="s">
        <v>136</v>
      </c>
      <c r="B12" s="47">
        <f>'[2]月別人口 (原稿)'!B12</f>
        <v>141541</v>
      </c>
      <c r="C12" s="48">
        <f>'[2]月別人口 (原稿)'!C12</f>
        <v>329009</v>
      </c>
      <c r="D12" s="56">
        <f>'[2]月別人口 (原稿)'!D12</f>
        <v>161509</v>
      </c>
      <c r="E12" s="56">
        <f>'[2]月別人口 (原稿)'!E12</f>
        <v>167500</v>
      </c>
      <c r="F12" s="49">
        <f>'[2]月別人口 (原稿)'!F12</f>
        <v>-236</v>
      </c>
      <c r="G12" s="54"/>
      <c r="H12" s="54"/>
      <c r="I12" s="54"/>
      <c r="K12" s="42"/>
      <c r="L12" s="42"/>
      <c r="T12" s="51" t="s">
        <v>137</v>
      </c>
      <c r="U12" s="52">
        <f t="shared" si="0"/>
        <v>147</v>
      </c>
      <c r="V12" s="52">
        <f t="shared" si="1"/>
        <v>-394</v>
      </c>
      <c r="W12" s="53">
        <f t="shared" si="2"/>
        <v>-247</v>
      </c>
      <c r="X12" s="52">
        <f t="shared" si="3"/>
        <v>394</v>
      </c>
    </row>
    <row r="13" spans="1:24" ht="27" customHeight="1" x14ac:dyDescent="0.2">
      <c r="A13" s="46" t="s">
        <v>138</v>
      </c>
      <c r="B13" s="47">
        <f>'[2]月別人口 (原稿)'!B13</f>
        <v>141476</v>
      </c>
      <c r="C13" s="48">
        <f>'[2]月別人口 (原稿)'!C13</f>
        <v>328772</v>
      </c>
      <c r="D13" s="56">
        <f>'[2]月別人口 (原稿)'!D13</f>
        <v>161401</v>
      </c>
      <c r="E13" s="56">
        <f>'[2]月別人口 (原稿)'!E13</f>
        <v>167371</v>
      </c>
      <c r="F13" s="49">
        <f>'[2]月別人口 (原稿)'!F13</f>
        <v>-237</v>
      </c>
      <c r="G13" s="54"/>
      <c r="H13" s="54"/>
      <c r="I13" s="54"/>
      <c r="K13" s="42"/>
      <c r="L13" s="42"/>
      <c r="T13" s="55" t="s">
        <v>139</v>
      </c>
      <c r="U13" s="52">
        <f t="shared" si="0"/>
        <v>153</v>
      </c>
      <c r="V13" s="52">
        <f t="shared" si="1"/>
        <v>-387</v>
      </c>
      <c r="W13" s="53">
        <f t="shared" si="2"/>
        <v>-234</v>
      </c>
      <c r="X13" s="52">
        <f t="shared" si="3"/>
        <v>387</v>
      </c>
    </row>
    <row r="14" spans="1:24" ht="27" customHeight="1" x14ac:dyDescent="0.2">
      <c r="A14" s="46" t="s">
        <v>140</v>
      </c>
      <c r="B14" s="47">
        <f>'[2]月別人口 (原稿)'!B14</f>
        <v>141346</v>
      </c>
      <c r="C14" s="48">
        <f>'[2]月別人口 (原稿)'!C14</f>
        <v>328341</v>
      </c>
      <c r="D14" s="56">
        <f>'[2]月別人口 (原稿)'!D14</f>
        <v>161194</v>
      </c>
      <c r="E14" s="56">
        <f>'[2]月別人口 (原稿)'!E14</f>
        <v>167147</v>
      </c>
      <c r="F14" s="49">
        <f>'[2]月別人口 (原稿)'!F14</f>
        <v>-431</v>
      </c>
      <c r="G14" s="54"/>
      <c r="H14" s="54"/>
      <c r="I14" s="54"/>
      <c r="K14" s="42"/>
      <c r="L14" s="42"/>
      <c r="T14" s="51" t="s">
        <v>141</v>
      </c>
      <c r="U14" s="52">
        <f t="shared" si="0"/>
        <v>153</v>
      </c>
      <c r="V14" s="52">
        <f t="shared" si="1"/>
        <v>-499</v>
      </c>
      <c r="W14" s="53">
        <f t="shared" si="2"/>
        <v>-346</v>
      </c>
      <c r="X14" s="52">
        <f t="shared" si="3"/>
        <v>499</v>
      </c>
    </row>
    <row r="15" spans="1:24" ht="27" customHeight="1" x14ac:dyDescent="0.2">
      <c r="A15" s="46" t="s">
        <v>142</v>
      </c>
      <c r="B15" s="47">
        <f>'[2]月別人口 (原稿)'!B15</f>
        <v>141287</v>
      </c>
      <c r="C15" s="48">
        <f>'[2]月別人口 (原稿)'!C15</f>
        <v>328087</v>
      </c>
      <c r="D15" s="56">
        <f>'[2]月別人口 (原稿)'!D15</f>
        <v>161062</v>
      </c>
      <c r="E15" s="56">
        <f>'[2]月別人口 (原稿)'!E15</f>
        <v>167025</v>
      </c>
      <c r="F15" s="49">
        <f>'[2]月別人口 (原稿)'!F15</f>
        <v>-254</v>
      </c>
      <c r="G15" s="54"/>
      <c r="H15" s="54"/>
      <c r="I15" s="54"/>
      <c r="K15" s="42"/>
      <c r="L15" s="42"/>
      <c r="T15" s="55" t="s">
        <v>143</v>
      </c>
      <c r="U15" s="52">
        <f t="shared" si="0"/>
        <v>136</v>
      </c>
      <c r="V15" s="52">
        <f t="shared" si="1"/>
        <v>-382</v>
      </c>
      <c r="W15" s="53">
        <f t="shared" si="2"/>
        <v>-246</v>
      </c>
      <c r="X15" s="52">
        <f t="shared" si="3"/>
        <v>382</v>
      </c>
    </row>
    <row r="16" spans="1:24" ht="27" customHeight="1" x14ac:dyDescent="0.2">
      <c r="A16" s="57" t="s">
        <v>144</v>
      </c>
      <c r="B16" s="58">
        <f>'[2]月別人口 (原稿)'!B16</f>
        <v>141196</v>
      </c>
      <c r="C16" s="59">
        <f>'[2]月別人口 (原稿)'!C16</f>
        <v>326684</v>
      </c>
      <c r="D16" s="60">
        <f>'[2]月別人口 (原稿)'!D16</f>
        <v>160268</v>
      </c>
      <c r="E16" s="60">
        <f>'[2]月別人口 (原稿)'!E16</f>
        <v>166416</v>
      </c>
      <c r="F16" s="61">
        <f>'[2]月別人口 (原稿)'!F16</f>
        <v>-1403</v>
      </c>
      <c r="G16" s="54"/>
      <c r="H16" s="54"/>
      <c r="I16" s="54"/>
      <c r="K16" s="42"/>
      <c r="L16" s="42"/>
      <c r="T16" s="51" t="s">
        <v>145</v>
      </c>
      <c r="U16" s="52">
        <f t="shared" si="0"/>
        <v>144</v>
      </c>
      <c r="V16" s="52">
        <f t="shared" si="1"/>
        <v>-417</v>
      </c>
      <c r="W16" s="53">
        <f>U16+V16</f>
        <v>-273</v>
      </c>
      <c r="X16" s="52">
        <f t="shared" si="3"/>
        <v>417</v>
      </c>
    </row>
    <row r="17" spans="1:24" ht="27" customHeight="1" x14ac:dyDescent="0.2">
      <c r="A17" s="144"/>
      <c r="B17" s="145"/>
      <c r="C17" s="145"/>
      <c r="D17" s="145"/>
      <c r="E17" s="145"/>
      <c r="F17" s="145"/>
      <c r="G17" s="145"/>
      <c r="H17" s="145"/>
      <c r="I17" s="54"/>
      <c r="K17" s="42"/>
      <c r="L17" s="42"/>
      <c r="U17" s="62"/>
      <c r="V17" s="62"/>
    </row>
    <row r="18" spans="1:24" ht="13.8" customHeight="1" x14ac:dyDescent="0.2">
      <c r="A18" s="145"/>
      <c r="B18" s="145"/>
      <c r="C18" s="145"/>
      <c r="D18" s="145"/>
      <c r="E18" s="145"/>
      <c r="F18" s="145"/>
      <c r="G18" s="145"/>
      <c r="H18" s="145"/>
      <c r="I18" s="54"/>
      <c r="K18" s="42"/>
      <c r="L18" s="42"/>
      <c r="U18" s="62"/>
      <c r="V18" s="62"/>
    </row>
    <row r="19" spans="1:24" ht="17.25" customHeight="1" x14ac:dyDescent="0.2">
      <c r="A19" s="63"/>
      <c r="B19" s="62"/>
      <c r="C19" s="62"/>
      <c r="D19" s="62"/>
      <c r="E19" s="62"/>
      <c r="F19" s="64"/>
      <c r="G19" s="54"/>
      <c r="H19" s="54"/>
      <c r="I19" s="65"/>
      <c r="J19" s="38" t="s">
        <v>146</v>
      </c>
      <c r="K19" s="42"/>
      <c r="L19" s="42"/>
      <c r="U19" s="62"/>
      <c r="V19" s="62"/>
    </row>
    <row r="20" spans="1:24" ht="12" customHeight="1" x14ac:dyDescent="0.2">
      <c r="A20" s="66" t="s">
        <v>147</v>
      </c>
      <c r="B20" s="67"/>
      <c r="C20" s="68"/>
      <c r="D20" s="67"/>
      <c r="E20" s="67"/>
      <c r="F20" s="67"/>
      <c r="G20" s="54"/>
      <c r="H20" s="54"/>
      <c r="I20" s="50"/>
      <c r="K20" s="42"/>
      <c r="L20" s="42"/>
      <c r="U20" s="62"/>
      <c r="V20" s="62"/>
    </row>
    <row r="21" spans="1:24" ht="20.7" customHeight="1" x14ac:dyDescent="0.2">
      <c r="A21" s="69"/>
      <c r="B21" s="70"/>
      <c r="C21" s="70"/>
      <c r="D21" s="70"/>
      <c r="E21" s="70"/>
      <c r="F21" s="70"/>
      <c r="G21" s="65"/>
      <c r="H21" s="71" t="s">
        <v>148</v>
      </c>
      <c r="I21" s="36"/>
      <c r="K21" s="42"/>
      <c r="L21" s="42"/>
      <c r="T21" s="39" t="s">
        <v>114</v>
      </c>
      <c r="U21" s="62"/>
      <c r="V21" s="62"/>
    </row>
    <row r="22" spans="1:24" ht="20.7" customHeight="1" x14ac:dyDescent="0.2">
      <c r="A22" s="139" t="s">
        <v>110</v>
      </c>
      <c r="B22" s="139" t="s">
        <v>149</v>
      </c>
      <c r="C22" s="139" t="s">
        <v>150</v>
      </c>
      <c r="D22" s="150" t="s">
        <v>151</v>
      </c>
      <c r="E22" s="139" t="s">
        <v>152</v>
      </c>
      <c r="F22" s="139" t="s">
        <v>153</v>
      </c>
      <c r="G22" s="141" t="s">
        <v>154</v>
      </c>
      <c r="H22" s="141" t="s">
        <v>155</v>
      </c>
      <c r="I22" s="36"/>
      <c r="K22" s="42"/>
      <c r="L22" s="42"/>
      <c r="T22" s="44"/>
      <c r="U22" s="44" t="s">
        <v>156</v>
      </c>
      <c r="V22" s="44" t="s">
        <v>157</v>
      </c>
      <c r="W22" s="44" t="s">
        <v>158</v>
      </c>
      <c r="X22" s="45" t="s">
        <v>159</v>
      </c>
    </row>
    <row r="23" spans="1:24" ht="27" customHeight="1" x14ac:dyDescent="0.2">
      <c r="A23" s="140"/>
      <c r="B23" s="140"/>
      <c r="C23" s="140"/>
      <c r="D23" s="151"/>
      <c r="E23" s="140"/>
      <c r="F23" s="140"/>
      <c r="G23" s="142"/>
      <c r="H23" s="143"/>
      <c r="I23" s="72"/>
      <c r="K23" s="42"/>
      <c r="L23" s="42"/>
      <c r="T23" s="51" t="s">
        <v>160</v>
      </c>
      <c r="U23" s="52">
        <f>E24</f>
        <v>1010</v>
      </c>
      <c r="V23" s="52">
        <f>-F24</f>
        <v>-849</v>
      </c>
      <c r="W23" s="52">
        <f t="shared" ref="W23:W34" si="4">U23+V23</f>
        <v>161</v>
      </c>
      <c r="X23" s="52">
        <f>F24</f>
        <v>849</v>
      </c>
    </row>
    <row r="24" spans="1:24" ht="27" customHeight="1" x14ac:dyDescent="0.2">
      <c r="A24" s="73" t="s">
        <v>161</v>
      </c>
      <c r="B24" s="74">
        <f>'[2]月別人口 (原稿)'!B23</f>
        <v>130</v>
      </c>
      <c r="C24" s="75">
        <f>'[2]月別人口 (原稿)'!C23</f>
        <v>328</v>
      </c>
      <c r="D24" s="76">
        <f>'[2]月別人口 (原稿)'!D23</f>
        <v>-198</v>
      </c>
      <c r="E24" s="74">
        <f>'[2]月別人口 (原稿)'!E23</f>
        <v>1010</v>
      </c>
      <c r="F24" s="75">
        <f>'[2]月別人口 (原稿)'!F23</f>
        <v>849</v>
      </c>
      <c r="G24" s="76">
        <f>'[2]月別人口 (原稿)'!G23</f>
        <v>161</v>
      </c>
      <c r="H24" s="77">
        <f>'[2]月別人口 (原稿)'!H23</f>
        <v>-37</v>
      </c>
      <c r="I24" s="72"/>
      <c r="K24" s="42"/>
      <c r="L24" s="42"/>
      <c r="T24" s="51" t="s">
        <v>125</v>
      </c>
      <c r="U24" s="52">
        <f t="shared" ref="U24:U34" si="5">E25</f>
        <v>416</v>
      </c>
      <c r="V24" s="52">
        <f t="shared" ref="V24:V34" si="6">-F25</f>
        <v>-427</v>
      </c>
      <c r="W24" s="52">
        <f t="shared" si="4"/>
        <v>-11</v>
      </c>
      <c r="X24" s="52">
        <f t="shared" ref="X24:X34" si="7">F25</f>
        <v>427</v>
      </c>
    </row>
    <row r="25" spans="1:24" ht="27" customHeight="1" x14ac:dyDescent="0.2">
      <c r="A25" s="73" t="s">
        <v>162</v>
      </c>
      <c r="B25" s="74">
        <f>'[2]月別人口 (原稿)'!B24</f>
        <v>159</v>
      </c>
      <c r="C25" s="75">
        <f>'[2]月別人口 (原稿)'!C24</f>
        <v>341</v>
      </c>
      <c r="D25" s="76">
        <f>'[2]月別人口 (原稿)'!D24</f>
        <v>-182</v>
      </c>
      <c r="E25" s="74">
        <f>'[2]月別人口 (原稿)'!E24</f>
        <v>416</v>
      </c>
      <c r="F25" s="75">
        <f>'[2]月別人口 (原稿)'!F24</f>
        <v>427</v>
      </c>
      <c r="G25" s="76">
        <f>'[2]月別人口 (原稿)'!G24</f>
        <v>-11</v>
      </c>
      <c r="H25" s="77">
        <f>'[2]月別人口 (原稿)'!H24</f>
        <v>-193</v>
      </c>
      <c r="I25" s="72"/>
      <c r="K25" s="42"/>
      <c r="L25" s="42"/>
      <c r="T25" s="55" t="s">
        <v>127</v>
      </c>
      <c r="U25" s="52">
        <f t="shared" si="5"/>
        <v>434</v>
      </c>
      <c r="V25" s="52">
        <f t="shared" si="6"/>
        <v>-482</v>
      </c>
      <c r="W25" s="52">
        <f t="shared" si="4"/>
        <v>-48</v>
      </c>
      <c r="X25" s="52">
        <f t="shared" si="7"/>
        <v>482</v>
      </c>
    </row>
    <row r="26" spans="1:24" ht="27" customHeight="1" x14ac:dyDescent="0.2">
      <c r="A26" s="73" t="s">
        <v>124</v>
      </c>
      <c r="B26" s="74">
        <f>'[2]月別人口 (原稿)'!B25</f>
        <v>137</v>
      </c>
      <c r="C26" s="75">
        <f>'[2]月別人口 (原稿)'!C25</f>
        <v>322</v>
      </c>
      <c r="D26" s="76">
        <f>'[2]月別人口 (原稿)'!D25</f>
        <v>-185</v>
      </c>
      <c r="E26" s="74">
        <f>'[2]月別人口 (原稿)'!E25</f>
        <v>434</v>
      </c>
      <c r="F26" s="75">
        <f>'[2]月別人口 (原稿)'!F25</f>
        <v>482</v>
      </c>
      <c r="G26" s="76">
        <f>'[2]月別人口 (原稿)'!G25</f>
        <v>-48</v>
      </c>
      <c r="H26" s="77">
        <f>'[2]月別人口 (原稿)'!H25</f>
        <v>-233</v>
      </c>
      <c r="I26" s="72"/>
      <c r="K26" s="42"/>
      <c r="L26" s="42"/>
      <c r="T26" s="51" t="s">
        <v>129</v>
      </c>
      <c r="U26" s="52">
        <f t="shared" si="5"/>
        <v>455</v>
      </c>
      <c r="V26" s="52">
        <f t="shared" si="6"/>
        <v>-501</v>
      </c>
      <c r="W26" s="52">
        <f t="shared" si="4"/>
        <v>-46</v>
      </c>
      <c r="X26" s="52">
        <f t="shared" si="7"/>
        <v>501</v>
      </c>
    </row>
    <row r="27" spans="1:24" ht="27" customHeight="1" x14ac:dyDescent="0.2">
      <c r="A27" s="73" t="s">
        <v>126</v>
      </c>
      <c r="B27" s="74">
        <f>'[2]月別人口 (原稿)'!B26</f>
        <v>154</v>
      </c>
      <c r="C27" s="75">
        <f>'[2]月別人口 (原稿)'!C26</f>
        <v>321</v>
      </c>
      <c r="D27" s="76">
        <f>'[2]月別人口 (原稿)'!D26</f>
        <v>-167</v>
      </c>
      <c r="E27" s="74">
        <f>'[2]月別人口 (原稿)'!E26</f>
        <v>455</v>
      </c>
      <c r="F27" s="75">
        <f>'[2]月別人口 (原稿)'!F26</f>
        <v>501</v>
      </c>
      <c r="G27" s="76">
        <f>'[2]月別人口 (原稿)'!G26</f>
        <v>-46</v>
      </c>
      <c r="H27" s="77">
        <f>'[2]月別人口 (原稿)'!H26</f>
        <v>-213</v>
      </c>
      <c r="I27" s="72"/>
      <c r="K27" s="42"/>
      <c r="L27" s="42"/>
      <c r="T27" s="55" t="s">
        <v>131</v>
      </c>
      <c r="U27" s="52">
        <f t="shared" si="5"/>
        <v>459</v>
      </c>
      <c r="V27" s="52">
        <f t="shared" si="6"/>
        <v>-440</v>
      </c>
      <c r="W27" s="52">
        <f t="shared" si="4"/>
        <v>19</v>
      </c>
      <c r="X27" s="52">
        <f t="shared" si="7"/>
        <v>440</v>
      </c>
    </row>
    <row r="28" spans="1:24" ht="27" customHeight="1" x14ac:dyDescent="0.2">
      <c r="A28" s="73" t="s">
        <v>128</v>
      </c>
      <c r="B28" s="74">
        <f>'[2]月別人口 (原稿)'!B27</f>
        <v>193</v>
      </c>
      <c r="C28" s="75">
        <f>'[2]月別人口 (原稿)'!C27</f>
        <v>367</v>
      </c>
      <c r="D28" s="76">
        <f>'[2]月別人口 (原稿)'!D27</f>
        <v>-174</v>
      </c>
      <c r="E28" s="74">
        <f>'[2]月別人口 (原稿)'!E27</f>
        <v>459</v>
      </c>
      <c r="F28" s="75">
        <f>'[2]月別人口 (原稿)'!F27</f>
        <v>440</v>
      </c>
      <c r="G28" s="76">
        <f>'[2]月別人口 (原稿)'!G27</f>
        <v>19</v>
      </c>
      <c r="H28" s="77">
        <f>'[2]月別人口 (原稿)'!H27</f>
        <v>-155</v>
      </c>
      <c r="I28" s="72"/>
      <c r="K28" s="42"/>
      <c r="L28" s="42"/>
      <c r="T28" s="51" t="s">
        <v>133</v>
      </c>
      <c r="U28" s="52">
        <f t="shared" si="5"/>
        <v>409</v>
      </c>
      <c r="V28" s="52">
        <f t="shared" si="6"/>
        <v>-483</v>
      </c>
      <c r="W28" s="52">
        <f t="shared" si="4"/>
        <v>-74</v>
      </c>
      <c r="X28" s="52">
        <f t="shared" si="7"/>
        <v>483</v>
      </c>
    </row>
    <row r="29" spans="1:24" ht="27" customHeight="1" x14ac:dyDescent="0.2">
      <c r="A29" s="73" t="s">
        <v>130</v>
      </c>
      <c r="B29" s="74">
        <f>'[2]月別人口 (原稿)'!B28</f>
        <v>200</v>
      </c>
      <c r="C29" s="75">
        <f>'[2]月別人口 (原稿)'!C28</f>
        <v>340</v>
      </c>
      <c r="D29" s="76">
        <f>'[2]月別人口 (原稿)'!D28</f>
        <v>-140</v>
      </c>
      <c r="E29" s="74">
        <f>'[2]月別人口 (原稿)'!E28</f>
        <v>409</v>
      </c>
      <c r="F29" s="75">
        <f>'[2]月別人口 (原稿)'!F28</f>
        <v>483</v>
      </c>
      <c r="G29" s="76">
        <f>'[2]月別人口 (原稿)'!G28</f>
        <v>-74</v>
      </c>
      <c r="H29" s="77">
        <f>'[2]月別人口 (原稿)'!H28</f>
        <v>-214</v>
      </c>
      <c r="I29" s="72"/>
      <c r="K29" s="42"/>
      <c r="L29" s="42"/>
      <c r="T29" s="55" t="s">
        <v>135</v>
      </c>
      <c r="U29" s="52">
        <f t="shared" si="5"/>
        <v>440</v>
      </c>
      <c r="V29" s="52">
        <f t="shared" si="6"/>
        <v>-479</v>
      </c>
      <c r="W29" s="52">
        <f t="shared" si="4"/>
        <v>-39</v>
      </c>
      <c r="X29" s="52">
        <f t="shared" si="7"/>
        <v>479</v>
      </c>
    </row>
    <row r="30" spans="1:24" ht="27" customHeight="1" x14ac:dyDescent="0.2">
      <c r="A30" s="78" t="s">
        <v>132</v>
      </c>
      <c r="B30" s="74">
        <f>'[2]月別人口 (原稿)'!B29</f>
        <v>166</v>
      </c>
      <c r="C30" s="75">
        <f>'[2]月別人口 (原稿)'!C29</f>
        <v>351</v>
      </c>
      <c r="D30" s="79">
        <f>'[2]月別人口 (原稿)'!D29</f>
        <v>-185</v>
      </c>
      <c r="E30" s="74">
        <f>'[2]月別人口 (原稿)'!E29</f>
        <v>440</v>
      </c>
      <c r="F30" s="75">
        <f>'[2]月別人口 (原稿)'!F29</f>
        <v>479</v>
      </c>
      <c r="G30" s="79">
        <f>'[2]月別人口 (原稿)'!G29</f>
        <v>-39</v>
      </c>
      <c r="H30" s="77">
        <f>'[2]月別人口 (原稿)'!H29</f>
        <v>-224</v>
      </c>
      <c r="I30" s="72"/>
      <c r="K30" s="42"/>
      <c r="L30" s="42"/>
      <c r="T30" s="51" t="s">
        <v>137</v>
      </c>
      <c r="U30" s="52">
        <f t="shared" si="5"/>
        <v>392</v>
      </c>
      <c r="V30" s="52">
        <f t="shared" si="6"/>
        <v>-381</v>
      </c>
      <c r="W30" s="52">
        <f t="shared" si="4"/>
        <v>11</v>
      </c>
      <c r="X30" s="52">
        <f t="shared" si="7"/>
        <v>381</v>
      </c>
    </row>
    <row r="31" spans="1:24" ht="27" customHeight="1" x14ac:dyDescent="0.2">
      <c r="A31" s="78" t="s">
        <v>134</v>
      </c>
      <c r="B31" s="74">
        <f>'[2]月別人口 (原稿)'!B30</f>
        <v>147</v>
      </c>
      <c r="C31" s="75">
        <f>'[2]月別人口 (原稿)'!C30</f>
        <v>394</v>
      </c>
      <c r="D31" s="79">
        <f>'[2]月別人口 (原稿)'!D30</f>
        <v>-247</v>
      </c>
      <c r="E31" s="74">
        <f>'[2]月別人口 (原稿)'!E30</f>
        <v>392</v>
      </c>
      <c r="F31" s="75">
        <f>'[2]月別人口 (原稿)'!F30</f>
        <v>381</v>
      </c>
      <c r="G31" s="79">
        <f>'[2]月別人口 (原稿)'!G30</f>
        <v>11</v>
      </c>
      <c r="H31" s="77">
        <f>'[2]月別人口 (原稿)'!H30</f>
        <v>-236</v>
      </c>
      <c r="I31" s="72"/>
      <c r="K31" s="42"/>
      <c r="L31" s="42"/>
      <c r="T31" s="55" t="s">
        <v>139</v>
      </c>
      <c r="U31" s="52">
        <f t="shared" si="5"/>
        <v>400</v>
      </c>
      <c r="V31" s="52">
        <f t="shared" si="6"/>
        <v>-403</v>
      </c>
      <c r="W31" s="52">
        <f t="shared" si="4"/>
        <v>-3</v>
      </c>
      <c r="X31" s="52">
        <f t="shared" si="7"/>
        <v>403</v>
      </c>
    </row>
    <row r="32" spans="1:24" ht="27" customHeight="1" x14ac:dyDescent="0.2">
      <c r="A32" s="78" t="s">
        <v>136</v>
      </c>
      <c r="B32" s="74">
        <f>'[2]月別人口 (原稿)'!B31</f>
        <v>153</v>
      </c>
      <c r="C32" s="75">
        <f>'[2]月別人口 (原稿)'!C31</f>
        <v>387</v>
      </c>
      <c r="D32" s="79">
        <f>'[2]月別人口 (原稿)'!D31</f>
        <v>-234</v>
      </c>
      <c r="E32" s="74">
        <f>'[2]月別人口 (原稿)'!E31</f>
        <v>400</v>
      </c>
      <c r="F32" s="75">
        <f>'[2]月別人口 (原稿)'!F31</f>
        <v>403</v>
      </c>
      <c r="G32" s="79">
        <f>'[2]月別人口 (原稿)'!G31</f>
        <v>-3</v>
      </c>
      <c r="H32" s="77">
        <f>'[2]月別人口 (原稿)'!H31</f>
        <v>-237</v>
      </c>
      <c r="I32" s="72"/>
      <c r="K32" s="42"/>
      <c r="L32" s="42"/>
      <c r="T32" s="51" t="s">
        <v>141</v>
      </c>
      <c r="U32" s="52">
        <f t="shared" si="5"/>
        <v>415</v>
      </c>
      <c r="V32" s="52">
        <f t="shared" si="6"/>
        <v>-500</v>
      </c>
      <c r="W32" s="52">
        <f t="shared" si="4"/>
        <v>-85</v>
      </c>
      <c r="X32" s="52">
        <f t="shared" si="7"/>
        <v>500</v>
      </c>
    </row>
    <row r="33" spans="1:24" ht="27" customHeight="1" x14ac:dyDescent="0.2">
      <c r="A33" s="78" t="s">
        <v>138</v>
      </c>
      <c r="B33" s="74">
        <f>'[2]月別人口 (原稿)'!B32</f>
        <v>153</v>
      </c>
      <c r="C33" s="75">
        <f>'[2]月別人口 (原稿)'!C32</f>
        <v>499</v>
      </c>
      <c r="D33" s="79">
        <f>'[2]月別人口 (原稿)'!D32</f>
        <v>-346</v>
      </c>
      <c r="E33" s="74">
        <f>'[2]月別人口 (原稿)'!E32</f>
        <v>415</v>
      </c>
      <c r="F33" s="75">
        <f>'[2]月別人口 (原稿)'!F32</f>
        <v>500</v>
      </c>
      <c r="G33" s="79">
        <f>'[2]月別人口 (原稿)'!G32</f>
        <v>-85</v>
      </c>
      <c r="H33" s="77">
        <f>'[2]月別人口 (原稿)'!H32</f>
        <v>-431</v>
      </c>
      <c r="I33" s="72"/>
      <c r="K33" s="42"/>
      <c r="L33" s="42"/>
      <c r="T33" s="55" t="s">
        <v>143</v>
      </c>
      <c r="U33" s="52">
        <f t="shared" si="5"/>
        <v>401</v>
      </c>
      <c r="V33" s="52">
        <f t="shared" si="6"/>
        <v>-409</v>
      </c>
      <c r="W33" s="52">
        <f t="shared" si="4"/>
        <v>-8</v>
      </c>
      <c r="X33" s="52">
        <f t="shared" si="7"/>
        <v>409</v>
      </c>
    </row>
    <row r="34" spans="1:24" ht="27" customHeight="1" x14ac:dyDescent="0.2">
      <c r="A34" s="78" t="s">
        <v>140</v>
      </c>
      <c r="B34" s="74">
        <f>'[2]月別人口 (原稿)'!B33</f>
        <v>136</v>
      </c>
      <c r="C34" s="75">
        <f>'[2]月別人口 (原稿)'!C33</f>
        <v>382</v>
      </c>
      <c r="D34" s="79">
        <f>'[2]月別人口 (原稿)'!D33</f>
        <v>-246</v>
      </c>
      <c r="E34" s="74">
        <f>'[2]月別人口 (原稿)'!E33</f>
        <v>401</v>
      </c>
      <c r="F34" s="75">
        <f>'[2]月別人口 (原稿)'!F33</f>
        <v>409</v>
      </c>
      <c r="G34" s="79">
        <f>'[2]月別人口 (原稿)'!G33</f>
        <v>-8</v>
      </c>
      <c r="H34" s="77">
        <f>'[2]月別人口 (原稿)'!H33</f>
        <v>-254</v>
      </c>
      <c r="I34" s="72"/>
      <c r="K34" s="42"/>
      <c r="L34" s="42"/>
      <c r="T34" s="51" t="s">
        <v>145</v>
      </c>
      <c r="U34" s="52">
        <f t="shared" si="5"/>
        <v>1440</v>
      </c>
      <c r="V34" s="52">
        <f t="shared" si="6"/>
        <v>-2570</v>
      </c>
      <c r="W34" s="52">
        <f t="shared" si="4"/>
        <v>-1130</v>
      </c>
      <c r="X34" s="52">
        <f t="shared" si="7"/>
        <v>2570</v>
      </c>
    </row>
    <row r="35" spans="1:24" ht="27" customHeight="1" x14ac:dyDescent="0.2">
      <c r="A35" s="80" t="s">
        <v>142</v>
      </c>
      <c r="B35" s="81">
        <f>'[2]月別人口 (原稿)'!B34</f>
        <v>144</v>
      </c>
      <c r="C35" s="82">
        <f>'[2]月別人口 (原稿)'!C34</f>
        <v>417</v>
      </c>
      <c r="D35" s="83">
        <f>'[2]月別人口 (原稿)'!D34</f>
        <v>-273</v>
      </c>
      <c r="E35" s="81">
        <f>'[2]月別人口 (原稿)'!E34</f>
        <v>1440</v>
      </c>
      <c r="F35" s="82">
        <f>'[2]月別人口 (原稿)'!F34</f>
        <v>2570</v>
      </c>
      <c r="G35" s="83">
        <f>'[2]月別人口 (原稿)'!G34</f>
        <v>-1130</v>
      </c>
      <c r="H35" s="84">
        <f>'[2]月別人口 (原稿)'!H34</f>
        <v>-1403</v>
      </c>
      <c r="I35" s="72"/>
      <c r="K35" s="42"/>
      <c r="L35" s="42"/>
    </row>
    <row r="36" spans="1:24" ht="27" customHeight="1" x14ac:dyDescent="0.2">
      <c r="A36" s="85" t="s">
        <v>163</v>
      </c>
      <c r="B36" s="86">
        <f>'[2]月別人口 (原稿)'!B35</f>
        <v>1872</v>
      </c>
      <c r="C36" s="87">
        <f>'[2]月別人口 (原稿)'!C35</f>
        <v>4449</v>
      </c>
      <c r="D36" s="88">
        <f>'[2]月別人口 (原稿)'!D35</f>
        <v>-2577</v>
      </c>
      <c r="E36" s="86">
        <f>'[2]月別人口 (原稿)'!E35</f>
        <v>6671</v>
      </c>
      <c r="F36" s="87">
        <f>'[2]月別人口 (原稿)'!F35</f>
        <v>7924</v>
      </c>
      <c r="G36" s="88">
        <f>'[2]月別人口 (原稿)'!G35</f>
        <v>-1253</v>
      </c>
      <c r="H36" s="89">
        <f>'[2]月別人口 (原稿)'!H35</f>
        <v>-3830</v>
      </c>
      <c r="I36" s="90"/>
      <c r="K36" s="42"/>
      <c r="L36" s="42"/>
    </row>
    <row r="37" spans="1:24" ht="13.2" customHeight="1" x14ac:dyDescent="0.2">
      <c r="A37" s="144"/>
      <c r="B37" s="145"/>
      <c r="C37" s="145"/>
      <c r="D37" s="145"/>
      <c r="E37" s="145"/>
      <c r="F37" s="145"/>
      <c r="G37" s="145"/>
      <c r="H37" s="145"/>
      <c r="K37" s="42"/>
      <c r="L37" s="42"/>
    </row>
    <row r="38" spans="1:24" x14ac:dyDescent="0.2">
      <c r="A38" s="145"/>
      <c r="B38" s="145"/>
      <c r="C38" s="145"/>
      <c r="D38" s="145"/>
      <c r="E38" s="145"/>
      <c r="F38" s="145"/>
      <c r="G38" s="145"/>
      <c r="H38" s="145"/>
      <c r="K38" s="42"/>
      <c r="L38" s="42"/>
    </row>
    <row r="39" spans="1:24" x14ac:dyDescent="0.2">
      <c r="K39" s="42"/>
      <c r="L39" s="42"/>
    </row>
    <row r="40" spans="1:24" x14ac:dyDescent="0.2">
      <c r="K40" s="42"/>
      <c r="L40" s="42"/>
    </row>
    <row r="41" spans="1:24" x14ac:dyDescent="0.2">
      <c r="K41" s="42"/>
      <c r="L41" s="42"/>
    </row>
    <row r="42" spans="1:24" x14ac:dyDescent="0.2">
      <c r="K42" s="42"/>
      <c r="L42" s="42"/>
    </row>
    <row r="43" spans="1:24" x14ac:dyDescent="0.2">
      <c r="K43" s="42"/>
      <c r="L43" s="42"/>
    </row>
    <row r="44" spans="1:24" x14ac:dyDescent="0.2">
      <c r="K44" s="42"/>
      <c r="L44" s="42"/>
    </row>
    <row r="45" spans="1:24" x14ac:dyDescent="0.2">
      <c r="K45" s="42"/>
      <c r="L45" s="42"/>
    </row>
    <row r="46" spans="1:24" x14ac:dyDescent="0.2">
      <c r="K46" s="42"/>
      <c r="L46" s="42"/>
    </row>
    <row r="47" spans="1:24" x14ac:dyDescent="0.2">
      <c r="K47" s="42"/>
      <c r="L47" s="42"/>
    </row>
    <row r="48" spans="1:24" x14ac:dyDescent="0.2">
      <c r="K48" s="42"/>
      <c r="L48" s="42"/>
    </row>
    <row r="49" spans="11:12" x14ac:dyDescent="0.2">
      <c r="K49" s="42"/>
      <c r="L49" s="42"/>
    </row>
    <row r="50" spans="11:12" x14ac:dyDescent="0.2">
      <c r="K50" s="42"/>
      <c r="L50" s="42"/>
    </row>
    <row r="51" spans="11:12" x14ac:dyDescent="0.2">
      <c r="K51" s="42"/>
      <c r="L51" s="42"/>
    </row>
    <row r="52" spans="11:12" x14ac:dyDescent="0.2">
      <c r="K52" s="42"/>
      <c r="L52" s="42"/>
    </row>
    <row r="53" spans="11:12" x14ac:dyDescent="0.2">
      <c r="K53" s="42"/>
      <c r="L53" s="42"/>
    </row>
    <row r="54" spans="11:12" x14ac:dyDescent="0.2">
      <c r="K54" s="42"/>
      <c r="L54" s="42"/>
    </row>
    <row r="55" spans="11:12" x14ac:dyDescent="0.2">
      <c r="K55" s="42"/>
      <c r="L55" s="42"/>
    </row>
    <row r="56" spans="11:12" x14ac:dyDescent="0.2">
      <c r="K56" s="42"/>
      <c r="L56" s="42"/>
    </row>
    <row r="57" spans="11:12" x14ac:dyDescent="0.2">
      <c r="K57" s="42"/>
      <c r="L57" s="42"/>
    </row>
    <row r="58" spans="11:12" x14ac:dyDescent="0.2">
      <c r="K58" s="42"/>
      <c r="L58" s="42"/>
    </row>
    <row r="59" spans="11:12" x14ac:dyDescent="0.2">
      <c r="K59" s="42"/>
      <c r="L59" s="42"/>
    </row>
    <row r="60" spans="11:12" x14ac:dyDescent="0.2">
      <c r="K60" s="42"/>
      <c r="L60" s="42"/>
    </row>
    <row r="61" spans="11:12" x14ac:dyDescent="0.2">
      <c r="K61" s="42"/>
      <c r="L61" s="42"/>
    </row>
    <row r="62" spans="11:12" x14ac:dyDescent="0.2">
      <c r="K62" s="42"/>
      <c r="L62" s="42"/>
    </row>
    <row r="63" spans="11:12" x14ac:dyDescent="0.2">
      <c r="K63" s="42"/>
      <c r="L63" s="42"/>
    </row>
    <row r="64" spans="11:12" x14ac:dyDescent="0.2">
      <c r="K64" s="42"/>
      <c r="L64" s="42"/>
    </row>
    <row r="65" spans="11:12" x14ac:dyDescent="0.2">
      <c r="K65" s="42"/>
      <c r="L65" s="42"/>
    </row>
    <row r="66" spans="11:12" x14ac:dyDescent="0.2">
      <c r="K66" s="42"/>
      <c r="L66" s="42"/>
    </row>
    <row r="67" spans="11:12" x14ac:dyDescent="0.2">
      <c r="K67" s="42"/>
      <c r="L67" s="42"/>
    </row>
    <row r="68" spans="11:12" x14ac:dyDescent="0.2">
      <c r="K68" s="42"/>
      <c r="L68" s="42"/>
    </row>
    <row r="69" spans="11:12" x14ac:dyDescent="0.2">
      <c r="K69" s="42"/>
      <c r="L69" s="42"/>
    </row>
    <row r="70" spans="11:12" x14ac:dyDescent="0.2">
      <c r="K70" s="42"/>
      <c r="L70" s="42"/>
    </row>
    <row r="71" spans="11:12" x14ac:dyDescent="0.2">
      <c r="K71" s="42"/>
      <c r="L71" s="42"/>
    </row>
    <row r="72" spans="11:12" x14ac:dyDescent="0.2">
      <c r="K72" s="42"/>
      <c r="L72" s="42"/>
    </row>
    <row r="73" spans="11:12" x14ac:dyDescent="0.2">
      <c r="K73" s="42"/>
      <c r="L73" s="42"/>
    </row>
    <row r="74" spans="11:12" x14ac:dyDescent="0.2">
      <c r="K74" s="42"/>
      <c r="L74" s="42"/>
    </row>
    <row r="75" spans="11:12" x14ac:dyDescent="0.2">
      <c r="K75" s="42"/>
      <c r="L75" s="42"/>
    </row>
    <row r="76" spans="11:12" x14ac:dyDescent="0.2">
      <c r="K76" s="42"/>
      <c r="L76" s="42"/>
    </row>
    <row r="77" spans="11:12" x14ac:dyDescent="0.2">
      <c r="K77" s="42"/>
      <c r="L77" s="42"/>
    </row>
    <row r="78" spans="11:12" x14ac:dyDescent="0.2">
      <c r="K78" s="42"/>
      <c r="L78" s="42"/>
    </row>
    <row r="79" spans="11:12" x14ac:dyDescent="0.2">
      <c r="K79" s="42"/>
      <c r="L79" s="42"/>
    </row>
  </sheetData>
  <mergeCells count="14">
    <mergeCell ref="F22:F23"/>
    <mergeCell ref="G22:G23"/>
    <mergeCell ref="H22:H23"/>
    <mergeCell ref="A37:H38"/>
    <mergeCell ref="A3:A4"/>
    <mergeCell ref="B3:B4"/>
    <mergeCell ref="C3:E3"/>
    <mergeCell ref="F3:F4"/>
    <mergeCell ref="A17:H18"/>
    <mergeCell ref="A22:A23"/>
    <mergeCell ref="B22:B23"/>
    <mergeCell ref="C22:C23"/>
    <mergeCell ref="D22:D23"/>
    <mergeCell ref="E22:E23"/>
  </mergeCells>
  <phoneticPr fontId="3"/>
  <printOptions gridLinesSet="0"/>
  <pageMargins left="1.1417322834645669" right="0.27559055118110237" top="0.6692913385826772" bottom="0.62992125984251968" header="0.51181102362204722" footer="0.19685039370078741"/>
  <pageSetup paperSize="9" scale="77" fitToWidth="2" orientation="portrait" r:id="rId1"/>
  <headerFooter alignWithMargins="0">
    <oddFooter xml:space="preserve">&amp;C&amp;"ＭＳ 明朝,標準"- &amp;P+3 -&amp;11
</oddFooter>
  </headerFooter>
  <colBreaks count="1" manualBreakCount="1">
    <brk id="8" max="3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概要</vt:lpstr>
      <vt:lpstr>第1図-1、第1図-2、第1表</vt:lpstr>
      <vt:lpstr>第２表、第３表、第２図、第３図</vt:lpstr>
      <vt:lpstr>概要!Print_Area</vt:lpstr>
      <vt:lpstr>'第1図-1、第1図-2、第1表'!Print_Area</vt:lpstr>
      <vt:lpstr>'第２表、第３表、第２図、第３図'!Print_Area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洸一</dc:creator>
  <cp:lastModifiedBy>秋山　洸一</cp:lastModifiedBy>
  <dcterms:created xsi:type="dcterms:W3CDTF">2022-06-24T05:14:16Z</dcterms:created>
  <dcterms:modified xsi:type="dcterms:W3CDTF">2022-06-24T05:57:01Z</dcterms:modified>
</cp:coreProperties>
</file>