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1jofls2\8000500_生活環境部共有フォルダ$\000☆彡_生活排水対策室関係\○下水道管理事務所\新電力関係\R3\04.公告時資料\市HP添付ファイル\農集(MP)\"/>
    </mc:Choice>
  </mc:AlternateContent>
  <bookViews>
    <workbookView xWindow="2340" yWindow="4140" windowWidth="21840" windowHeight="9780"/>
  </bookViews>
  <sheets>
    <sheet name="入札内訳書" sheetId="7" r:id="rId1"/>
  </sheets>
  <definedNames>
    <definedName name="\A" localSheetId="0">#REF!</definedName>
    <definedName name="\A">#REF!</definedName>
    <definedName name="_xlnm.Print_Area" localSheetId="0">入札内訳書!$A$1:$AH$395</definedName>
  </definedNames>
  <calcPr calcId="162913"/>
</workbook>
</file>

<file path=xl/calcChain.xml><?xml version="1.0" encoding="utf-8"?>
<calcChain xmlns="http://schemas.openxmlformats.org/spreadsheetml/2006/main">
  <c r="U306" i="7" l="1"/>
  <c r="V306" i="7"/>
  <c r="W306" i="7"/>
  <c r="X306" i="7"/>
  <c r="Y306" i="7"/>
  <c r="Z306" i="7"/>
  <c r="AA306" i="7"/>
  <c r="AB306" i="7"/>
  <c r="AC306" i="7"/>
  <c r="AD306" i="7"/>
  <c r="AE306" i="7"/>
  <c r="AF306" i="7"/>
  <c r="I132" i="7" l="1"/>
  <c r="J132" i="7"/>
  <c r="K132" i="7"/>
  <c r="L132" i="7"/>
  <c r="M132" i="7"/>
  <c r="N132" i="7"/>
  <c r="O132" i="7"/>
  <c r="P132" i="7"/>
  <c r="Q132" i="7"/>
  <c r="R132" i="7"/>
  <c r="S132" i="7"/>
  <c r="T132" i="7"/>
  <c r="I298" i="7"/>
  <c r="J298" i="7"/>
  <c r="K298" i="7"/>
  <c r="L298" i="7"/>
  <c r="M298" i="7"/>
  <c r="N298" i="7"/>
  <c r="O298" i="7"/>
  <c r="P298" i="7"/>
  <c r="Q298" i="7"/>
  <c r="R298" i="7"/>
  <c r="S298" i="7"/>
  <c r="T298" i="7"/>
  <c r="I283" i="7"/>
  <c r="J283" i="7"/>
  <c r="K283" i="7"/>
  <c r="L283" i="7"/>
  <c r="M283" i="7"/>
  <c r="N283" i="7"/>
  <c r="O283" i="7"/>
  <c r="P283" i="7"/>
  <c r="Q283" i="7"/>
  <c r="R283" i="7"/>
  <c r="S283" i="7"/>
  <c r="T283" i="7"/>
  <c r="I248" i="7"/>
  <c r="J248" i="7"/>
  <c r="K248" i="7"/>
  <c r="L248" i="7"/>
  <c r="M248" i="7"/>
  <c r="N248" i="7"/>
  <c r="O248" i="7"/>
  <c r="P248" i="7"/>
  <c r="Q248" i="7"/>
  <c r="R248" i="7"/>
  <c r="S248" i="7"/>
  <c r="T248" i="7"/>
  <c r="I206" i="7"/>
  <c r="J206" i="7"/>
  <c r="K206" i="7"/>
  <c r="L206" i="7"/>
  <c r="M206" i="7"/>
  <c r="N206" i="7"/>
  <c r="O206" i="7"/>
  <c r="P206" i="7"/>
  <c r="Q206" i="7"/>
  <c r="R206" i="7"/>
  <c r="S206" i="7"/>
  <c r="T206" i="7"/>
  <c r="L352" i="7" l="1"/>
  <c r="J342" i="7" l="1"/>
  <c r="K342" i="7"/>
  <c r="L342" i="7"/>
  <c r="M342" i="7"/>
  <c r="N342" i="7"/>
  <c r="O342" i="7"/>
  <c r="P342" i="7"/>
  <c r="Q342" i="7"/>
  <c r="R342" i="7"/>
  <c r="S342" i="7"/>
  <c r="T342" i="7"/>
  <c r="I357" i="7"/>
  <c r="AF341" i="7" l="1"/>
  <c r="AF342" i="7" s="1"/>
  <c r="AE341" i="7"/>
  <c r="AE342" i="7" s="1"/>
  <c r="AD341" i="7"/>
  <c r="AD342" i="7" s="1"/>
  <c r="AC341" i="7"/>
  <c r="AC342" i="7" s="1"/>
  <c r="AB341" i="7"/>
  <c r="AB342" i="7" s="1"/>
  <c r="AA341" i="7"/>
  <c r="AA342" i="7" s="1"/>
  <c r="Z341" i="7"/>
  <c r="Z342" i="7" s="1"/>
  <c r="Y341" i="7"/>
  <c r="Y342" i="7" s="1"/>
  <c r="X341" i="7"/>
  <c r="X342" i="7" s="1"/>
  <c r="W341" i="7"/>
  <c r="W342" i="7" s="1"/>
  <c r="V341" i="7"/>
  <c r="V342" i="7" s="1"/>
  <c r="U341" i="7"/>
  <c r="U342" i="7" s="1"/>
  <c r="AG341" i="7"/>
  <c r="I342" i="7"/>
  <c r="E342" i="7"/>
  <c r="AG176" i="7" l="1"/>
  <c r="AG175" i="7"/>
  <c r="AG171" i="7"/>
  <c r="AG170" i="7"/>
  <c r="AG166" i="7"/>
  <c r="AG165" i="7"/>
  <c r="AG161" i="7"/>
  <c r="AG160" i="7"/>
  <c r="AG156" i="7"/>
  <c r="AG155" i="7"/>
  <c r="AG151" i="7"/>
  <c r="AG150" i="7"/>
  <c r="AG146" i="7"/>
  <c r="AG145" i="7"/>
  <c r="AG141" i="7"/>
  <c r="AG140" i="7"/>
  <c r="AG136" i="7"/>
  <c r="AG135" i="7"/>
  <c r="AG131" i="7"/>
  <c r="AG130" i="7"/>
  <c r="AG126" i="7"/>
  <c r="AG125" i="7"/>
  <c r="AG121" i="7"/>
  <c r="AG120" i="7"/>
  <c r="AG116" i="7"/>
  <c r="AG115" i="7"/>
  <c r="AG111" i="7"/>
  <c r="AG110" i="7"/>
  <c r="AG106" i="7"/>
  <c r="AG105" i="7"/>
  <c r="AG101" i="7"/>
  <c r="AG100" i="7"/>
  <c r="AG96" i="7"/>
  <c r="AG95" i="7"/>
  <c r="AG91" i="7"/>
  <c r="AG90" i="7"/>
  <c r="AG86" i="7"/>
  <c r="AG85" i="7"/>
  <c r="AG77" i="7"/>
  <c r="AG76" i="7"/>
  <c r="AG72" i="7"/>
  <c r="AG71" i="7"/>
  <c r="AG67" i="7"/>
  <c r="AG66" i="7"/>
  <c r="AG62" i="7"/>
  <c r="AG61" i="7"/>
  <c r="AG57" i="7"/>
  <c r="AG56" i="7"/>
  <c r="AG52" i="7"/>
  <c r="AG51" i="7"/>
  <c r="AG47" i="7"/>
  <c r="AG46" i="7"/>
  <c r="AG42" i="7"/>
  <c r="AG41" i="7"/>
  <c r="AG37" i="7"/>
  <c r="AG36" i="7"/>
  <c r="AG32" i="7"/>
  <c r="AG31" i="7"/>
  <c r="AG27" i="7"/>
  <c r="AG26" i="7"/>
  <c r="AG22" i="7"/>
  <c r="AG21" i="7"/>
  <c r="T387" i="7"/>
  <c r="S387" i="7"/>
  <c r="R387" i="7"/>
  <c r="Q387" i="7"/>
  <c r="P387" i="7"/>
  <c r="O387" i="7"/>
  <c r="N387" i="7"/>
  <c r="M387" i="7"/>
  <c r="L387" i="7"/>
  <c r="K387" i="7"/>
  <c r="J387" i="7"/>
  <c r="I387" i="7"/>
  <c r="AF386" i="7"/>
  <c r="AE386" i="7"/>
  <c r="AD386" i="7"/>
  <c r="AC386" i="7"/>
  <c r="AB386" i="7"/>
  <c r="AA386" i="7"/>
  <c r="Z386" i="7"/>
  <c r="Y386" i="7"/>
  <c r="Y387" i="7" s="1"/>
  <c r="X386" i="7"/>
  <c r="W386" i="7"/>
  <c r="V386" i="7"/>
  <c r="U386" i="7"/>
  <c r="AF385" i="7"/>
  <c r="AF387" i="7" s="1"/>
  <c r="AE385" i="7"/>
  <c r="AE387" i="7" s="1"/>
  <c r="AD385" i="7"/>
  <c r="AD387" i="7" s="1"/>
  <c r="AC385" i="7"/>
  <c r="AC387" i="7" s="1"/>
  <c r="AB385" i="7"/>
  <c r="AB387" i="7" s="1"/>
  <c r="AA385" i="7"/>
  <c r="AA387" i="7" s="1"/>
  <c r="Z385" i="7"/>
  <c r="Z387" i="7" s="1"/>
  <c r="Y385" i="7"/>
  <c r="X385" i="7"/>
  <c r="W385" i="7"/>
  <c r="W387" i="7" s="1"/>
  <c r="V385" i="7"/>
  <c r="V387" i="7" s="1"/>
  <c r="U385" i="7"/>
  <c r="U387" i="7" s="1"/>
  <c r="T382" i="7"/>
  <c r="S382" i="7"/>
  <c r="R382" i="7"/>
  <c r="Q382" i="7"/>
  <c r="P382" i="7"/>
  <c r="O382" i="7"/>
  <c r="N382" i="7"/>
  <c r="M382" i="7"/>
  <c r="L382" i="7"/>
  <c r="K382" i="7"/>
  <c r="J382" i="7"/>
  <c r="I382" i="7"/>
  <c r="AF381" i="7"/>
  <c r="AE381" i="7"/>
  <c r="AD381" i="7"/>
  <c r="AC381" i="7"/>
  <c r="AB381" i="7"/>
  <c r="AA381" i="7"/>
  <c r="Z381" i="7"/>
  <c r="Y381" i="7"/>
  <c r="Y382" i="7" s="1"/>
  <c r="X381" i="7"/>
  <c r="W381" i="7"/>
  <c r="V381" i="7"/>
  <c r="U381" i="7"/>
  <c r="AF380" i="7"/>
  <c r="AF382" i="7" s="1"/>
  <c r="AE380" i="7"/>
  <c r="AE382" i="7" s="1"/>
  <c r="AD380" i="7"/>
  <c r="AD382" i="7" s="1"/>
  <c r="AC380" i="7"/>
  <c r="AC382" i="7" s="1"/>
  <c r="AB380" i="7"/>
  <c r="AB382" i="7" s="1"/>
  <c r="AA380" i="7"/>
  <c r="AA382" i="7" s="1"/>
  <c r="Z380" i="7"/>
  <c r="Z382" i="7" s="1"/>
  <c r="Y380" i="7"/>
  <c r="X380" i="7"/>
  <c r="X382" i="7" s="1"/>
  <c r="W380" i="7"/>
  <c r="W382" i="7" s="1"/>
  <c r="V380" i="7"/>
  <c r="V382" i="7" s="1"/>
  <c r="U380" i="7"/>
  <c r="U382" i="7" s="1"/>
  <c r="T377" i="7"/>
  <c r="S377" i="7"/>
  <c r="R377" i="7"/>
  <c r="Q377" i="7"/>
  <c r="P377" i="7"/>
  <c r="O377" i="7"/>
  <c r="N377" i="7"/>
  <c r="M377" i="7"/>
  <c r="L377" i="7"/>
  <c r="K377" i="7"/>
  <c r="J377" i="7"/>
  <c r="I377" i="7"/>
  <c r="AF376" i="7"/>
  <c r="AE376" i="7"/>
  <c r="AD376" i="7"/>
  <c r="AC376" i="7"/>
  <c r="AB376" i="7"/>
  <c r="AA376" i="7"/>
  <c r="Z376" i="7"/>
  <c r="Y376" i="7"/>
  <c r="Y377" i="7" s="1"/>
  <c r="X376" i="7"/>
  <c r="W376" i="7"/>
  <c r="V376" i="7"/>
  <c r="U376" i="7"/>
  <c r="AF375" i="7"/>
  <c r="AF377" i="7" s="1"/>
  <c r="AE375" i="7"/>
  <c r="AE377" i="7" s="1"/>
  <c r="AD375" i="7"/>
  <c r="AD377" i="7" s="1"/>
  <c r="AC375" i="7"/>
  <c r="AC377" i="7" s="1"/>
  <c r="AB375" i="7"/>
  <c r="AB377" i="7" s="1"/>
  <c r="AA375" i="7"/>
  <c r="AA377" i="7" s="1"/>
  <c r="Z375" i="7"/>
  <c r="Z377" i="7" s="1"/>
  <c r="Y375" i="7"/>
  <c r="X375" i="7"/>
  <c r="W375" i="7"/>
  <c r="W377" i="7" s="1"/>
  <c r="V375" i="7"/>
  <c r="V377" i="7" s="1"/>
  <c r="U375" i="7"/>
  <c r="U377" i="7" s="1"/>
  <c r="T372" i="7"/>
  <c r="S372" i="7"/>
  <c r="R372" i="7"/>
  <c r="Q372" i="7"/>
  <c r="P372" i="7"/>
  <c r="O372" i="7"/>
  <c r="N372" i="7"/>
  <c r="M372" i="7"/>
  <c r="L372" i="7"/>
  <c r="K372" i="7"/>
  <c r="J372" i="7"/>
  <c r="I372" i="7"/>
  <c r="AF371" i="7"/>
  <c r="AE371" i="7"/>
  <c r="AD371" i="7"/>
  <c r="AC371" i="7"/>
  <c r="AB371" i="7"/>
  <c r="AA371" i="7"/>
  <c r="Z371" i="7"/>
  <c r="Y371" i="7"/>
  <c r="Y372" i="7" s="1"/>
  <c r="X371" i="7"/>
  <c r="W371" i="7"/>
  <c r="V371" i="7"/>
  <c r="U371" i="7"/>
  <c r="AF370" i="7"/>
  <c r="AF372" i="7" s="1"/>
  <c r="AE370" i="7"/>
  <c r="AE372" i="7" s="1"/>
  <c r="AD370" i="7"/>
  <c r="AD372" i="7" s="1"/>
  <c r="AC370" i="7"/>
  <c r="AC372" i="7" s="1"/>
  <c r="AB370" i="7"/>
  <c r="AB372" i="7" s="1"/>
  <c r="AA370" i="7"/>
  <c r="AA372" i="7" s="1"/>
  <c r="Z370" i="7"/>
  <c r="Y370" i="7"/>
  <c r="X370" i="7"/>
  <c r="X372" i="7" s="1"/>
  <c r="W370" i="7"/>
  <c r="W372" i="7" s="1"/>
  <c r="V370" i="7"/>
  <c r="V372" i="7" s="1"/>
  <c r="U370" i="7"/>
  <c r="U372" i="7" s="1"/>
  <c r="Y362" i="7"/>
  <c r="T362" i="7"/>
  <c r="S362" i="7"/>
  <c r="R362" i="7"/>
  <c r="Q362" i="7"/>
  <c r="P362" i="7"/>
  <c r="O362" i="7"/>
  <c r="N362" i="7"/>
  <c r="M362" i="7"/>
  <c r="L362" i="7"/>
  <c r="K362" i="7"/>
  <c r="J362" i="7"/>
  <c r="I362" i="7"/>
  <c r="AF361" i="7"/>
  <c r="AE361" i="7"/>
  <c r="AD361" i="7"/>
  <c r="AC361" i="7"/>
  <c r="AB361" i="7"/>
  <c r="AA361" i="7"/>
  <c r="Z361" i="7"/>
  <c r="Z362" i="7" s="1"/>
  <c r="Y361" i="7"/>
  <c r="X361" i="7"/>
  <c r="W361" i="7"/>
  <c r="V361" i="7"/>
  <c r="U361" i="7"/>
  <c r="AF360" i="7"/>
  <c r="AF362" i="7" s="1"/>
  <c r="AE360" i="7"/>
  <c r="AE362" i="7" s="1"/>
  <c r="AD360" i="7"/>
  <c r="AD362" i="7" s="1"/>
  <c r="AC360" i="7"/>
  <c r="AC362" i="7" s="1"/>
  <c r="AB360" i="7"/>
  <c r="AB362" i="7" s="1"/>
  <c r="AA360" i="7"/>
  <c r="AA362" i="7" s="1"/>
  <c r="Z360" i="7"/>
  <c r="Y360" i="7"/>
  <c r="X360" i="7"/>
  <c r="W360" i="7"/>
  <c r="W362" i="7" s="1"/>
  <c r="V360" i="7"/>
  <c r="V362" i="7" s="1"/>
  <c r="U360" i="7"/>
  <c r="U362" i="7" s="1"/>
  <c r="Y357" i="7"/>
  <c r="T357" i="7"/>
  <c r="S357" i="7"/>
  <c r="R357" i="7"/>
  <c r="Q357" i="7"/>
  <c r="P357" i="7"/>
  <c r="O357" i="7"/>
  <c r="N357" i="7"/>
  <c r="M357" i="7"/>
  <c r="L357" i="7"/>
  <c r="K357" i="7"/>
  <c r="J357" i="7"/>
  <c r="AF356" i="7"/>
  <c r="AF357" i="7" s="1"/>
  <c r="AE356" i="7"/>
  <c r="AD356" i="7"/>
  <c r="AC356" i="7"/>
  <c r="AB356" i="7"/>
  <c r="AA356" i="7"/>
  <c r="Z356" i="7"/>
  <c r="Z357" i="7" s="1"/>
  <c r="Y356" i="7"/>
  <c r="AG356" i="7" s="1"/>
  <c r="X356" i="7"/>
  <c r="W356" i="7"/>
  <c r="V356" i="7"/>
  <c r="U356" i="7"/>
  <c r="AF355" i="7"/>
  <c r="AE355" i="7"/>
  <c r="AE357" i="7" s="1"/>
  <c r="AD355" i="7"/>
  <c r="AD357" i="7" s="1"/>
  <c r="AC355" i="7"/>
  <c r="AC357" i="7" s="1"/>
  <c r="AB355" i="7"/>
  <c r="AB357" i="7" s="1"/>
  <c r="AA355" i="7"/>
  <c r="AA357" i="7" s="1"/>
  <c r="Z355" i="7"/>
  <c r="Y355" i="7"/>
  <c r="X355" i="7"/>
  <c r="W355" i="7"/>
  <c r="W357" i="7" s="1"/>
  <c r="V355" i="7"/>
  <c r="V357" i="7" s="1"/>
  <c r="U355" i="7"/>
  <c r="U357" i="7" s="1"/>
  <c r="Z352" i="7"/>
  <c r="T352" i="7"/>
  <c r="S352" i="7"/>
  <c r="R352" i="7"/>
  <c r="Q352" i="7"/>
  <c r="P352" i="7"/>
  <c r="O352" i="7"/>
  <c r="N352" i="7"/>
  <c r="M352" i="7"/>
  <c r="K352" i="7"/>
  <c r="J352" i="7"/>
  <c r="I352" i="7"/>
  <c r="AF351" i="7"/>
  <c r="AE351" i="7"/>
  <c r="AD351" i="7"/>
  <c r="AC351" i="7"/>
  <c r="AB351" i="7"/>
  <c r="AA351" i="7"/>
  <c r="Z351" i="7"/>
  <c r="Y351" i="7"/>
  <c r="Y352" i="7" s="1"/>
  <c r="X351" i="7"/>
  <c r="W351" i="7"/>
  <c r="V351" i="7"/>
  <c r="U351" i="7"/>
  <c r="AF350" i="7"/>
  <c r="AF352" i="7" s="1"/>
  <c r="AE350" i="7"/>
  <c r="AE352" i="7" s="1"/>
  <c r="AD350" i="7"/>
  <c r="AD352" i="7" s="1"/>
  <c r="AC350" i="7"/>
  <c r="AC352" i="7" s="1"/>
  <c r="AB350" i="7"/>
  <c r="AB352" i="7" s="1"/>
  <c r="AA350" i="7"/>
  <c r="Z350" i="7"/>
  <c r="Y350" i="7"/>
  <c r="X350" i="7"/>
  <c r="W350" i="7"/>
  <c r="W352" i="7" s="1"/>
  <c r="V350" i="7"/>
  <c r="V352" i="7" s="1"/>
  <c r="U350" i="7"/>
  <c r="U352" i="7" s="1"/>
  <c r="T347" i="7"/>
  <c r="S347" i="7"/>
  <c r="R347" i="7"/>
  <c r="Q347" i="7"/>
  <c r="P347" i="7"/>
  <c r="O347" i="7"/>
  <c r="N347" i="7"/>
  <c r="M347" i="7"/>
  <c r="L347" i="7"/>
  <c r="K347" i="7"/>
  <c r="J347" i="7"/>
  <c r="I347" i="7"/>
  <c r="AF346" i="7"/>
  <c r="AE346" i="7"/>
  <c r="AD346" i="7"/>
  <c r="AC346" i="7"/>
  <c r="AB346" i="7"/>
  <c r="AA346" i="7"/>
  <c r="Z346" i="7"/>
  <c r="Z347" i="7" s="1"/>
  <c r="Y346" i="7"/>
  <c r="Y347" i="7" s="1"/>
  <c r="X346" i="7"/>
  <c r="W346" i="7"/>
  <c r="V346" i="7"/>
  <c r="U346" i="7"/>
  <c r="AF345" i="7"/>
  <c r="AF347" i="7" s="1"/>
  <c r="AE345" i="7"/>
  <c r="AE347" i="7" s="1"/>
  <c r="AD345" i="7"/>
  <c r="AD347" i="7" s="1"/>
  <c r="AC345" i="7"/>
  <c r="AC347" i="7" s="1"/>
  <c r="AB345" i="7"/>
  <c r="AB347" i="7" s="1"/>
  <c r="AA345" i="7"/>
  <c r="AA347" i="7" s="1"/>
  <c r="Z345" i="7"/>
  <c r="Y345" i="7"/>
  <c r="X345" i="7"/>
  <c r="X347" i="7" s="1"/>
  <c r="W345" i="7"/>
  <c r="W347" i="7" s="1"/>
  <c r="V345" i="7"/>
  <c r="V347" i="7" s="1"/>
  <c r="U345" i="7"/>
  <c r="U347" i="7" s="1"/>
  <c r="Y337" i="7"/>
  <c r="T337" i="7"/>
  <c r="S337" i="7"/>
  <c r="R337" i="7"/>
  <c r="Q337" i="7"/>
  <c r="P337" i="7"/>
  <c r="O337" i="7"/>
  <c r="N337" i="7"/>
  <c r="M337" i="7"/>
  <c r="L337" i="7"/>
  <c r="K337" i="7"/>
  <c r="J337" i="7"/>
  <c r="I337" i="7"/>
  <c r="AF336" i="7"/>
  <c r="AE336" i="7"/>
  <c r="AD336" i="7"/>
  <c r="AC336" i="7"/>
  <c r="AB336" i="7"/>
  <c r="AA336" i="7"/>
  <c r="Z336" i="7"/>
  <c r="Z337" i="7" s="1"/>
  <c r="Y336" i="7"/>
  <c r="X336" i="7"/>
  <c r="AG336" i="7" s="1"/>
  <c r="W336" i="7"/>
  <c r="V336" i="7"/>
  <c r="U336" i="7"/>
  <c r="AF335" i="7"/>
  <c r="AF337" i="7" s="1"/>
  <c r="AE335" i="7"/>
  <c r="AE337" i="7" s="1"/>
  <c r="AD335" i="7"/>
  <c r="AD337" i="7" s="1"/>
  <c r="AC335" i="7"/>
  <c r="AC337" i="7" s="1"/>
  <c r="AB335" i="7"/>
  <c r="AB337" i="7" s="1"/>
  <c r="AA335" i="7"/>
  <c r="AA337" i="7" s="1"/>
  <c r="Z335" i="7"/>
  <c r="Y335" i="7"/>
  <c r="X335" i="7"/>
  <c r="X337" i="7" s="1"/>
  <c r="W335" i="7"/>
  <c r="W337" i="7" s="1"/>
  <c r="V335" i="7"/>
  <c r="V337" i="7" s="1"/>
  <c r="U335" i="7"/>
  <c r="U337" i="7" s="1"/>
  <c r="Y332" i="7"/>
  <c r="T332" i="7"/>
  <c r="S332" i="7"/>
  <c r="R332" i="7"/>
  <c r="Q332" i="7"/>
  <c r="P332" i="7"/>
  <c r="O332" i="7"/>
  <c r="N332" i="7"/>
  <c r="M332" i="7"/>
  <c r="L332" i="7"/>
  <c r="K332" i="7"/>
  <c r="J332" i="7"/>
  <c r="I332" i="7"/>
  <c r="AF331" i="7"/>
  <c r="AE331" i="7"/>
  <c r="AD331" i="7"/>
  <c r="AC331" i="7"/>
  <c r="AB331" i="7"/>
  <c r="AA331" i="7"/>
  <c r="Z331" i="7"/>
  <c r="Z332" i="7" s="1"/>
  <c r="Y331" i="7"/>
  <c r="X331" i="7"/>
  <c r="AG331" i="7" s="1"/>
  <c r="W331" i="7"/>
  <c r="V331" i="7"/>
  <c r="U331" i="7"/>
  <c r="AF330" i="7"/>
  <c r="AF332" i="7" s="1"/>
  <c r="AE330" i="7"/>
  <c r="AE332" i="7" s="1"/>
  <c r="AD330" i="7"/>
  <c r="AD332" i="7" s="1"/>
  <c r="AC330" i="7"/>
  <c r="AC332" i="7" s="1"/>
  <c r="AB330" i="7"/>
  <c r="AB332" i="7" s="1"/>
  <c r="AA330" i="7"/>
  <c r="AA332" i="7" s="1"/>
  <c r="Z330" i="7"/>
  <c r="Y330" i="7"/>
  <c r="X330" i="7"/>
  <c r="W330" i="7"/>
  <c r="W332" i="7" s="1"/>
  <c r="V330" i="7"/>
  <c r="V332" i="7" s="1"/>
  <c r="U330" i="7"/>
  <c r="U332" i="7" s="1"/>
  <c r="T327" i="7"/>
  <c r="S327" i="7"/>
  <c r="R327" i="7"/>
  <c r="Q327" i="7"/>
  <c r="P327" i="7"/>
  <c r="O327" i="7"/>
  <c r="N327" i="7"/>
  <c r="M327" i="7"/>
  <c r="L327" i="7"/>
  <c r="K327" i="7"/>
  <c r="J327" i="7"/>
  <c r="I327" i="7"/>
  <c r="AF326" i="7"/>
  <c r="AE326" i="7"/>
  <c r="AD326" i="7"/>
  <c r="AC326" i="7"/>
  <c r="AB326" i="7"/>
  <c r="AA326" i="7"/>
  <c r="Z326" i="7"/>
  <c r="Z327" i="7" s="1"/>
  <c r="Y326" i="7"/>
  <c r="AG326" i="7" s="1"/>
  <c r="X326" i="7"/>
  <c r="W326" i="7"/>
  <c r="W327" i="7" s="1"/>
  <c r="V326" i="7"/>
  <c r="U326" i="7"/>
  <c r="AF325" i="7"/>
  <c r="AF327" i="7" s="1"/>
  <c r="AE325" i="7"/>
  <c r="AD325" i="7"/>
  <c r="AD327" i="7" s="1"/>
  <c r="AC325" i="7"/>
  <c r="AB325" i="7"/>
  <c r="AB327" i="7" s="1"/>
  <c r="AA325" i="7"/>
  <c r="AA327" i="7" s="1"/>
  <c r="Z325" i="7"/>
  <c r="Y325" i="7"/>
  <c r="Y327" i="7" s="1"/>
  <c r="X325" i="7"/>
  <c r="X327" i="7" s="1"/>
  <c r="W325" i="7"/>
  <c r="V325" i="7"/>
  <c r="V327" i="7" s="1"/>
  <c r="U325" i="7"/>
  <c r="V322" i="7"/>
  <c r="T322" i="7"/>
  <c r="S322" i="7"/>
  <c r="R322" i="7"/>
  <c r="Q322" i="7"/>
  <c r="P322" i="7"/>
  <c r="O322" i="7"/>
  <c r="N322" i="7"/>
  <c r="M322" i="7"/>
  <c r="L322" i="7"/>
  <c r="K322" i="7"/>
  <c r="J322" i="7"/>
  <c r="I322" i="7"/>
  <c r="AF321" i="7"/>
  <c r="AE321" i="7"/>
  <c r="AD321" i="7"/>
  <c r="AC321" i="7"/>
  <c r="AB321" i="7"/>
  <c r="AA321" i="7"/>
  <c r="Z321" i="7"/>
  <c r="Y321" i="7"/>
  <c r="AG321" i="7" s="1"/>
  <c r="X321" i="7"/>
  <c r="W321" i="7"/>
  <c r="V321" i="7"/>
  <c r="U321" i="7"/>
  <c r="U322" i="7" s="1"/>
  <c r="AF320" i="7"/>
  <c r="AF322" i="7" s="1"/>
  <c r="AE320" i="7"/>
  <c r="AE322" i="7" s="1"/>
  <c r="AD320" i="7"/>
  <c r="AD322" i="7" s="1"/>
  <c r="AC320" i="7"/>
  <c r="AB320" i="7"/>
  <c r="AB322" i="7" s="1"/>
  <c r="AA320" i="7"/>
  <c r="AA322" i="7" s="1"/>
  <c r="Z320" i="7"/>
  <c r="Z322" i="7" s="1"/>
  <c r="Y320" i="7"/>
  <c r="Y322" i="7" s="1"/>
  <c r="X320" i="7"/>
  <c r="X322" i="7" s="1"/>
  <c r="W320" i="7"/>
  <c r="W322" i="7" s="1"/>
  <c r="V320" i="7"/>
  <c r="U320" i="7"/>
  <c r="T313" i="7"/>
  <c r="S313" i="7"/>
  <c r="R313" i="7"/>
  <c r="Q313" i="7"/>
  <c r="P313" i="7"/>
  <c r="O313" i="7"/>
  <c r="N313" i="7"/>
  <c r="M313" i="7"/>
  <c r="L313" i="7"/>
  <c r="K313" i="7"/>
  <c r="J313" i="7"/>
  <c r="I313" i="7"/>
  <c r="AF312" i="7"/>
  <c r="AE312" i="7"/>
  <c r="AD312" i="7"/>
  <c r="AC312" i="7"/>
  <c r="AB312" i="7"/>
  <c r="AA312" i="7"/>
  <c r="Z312" i="7"/>
  <c r="Z313" i="7" s="1"/>
  <c r="Y312" i="7"/>
  <c r="X312" i="7"/>
  <c r="W312" i="7"/>
  <c r="V312" i="7"/>
  <c r="U312" i="7"/>
  <c r="AF311" i="7"/>
  <c r="AE311" i="7"/>
  <c r="AD311" i="7"/>
  <c r="AD313" i="7" s="1"/>
  <c r="AC311" i="7"/>
  <c r="AC313" i="7" s="1"/>
  <c r="AB311" i="7"/>
  <c r="AB313" i="7" s="1"/>
  <c r="AA311" i="7"/>
  <c r="AA313" i="7" s="1"/>
  <c r="Z311" i="7"/>
  <c r="Y311" i="7"/>
  <c r="X311" i="7"/>
  <c r="W311" i="7"/>
  <c r="V311" i="7"/>
  <c r="V313" i="7" s="1"/>
  <c r="U311" i="7"/>
  <c r="U313" i="7" s="1"/>
  <c r="T308" i="7"/>
  <c r="S308" i="7"/>
  <c r="R308" i="7"/>
  <c r="Q308" i="7"/>
  <c r="P308" i="7"/>
  <c r="O308" i="7"/>
  <c r="N308" i="7"/>
  <c r="M308" i="7"/>
  <c r="L308" i="7"/>
  <c r="K308" i="7"/>
  <c r="J308" i="7"/>
  <c r="I308" i="7"/>
  <c r="AF307" i="7"/>
  <c r="AE307" i="7"/>
  <c r="AD307" i="7"/>
  <c r="AC307" i="7"/>
  <c r="AB307" i="7"/>
  <c r="AA307" i="7"/>
  <c r="Z307" i="7"/>
  <c r="Z308" i="7" s="1"/>
  <c r="Y307" i="7"/>
  <c r="Y308" i="7" s="1"/>
  <c r="X307" i="7"/>
  <c r="W307" i="7"/>
  <c r="V307" i="7"/>
  <c r="U307" i="7"/>
  <c r="AE308" i="7"/>
  <c r="AD308" i="7"/>
  <c r="AC308" i="7"/>
  <c r="AB308" i="7"/>
  <c r="W308" i="7"/>
  <c r="V308" i="7"/>
  <c r="U308" i="7"/>
  <c r="T303" i="7"/>
  <c r="S303" i="7"/>
  <c r="R303" i="7"/>
  <c r="Q303" i="7"/>
  <c r="P303" i="7"/>
  <c r="O303" i="7"/>
  <c r="N303" i="7"/>
  <c r="M303" i="7"/>
  <c r="L303" i="7"/>
  <c r="K303" i="7"/>
  <c r="J303" i="7"/>
  <c r="I303" i="7"/>
  <c r="AF302" i="7"/>
  <c r="AE302" i="7"/>
  <c r="AD302" i="7"/>
  <c r="AC302" i="7"/>
  <c r="AB302" i="7"/>
  <c r="AA302" i="7"/>
  <c r="AA303" i="7" s="1"/>
  <c r="Z302" i="7"/>
  <c r="Z303" i="7" s="1"/>
  <c r="Y302" i="7"/>
  <c r="Y303" i="7" s="1"/>
  <c r="X302" i="7"/>
  <c r="W302" i="7"/>
  <c r="V302" i="7"/>
  <c r="U302" i="7"/>
  <c r="AF301" i="7"/>
  <c r="AE301" i="7"/>
  <c r="AE303" i="7" s="1"/>
  <c r="AD301" i="7"/>
  <c r="AD303" i="7" s="1"/>
  <c r="AC301" i="7"/>
  <c r="AC303" i="7" s="1"/>
  <c r="AB301" i="7"/>
  <c r="AB303" i="7" s="1"/>
  <c r="AA301" i="7"/>
  <c r="Z301" i="7"/>
  <c r="Y301" i="7"/>
  <c r="X301" i="7"/>
  <c r="W301" i="7"/>
  <c r="W303" i="7" s="1"/>
  <c r="V301" i="7"/>
  <c r="V303" i="7" s="1"/>
  <c r="U301" i="7"/>
  <c r="U303" i="7" s="1"/>
  <c r="AF297" i="7"/>
  <c r="AE297" i="7"/>
  <c r="AD297" i="7"/>
  <c r="AC297" i="7"/>
  <c r="AB297" i="7"/>
  <c r="AA297" i="7"/>
  <c r="Z297" i="7"/>
  <c r="Y297" i="7"/>
  <c r="Y298" i="7" s="1"/>
  <c r="X297" i="7"/>
  <c r="AG297" i="7" s="1"/>
  <c r="W297" i="7"/>
  <c r="V297" i="7"/>
  <c r="U297" i="7"/>
  <c r="AF296" i="7"/>
  <c r="AF298" i="7" s="1"/>
  <c r="AE296" i="7"/>
  <c r="AE298" i="7" s="1"/>
  <c r="AD296" i="7"/>
  <c r="AD298" i="7" s="1"/>
  <c r="AC296" i="7"/>
  <c r="AC298" i="7" s="1"/>
  <c r="AB296" i="7"/>
  <c r="AB298" i="7" s="1"/>
  <c r="AA296" i="7"/>
  <c r="AA298" i="7" s="1"/>
  <c r="Z296" i="7"/>
  <c r="Z298" i="7" s="1"/>
  <c r="Y296" i="7"/>
  <c r="X296" i="7"/>
  <c r="X298" i="7" s="1"/>
  <c r="W296" i="7"/>
  <c r="W298" i="7" s="1"/>
  <c r="V296" i="7"/>
  <c r="V298" i="7" s="1"/>
  <c r="U296" i="7"/>
  <c r="U298" i="7" s="1"/>
  <c r="T293" i="7"/>
  <c r="S293" i="7"/>
  <c r="R293" i="7"/>
  <c r="Q293" i="7"/>
  <c r="P293" i="7"/>
  <c r="O293" i="7"/>
  <c r="N293" i="7"/>
  <c r="M293" i="7"/>
  <c r="L293" i="7"/>
  <c r="K293" i="7"/>
  <c r="J293" i="7"/>
  <c r="I293" i="7"/>
  <c r="AF292" i="7"/>
  <c r="AE292" i="7"/>
  <c r="AD292" i="7"/>
  <c r="AC292" i="7"/>
  <c r="AB292" i="7"/>
  <c r="AA292" i="7"/>
  <c r="Z292" i="7"/>
  <c r="Y292" i="7"/>
  <c r="Y293" i="7" s="1"/>
  <c r="X292" i="7"/>
  <c r="W292" i="7"/>
  <c r="V292" i="7"/>
  <c r="U292" i="7"/>
  <c r="AF291" i="7"/>
  <c r="AF293" i="7" s="1"/>
  <c r="AE291" i="7"/>
  <c r="AE293" i="7" s="1"/>
  <c r="AD291" i="7"/>
  <c r="AD293" i="7" s="1"/>
  <c r="AC291" i="7"/>
  <c r="AC293" i="7" s="1"/>
  <c r="AB291" i="7"/>
  <c r="AB293" i="7" s="1"/>
  <c r="AA291" i="7"/>
  <c r="AA293" i="7" s="1"/>
  <c r="Z291" i="7"/>
  <c r="Y291" i="7"/>
  <c r="X291" i="7"/>
  <c r="X293" i="7" s="1"/>
  <c r="W291" i="7"/>
  <c r="W293" i="7" s="1"/>
  <c r="V291" i="7"/>
  <c r="V293" i="7" s="1"/>
  <c r="U291" i="7"/>
  <c r="U293" i="7" s="1"/>
  <c r="T288" i="7"/>
  <c r="S288" i="7"/>
  <c r="R288" i="7"/>
  <c r="Q288" i="7"/>
  <c r="P288" i="7"/>
  <c r="O288" i="7"/>
  <c r="N288" i="7"/>
  <c r="M288" i="7"/>
  <c r="L288" i="7"/>
  <c r="K288" i="7"/>
  <c r="J288" i="7"/>
  <c r="I288" i="7"/>
  <c r="AF287" i="7"/>
  <c r="AE287" i="7"/>
  <c r="AD287" i="7"/>
  <c r="AC287" i="7"/>
  <c r="AB287" i="7"/>
  <c r="AA287" i="7"/>
  <c r="Z287" i="7"/>
  <c r="Y287" i="7"/>
  <c r="Y288" i="7" s="1"/>
  <c r="X287" i="7"/>
  <c r="W287" i="7"/>
  <c r="V287" i="7"/>
  <c r="U287" i="7"/>
  <c r="AF286" i="7"/>
  <c r="AF288" i="7" s="1"/>
  <c r="AE286" i="7"/>
  <c r="AE288" i="7" s="1"/>
  <c r="AD286" i="7"/>
  <c r="AD288" i="7" s="1"/>
  <c r="AC286" i="7"/>
  <c r="AC288" i="7" s="1"/>
  <c r="AB286" i="7"/>
  <c r="AB288" i="7" s="1"/>
  <c r="AA286" i="7"/>
  <c r="Z286" i="7"/>
  <c r="Z288" i="7" s="1"/>
  <c r="Y286" i="7"/>
  <c r="X286" i="7"/>
  <c r="W286" i="7"/>
  <c r="W288" i="7" s="1"/>
  <c r="V286" i="7"/>
  <c r="V288" i="7" s="1"/>
  <c r="U286" i="7"/>
  <c r="U288" i="7" s="1"/>
  <c r="AF282" i="7"/>
  <c r="AE282" i="7"/>
  <c r="AD282" i="7"/>
  <c r="AC282" i="7"/>
  <c r="AB282" i="7"/>
  <c r="AA282" i="7"/>
  <c r="Z282" i="7"/>
  <c r="Y282" i="7"/>
  <c r="X282" i="7"/>
  <c r="W282" i="7"/>
  <c r="V282" i="7"/>
  <c r="U282" i="7"/>
  <c r="AF281" i="7"/>
  <c r="AF283" i="7" s="1"/>
  <c r="AE281" i="7"/>
  <c r="AE283" i="7" s="1"/>
  <c r="AD281" i="7"/>
  <c r="AD283" i="7" s="1"/>
  <c r="AC281" i="7"/>
  <c r="AC283" i="7" s="1"/>
  <c r="AB281" i="7"/>
  <c r="AB283" i="7" s="1"/>
  <c r="AA281" i="7"/>
  <c r="AA283" i="7" s="1"/>
  <c r="Z281" i="7"/>
  <c r="Z283" i="7" s="1"/>
  <c r="Y281" i="7"/>
  <c r="Y283" i="7" s="1"/>
  <c r="X281" i="7"/>
  <c r="W281" i="7"/>
  <c r="W283" i="7" s="1"/>
  <c r="V281" i="7"/>
  <c r="V283" i="7" s="1"/>
  <c r="U281" i="7"/>
  <c r="U283" i="7" s="1"/>
  <c r="T278" i="7"/>
  <c r="S278" i="7"/>
  <c r="R278" i="7"/>
  <c r="Q278" i="7"/>
  <c r="P278" i="7"/>
  <c r="O278" i="7"/>
  <c r="N278" i="7"/>
  <c r="M278" i="7"/>
  <c r="L278" i="7"/>
  <c r="K278" i="7"/>
  <c r="J278" i="7"/>
  <c r="I278" i="7"/>
  <c r="AF277" i="7"/>
  <c r="AE277" i="7"/>
  <c r="AD277" i="7"/>
  <c r="AC277" i="7"/>
  <c r="AC278" i="7" s="1"/>
  <c r="AB277" i="7"/>
  <c r="AA277" i="7"/>
  <c r="Z277" i="7"/>
  <c r="Y277" i="7"/>
  <c r="X277" i="7"/>
  <c r="W277" i="7"/>
  <c r="V277" i="7"/>
  <c r="U277" i="7"/>
  <c r="AF276" i="7"/>
  <c r="AF278" i="7" s="1"/>
  <c r="AE276" i="7"/>
  <c r="AE278" i="7" s="1"/>
  <c r="AD276" i="7"/>
  <c r="AD278" i="7" s="1"/>
  <c r="AC276" i="7"/>
  <c r="AB276" i="7"/>
  <c r="AB278" i="7" s="1"/>
  <c r="AA276" i="7"/>
  <c r="AA278" i="7" s="1"/>
  <c r="Z276" i="7"/>
  <c r="Y276" i="7"/>
  <c r="X276" i="7"/>
  <c r="W276" i="7"/>
  <c r="W278" i="7" s="1"/>
  <c r="V276" i="7"/>
  <c r="V278" i="7" s="1"/>
  <c r="U276" i="7"/>
  <c r="T273" i="7"/>
  <c r="S273" i="7"/>
  <c r="R273" i="7"/>
  <c r="Q273" i="7"/>
  <c r="P273" i="7"/>
  <c r="O273" i="7"/>
  <c r="N273" i="7"/>
  <c r="M273" i="7"/>
  <c r="L273" i="7"/>
  <c r="K273" i="7"/>
  <c r="J273" i="7"/>
  <c r="I273" i="7"/>
  <c r="AF272" i="7"/>
  <c r="AE272" i="7"/>
  <c r="AD272" i="7"/>
  <c r="AC272" i="7"/>
  <c r="AB272" i="7"/>
  <c r="AA272" i="7"/>
  <c r="Z272" i="7"/>
  <c r="Y272" i="7"/>
  <c r="X272" i="7"/>
  <c r="W272" i="7"/>
  <c r="V272" i="7"/>
  <c r="U272" i="7"/>
  <c r="AF271" i="7"/>
  <c r="AF273" i="7" s="1"/>
  <c r="AE271" i="7"/>
  <c r="AE273" i="7" s="1"/>
  <c r="AD271" i="7"/>
  <c r="AD273" i="7" s="1"/>
  <c r="AC271" i="7"/>
  <c r="AB271" i="7"/>
  <c r="AB273" i="7" s="1"/>
  <c r="AA271" i="7"/>
  <c r="AA273" i="7" s="1"/>
  <c r="Z271" i="7"/>
  <c r="Z273" i="7" s="1"/>
  <c r="Y271" i="7"/>
  <c r="Y273" i="7" s="1"/>
  <c r="X271" i="7"/>
  <c r="X273" i="7" s="1"/>
  <c r="W271" i="7"/>
  <c r="W273" i="7" s="1"/>
  <c r="V271" i="7"/>
  <c r="V273" i="7" s="1"/>
  <c r="U271" i="7"/>
  <c r="T268" i="7"/>
  <c r="S268" i="7"/>
  <c r="R268" i="7"/>
  <c r="Q268" i="7"/>
  <c r="P268" i="7"/>
  <c r="O268" i="7"/>
  <c r="N268" i="7"/>
  <c r="M268" i="7"/>
  <c r="L268" i="7"/>
  <c r="K268" i="7"/>
  <c r="J268" i="7"/>
  <c r="I268" i="7"/>
  <c r="AF267" i="7"/>
  <c r="AE267" i="7"/>
  <c r="AD267" i="7"/>
  <c r="AC267" i="7"/>
  <c r="AC268" i="7" s="1"/>
  <c r="AB267" i="7"/>
  <c r="AA267" i="7"/>
  <c r="Z267" i="7"/>
  <c r="Y267" i="7"/>
  <c r="X267" i="7"/>
  <c r="W267" i="7"/>
  <c r="V267" i="7"/>
  <c r="U267" i="7"/>
  <c r="U268" i="7" s="1"/>
  <c r="AF266" i="7"/>
  <c r="AF268" i="7" s="1"/>
  <c r="AE266" i="7"/>
  <c r="AE268" i="7" s="1"/>
  <c r="AD266" i="7"/>
  <c r="AD268" i="7" s="1"/>
  <c r="AC266" i="7"/>
  <c r="AB266" i="7"/>
  <c r="AB268" i="7" s="1"/>
  <c r="AA266" i="7"/>
  <c r="AA268" i="7" s="1"/>
  <c r="Z266" i="7"/>
  <c r="Z268" i="7" s="1"/>
  <c r="Y266" i="7"/>
  <c r="X266" i="7"/>
  <c r="W266" i="7"/>
  <c r="W268" i="7" s="1"/>
  <c r="V266" i="7"/>
  <c r="V268" i="7" s="1"/>
  <c r="U266" i="7"/>
  <c r="T263" i="7"/>
  <c r="S263" i="7"/>
  <c r="R263" i="7"/>
  <c r="Q263" i="7"/>
  <c r="P263" i="7"/>
  <c r="O263" i="7"/>
  <c r="N263" i="7"/>
  <c r="M263" i="7"/>
  <c r="L263" i="7"/>
  <c r="K263" i="7"/>
  <c r="J263" i="7"/>
  <c r="I263" i="7"/>
  <c r="AF262" i="7"/>
  <c r="AE262" i="7"/>
  <c r="AD262" i="7"/>
  <c r="AC262" i="7"/>
  <c r="AC263" i="7" s="1"/>
  <c r="AB262" i="7"/>
  <c r="AA262" i="7"/>
  <c r="Z262" i="7"/>
  <c r="Y262" i="7"/>
  <c r="X262" i="7"/>
  <c r="W262" i="7"/>
  <c r="V262" i="7"/>
  <c r="U262" i="7"/>
  <c r="AF261" i="7"/>
  <c r="AF263" i="7" s="1"/>
  <c r="AE261" i="7"/>
  <c r="AE263" i="7" s="1"/>
  <c r="AD261" i="7"/>
  <c r="AD263" i="7" s="1"/>
  <c r="AC261" i="7"/>
  <c r="AB261" i="7"/>
  <c r="AB263" i="7" s="1"/>
  <c r="AA261" i="7"/>
  <c r="AA263" i="7" s="1"/>
  <c r="Z261" i="7"/>
  <c r="Z263" i="7" s="1"/>
  <c r="Y261" i="7"/>
  <c r="Y263" i="7" s="1"/>
  <c r="X261" i="7"/>
  <c r="X263" i="7" s="1"/>
  <c r="W261" i="7"/>
  <c r="W263" i="7" s="1"/>
  <c r="V261" i="7"/>
  <c r="V263" i="7" s="1"/>
  <c r="U261" i="7"/>
  <c r="T258" i="7"/>
  <c r="S258" i="7"/>
  <c r="R258" i="7"/>
  <c r="Q258" i="7"/>
  <c r="P258" i="7"/>
  <c r="O258" i="7"/>
  <c r="N258" i="7"/>
  <c r="M258" i="7"/>
  <c r="L258" i="7"/>
  <c r="K258" i="7"/>
  <c r="J258" i="7"/>
  <c r="I258" i="7"/>
  <c r="AF257" i="7"/>
  <c r="AE257" i="7"/>
  <c r="AD257" i="7"/>
  <c r="AC257" i="7"/>
  <c r="AB257" i="7"/>
  <c r="AA257" i="7"/>
  <c r="Z257" i="7"/>
  <c r="Z258" i="7" s="1"/>
  <c r="Y257" i="7"/>
  <c r="Y258" i="7" s="1"/>
  <c r="X257" i="7"/>
  <c r="W257" i="7"/>
  <c r="V257" i="7"/>
  <c r="U257" i="7"/>
  <c r="AF256" i="7"/>
  <c r="AF258" i="7" s="1"/>
  <c r="AE256" i="7"/>
  <c r="AE258" i="7" s="1"/>
  <c r="AD256" i="7"/>
  <c r="AD258" i="7" s="1"/>
  <c r="AC256" i="7"/>
  <c r="AC258" i="7" s="1"/>
  <c r="AB256" i="7"/>
  <c r="AA256" i="7"/>
  <c r="AA258" i="7" s="1"/>
  <c r="Z256" i="7"/>
  <c r="Y256" i="7"/>
  <c r="X256" i="7"/>
  <c r="X258" i="7" s="1"/>
  <c r="W256" i="7"/>
  <c r="W258" i="7" s="1"/>
  <c r="V256" i="7"/>
  <c r="V258" i="7" s="1"/>
  <c r="U256" i="7"/>
  <c r="U258" i="7" s="1"/>
  <c r="T253" i="7"/>
  <c r="S253" i="7"/>
  <c r="R253" i="7"/>
  <c r="Q253" i="7"/>
  <c r="P253" i="7"/>
  <c r="O253" i="7"/>
  <c r="N253" i="7"/>
  <c r="M253" i="7"/>
  <c r="L253" i="7"/>
  <c r="K253" i="7"/>
  <c r="J253" i="7"/>
  <c r="I253" i="7"/>
  <c r="AF252" i="7"/>
  <c r="AE252" i="7"/>
  <c r="AD252" i="7"/>
  <c r="AC252" i="7"/>
  <c r="AB252" i="7"/>
  <c r="AA252" i="7"/>
  <c r="AA253" i="7" s="1"/>
  <c r="Z252" i="7"/>
  <c r="Z253" i="7" s="1"/>
  <c r="Y252" i="7"/>
  <c r="Y253" i="7" s="1"/>
  <c r="X252" i="7"/>
  <c r="W252" i="7"/>
  <c r="V252" i="7"/>
  <c r="U252" i="7"/>
  <c r="AF251" i="7"/>
  <c r="AF253" i="7" s="1"/>
  <c r="AE251" i="7"/>
  <c r="AE253" i="7" s="1"/>
  <c r="AD251" i="7"/>
  <c r="AD253" i="7" s="1"/>
  <c r="AC251" i="7"/>
  <c r="AC253" i="7" s="1"/>
  <c r="AB251" i="7"/>
  <c r="AA251" i="7"/>
  <c r="Z251" i="7"/>
  <c r="Y251" i="7"/>
  <c r="X251" i="7"/>
  <c r="W251" i="7"/>
  <c r="W253" i="7" s="1"/>
  <c r="V251" i="7"/>
  <c r="V253" i="7" s="1"/>
  <c r="U251" i="7"/>
  <c r="U253" i="7" s="1"/>
  <c r="AF247" i="7"/>
  <c r="AE247" i="7"/>
  <c r="AD247" i="7"/>
  <c r="AC247" i="7"/>
  <c r="AB247" i="7"/>
  <c r="AA247" i="7"/>
  <c r="Z247" i="7"/>
  <c r="Y247" i="7"/>
  <c r="X247" i="7"/>
  <c r="W247" i="7"/>
  <c r="V247" i="7"/>
  <c r="U247" i="7"/>
  <c r="AF246" i="7"/>
  <c r="AF248" i="7" s="1"/>
  <c r="AE246" i="7"/>
  <c r="AE248" i="7" s="1"/>
  <c r="AD246" i="7"/>
  <c r="AD248" i="7" s="1"/>
  <c r="AC246" i="7"/>
  <c r="AC248" i="7" s="1"/>
  <c r="AB246" i="7"/>
  <c r="AB248" i="7" s="1"/>
  <c r="AA246" i="7"/>
  <c r="Z246" i="7"/>
  <c r="Y246" i="7"/>
  <c r="X246" i="7"/>
  <c r="X248" i="7" s="1"/>
  <c r="W246" i="7"/>
  <c r="W248" i="7" s="1"/>
  <c r="V246" i="7"/>
  <c r="V248" i="7" s="1"/>
  <c r="U246" i="7"/>
  <c r="U248" i="7" s="1"/>
  <c r="T243" i="7"/>
  <c r="S243" i="7"/>
  <c r="R243" i="7"/>
  <c r="Q243" i="7"/>
  <c r="P243" i="7"/>
  <c r="O243" i="7"/>
  <c r="N243" i="7"/>
  <c r="M243" i="7"/>
  <c r="L243" i="7"/>
  <c r="K243" i="7"/>
  <c r="J243" i="7"/>
  <c r="I243" i="7"/>
  <c r="AF242" i="7"/>
  <c r="AE242" i="7"/>
  <c r="AD242" i="7"/>
  <c r="AC242" i="7"/>
  <c r="AC243" i="7" s="1"/>
  <c r="AB242" i="7"/>
  <c r="AA242" i="7"/>
  <c r="Z242" i="7"/>
  <c r="Y242" i="7"/>
  <c r="X242" i="7"/>
  <c r="W242" i="7"/>
  <c r="V242" i="7"/>
  <c r="U242" i="7"/>
  <c r="AF241" i="7"/>
  <c r="AE241" i="7"/>
  <c r="AD241" i="7"/>
  <c r="AC241" i="7"/>
  <c r="AB241" i="7"/>
  <c r="AB243" i="7" s="1"/>
  <c r="AA241" i="7"/>
  <c r="AA243" i="7" s="1"/>
  <c r="Z241" i="7"/>
  <c r="Z243" i="7" s="1"/>
  <c r="Y241" i="7"/>
  <c r="Y243" i="7" s="1"/>
  <c r="X241" i="7"/>
  <c r="W241" i="7"/>
  <c r="V241" i="7"/>
  <c r="U241" i="7"/>
  <c r="T238" i="7"/>
  <c r="S238" i="7"/>
  <c r="R238" i="7"/>
  <c r="Q238" i="7"/>
  <c r="P238" i="7"/>
  <c r="O238" i="7"/>
  <c r="N238" i="7"/>
  <c r="M238" i="7"/>
  <c r="L238" i="7"/>
  <c r="K238" i="7"/>
  <c r="J238" i="7"/>
  <c r="I238" i="7"/>
  <c r="AF237" i="7"/>
  <c r="AF238" i="7" s="1"/>
  <c r="AE237" i="7"/>
  <c r="AD237" i="7"/>
  <c r="AC237" i="7"/>
  <c r="AB237" i="7"/>
  <c r="AA237" i="7"/>
  <c r="Z237" i="7"/>
  <c r="Y237" i="7"/>
  <c r="X237" i="7"/>
  <c r="W237" i="7"/>
  <c r="W238" i="7" s="1"/>
  <c r="V237" i="7"/>
  <c r="U237" i="7"/>
  <c r="AF236" i="7"/>
  <c r="AE236" i="7"/>
  <c r="AD236" i="7"/>
  <c r="AC236" i="7"/>
  <c r="AB236" i="7"/>
  <c r="AB238" i="7" s="1"/>
  <c r="AA236" i="7"/>
  <c r="Z236" i="7"/>
  <c r="Z238" i="7" s="1"/>
  <c r="Y236" i="7"/>
  <c r="Y238" i="7" s="1"/>
  <c r="X236" i="7"/>
  <c r="W236" i="7"/>
  <c r="V236" i="7"/>
  <c r="U236" i="7"/>
  <c r="T233" i="7"/>
  <c r="S233" i="7"/>
  <c r="R233" i="7"/>
  <c r="Q233" i="7"/>
  <c r="P233" i="7"/>
  <c r="O233" i="7"/>
  <c r="N233" i="7"/>
  <c r="M233" i="7"/>
  <c r="L233" i="7"/>
  <c r="K233" i="7"/>
  <c r="J233" i="7"/>
  <c r="I233" i="7"/>
  <c r="AF232" i="7"/>
  <c r="AF233" i="7" s="1"/>
  <c r="AE232" i="7"/>
  <c r="AD232" i="7"/>
  <c r="AD233" i="7" s="1"/>
  <c r="AC232" i="7"/>
  <c r="AC233" i="7" s="1"/>
  <c r="AB232" i="7"/>
  <c r="AA232" i="7"/>
  <c r="Z232" i="7"/>
  <c r="Y232" i="7"/>
  <c r="X232" i="7"/>
  <c r="W232" i="7"/>
  <c r="V232" i="7"/>
  <c r="U232" i="7"/>
  <c r="U233" i="7" s="1"/>
  <c r="AF231" i="7"/>
  <c r="AE231" i="7"/>
  <c r="AD231" i="7"/>
  <c r="AC231" i="7"/>
  <c r="AB231" i="7"/>
  <c r="AB233" i="7" s="1"/>
  <c r="AA231" i="7"/>
  <c r="Z231" i="7"/>
  <c r="Z233" i="7" s="1"/>
  <c r="Y231" i="7"/>
  <c r="Y233" i="7" s="1"/>
  <c r="X231" i="7"/>
  <c r="W231" i="7"/>
  <c r="V231" i="7"/>
  <c r="U231" i="7"/>
  <c r="T228" i="7"/>
  <c r="S228" i="7"/>
  <c r="R228" i="7"/>
  <c r="Q228" i="7"/>
  <c r="P228" i="7"/>
  <c r="O228" i="7"/>
  <c r="N228" i="7"/>
  <c r="M228" i="7"/>
  <c r="L228" i="7"/>
  <c r="K228" i="7"/>
  <c r="J228" i="7"/>
  <c r="I228" i="7"/>
  <c r="AF227" i="7"/>
  <c r="AE227" i="7"/>
  <c r="AD227" i="7"/>
  <c r="AC227" i="7"/>
  <c r="AB227" i="7"/>
  <c r="AA227" i="7"/>
  <c r="Z227" i="7"/>
  <c r="Y227" i="7"/>
  <c r="X227" i="7"/>
  <c r="W227" i="7"/>
  <c r="V227" i="7"/>
  <c r="U227" i="7"/>
  <c r="AF226" i="7"/>
  <c r="AE226" i="7"/>
  <c r="AD226" i="7"/>
  <c r="AC226" i="7"/>
  <c r="AB226" i="7"/>
  <c r="AB228" i="7" s="1"/>
  <c r="AA226" i="7"/>
  <c r="Z226" i="7"/>
  <c r="Z228" i="7" s="1"/>
  <c r="Y226" i="7"/>
  <c r="Y228" i="7" s="1"/>
  <c r="X226" i="7"/>
  <c r="W226" i="7"/>
  <c r="V226" i="7"/>
  <c r="U226" i="7"/>
  <c r="U228" i="7" s="1"/>
  <c r="I216" i="7"/>
  <c r="T216" i="7"/>
  <c r="S216" i="7"/>
  <c r="R216" i="7"/>
  <c r="Q216" i="7"/>
  <c r="P216" i="7"/>
  <c r="O216" i="7"/>
  <c r="N216" i="7"/>
  <c r="M216" i="7"/>
  <c r="L216" i="7"/>
  <c r="K216" i="7"/>
  <c r="J216" i="7"/>
  <c r="AF215" i="7"/>
  <c r="AE215" i="7"/>
  <c r="AD215" i="7"/>
  <c r="AC215" i="7"/>
  <c r="AB215" i="7"/>
  <c r="AA215" i="7"/>
  <c r="Z215" i="7"/>
  <c r="Y215" i="7"/>
  <c r="X215" i="7"/>
  <c r="AG215" i="7" s="1"/>
  <c r="W215" i="7"/>
  <c r="V215" i="7"/>
  <c r="U215" i="7"/>
  <c r="AF214" i="7"/>
  <c r="AE214" i="7"/>
  <c r="AD214" i="7"/>
  <c r="AC214" i="7"/>
  <c r="AB214" i="7"/>
  <c r="AB216" i="7" s="1"/>
  <c r="AA214" i="7"/>
  <c r="AA216" i="7" s="1"/>
  <c r="Z214" i="7"/>
  <c r="Y214" i="7"/>
  <c r="Y216" i="7" s="1"/>
  <c r="X214" i="7"/>
  <c r="W214" i="7"/>
  <c r="V214" i="7"/>
  <c r="U214" i="7"/>
  <c r="T211" i="7"/>
  <c r="S211" i="7"/>
  <c r="R211" i="7"/>
  <c r="Q211" i="7"/>
  <c r="P211" i="7"/>
  <c r="O211" i="7"/>
  <c r="N211" i="7"/>
  <c r="M211" i="7"/>
  <c r="L211" i="7"/>
  <c r="K211" i="7"/>
  <c r="J211" i="7"/>
  <c r="I211" i="7"/>
  <c r="AF210" i="7"/>
  <c r="AE210" i="7"/>
  <c r="AD210" i="7"/>
  <c r="AC210" i="7"/>
  <c r="AB210" i="7"/>
  <c r="AA210" i="7"/>
  <c r="AG210" i="7" s="1"/>
  <c r="Z210" i="7"/>
  <c r="Y210" i="7"/>
  <c r="Y211" i="7" s="1"/>
  <c r="X210" i="7"/>
  <c r="W210" i="7"/>
  <c r="V210" i="7"/>
  <c r="U210" i="7"/>
  <c r="AF209" i="7"/>
  <c r="AE209" i="7"/>
  <c r="AE211" i="7" s="1"/>
  <c r="AD209" i="7"/>
  <c r="AD211" i="7" s="1"/>
  <c r="AC209" i="7"/>
  <c r="AC211" i="7" s="1"/>
  <c r="AB209" i="7"/>
  <c r="AA209" i="7"/>
  <c r="Z209" i="7"/>
  <c r="Y209" i="7"/>
  <c r="X209" i="7"/>
  <c r="W209" i="7"/>
  <c r="W211" i="7" s="1"/>
  <c r="V209" i="7"/>
  <c r="V211" i="7" s="1"/>
  <c r="U209" i="7"/>
  <c r="U211" i="7" s="1"/>
  <c r="AF205" i="7"/>
  <c r="AE205" i="7"/>
  <c r="AD205" i="7"/>
  <c r="AC205" i="7"/>
  <c r="AB205" i="7"/>
  <c r="AA205" i="7"/>
  <c r="Z205" i="7"/>
  <c r="Y205" i="7"/>
  <c r="X205" i="7"/>
  <c r="W205" i="7"/>
  <c r="V205" i="7"/>
  <c r="U205" i="7"/>
  <c r="AF204" i="7"/>
  <c r="AF206" i="7" s="1"/>
  <c r="AE204" i="7"/>
  <c r="AE206" i="7" s="1"/>
  <c r="AD204" i="7"/>
  <c r="AD206" i="7" s="1"/>
  <c r="AC204" i="7"/>
  <c r="AB204" i="7"/>
  <c r="AA204" i="7"/>
  <c r="Z204" i="7"/>
  <c r="Y204" i="7"/>
  <c r="X204" i="7"/>
  <c r="W204" i="7"/>
  <c r="W206" i="7" s="1"/>
  <c r="V204" i="7"/>
  <c r="V206" i="7" s="1"/>
  <c r="U204" i="7"/>
  <c r="T201" i="7"/>
  <c r="S201" i="7"/>
  <c r="R201" i="7"/>
  <c r="Q201" i="7"/>
  <c r="P201" i="7"/>
  <c r="O201" i="7"/>
  <c r="N201" i="7"/>
  <c r="M201" i="7"/>
  <c r="L201" i="7"/>
  <c r="K201" i="7"/>
  <c r="J201" i="7"/>
  <c r="I201" i="7"/>
  <c r="AF200" i="7"/>
  <c r="AE200" i="7"/>
  <c r="AD200" i="7"/>
  <c r="AC200" i="7"/>
  <c r="AB200" i="7"/>
  <c r="AA200" i="7"/>
  <c r="Z200" i="7"/>
  <c r="Y200" i="7"/>
  <c r="X200" i="7"/>
  <c r="W200" i="7"/>
  <c r="V200" i="7"/>
  <c r="U200" i="7"/>
  <c r="AF199" i="7"/>
  <c r="AF201" i="7" s="1"/>
  <c r="AE199" i="7"/>
  <c r="AD199" i="7"/>
  <c r="AC199" i="7"/>
  <c r="AB199" i="7"/>
  <c r="AA199" i="7"/>
  <c r="Z199" i="7"/>
  <c r="Y199" i="7"/>
  <c r="X199" i="7"/>
  <c r="X201" i="7" s="1"/>
  <c r="W199" i="7"/>
  <c r="V199" i="7"/>
  <c r="U199" i="7"/>
  <c r="T196" i="7"/>
  <c r="S196" i="7"/>
  <c r="R196" i="7"/>
  <c r="Q196" i="7"/>
  <c r="P196" i="7"/>
  <c r="O196" i="7"/>
  <c r="N196" i="7"/>
  <c r="M196" i="7"/>
  <c r="L196" i="7"/>
  <c r="K196" i="7"/>
  <c r="J196" i="7"/>
  <c r="I196" i="7"/>
  <c r="AF195" i="7"/>
  <c r="AE195" i="7"/>
  <c r="AD195" i="7"/>
  <c r="AC195" i="7"/>
  <c r="AB195" i="7"/>
  <c r="AA195" i="7"/>
  <c r="Z195" i="7"/>
  <c r="Y195" i="7"/>
  <c r="Y196" i="7" s="1"/>
  <c r="X195" i="7"/>
  <c r="W195" i="7"/>
  <c r="V195" i="7"/>
  <c r="U195" i="7"/>
  <c r="AF194" i="7"/>
  <c r="AE194" i="7"/>
  <c r="AE196" i="7" s="1"/>
  <c r="AD194" i="7"/>
  <c r="AD196" i="7" s="1"/>
  <c r="AC194" i="7"/>
  <c r="AC196" i="7" s="1"/>
  <c r="AB194" i="7"/>
  <c r="AB196" i="7" s="1"/>
  <c r="AA194" i="7"/>
  <c r="Z194" i="7"/>
  <c r="Y194" i="7"/>
  <c r="X194" i="7"/>
  <c r="W194" i="7"/>
  <c r="W196" i="7" s="1"/>
  <c r="V194" i="7"/>
  <c r="V196" i="7" s="1"/>
  <c r="U194" i="7"/>
  <c r="U196" i="7" s="1"/>
  <c r="T191" i="7"/>
  <c r="S191" i="7"/>
  <c r="R191" i="7"/>
  <c r="Q191" i="7"/>
  <c r="P191" i="7"/>
  <c r="O191" i="7"/>
  <c r="N191" i="7"/>
  <c r="M191" i="7"/>
  <c r="L191" i="7"/>
  <c r="K191" i="7"/>
  <c r="J191" i="7"/>
  <c r="I191" i="7"/>
  <c r="AF190" i="7"/>
  <c r="AE190" i="7"/>
  <c r="AD190" i="7"/>
  <c r="AC190" i="7"/>
  <c r="AB190" i="7"/>
  <c r="AA190" i="7"/>
  <c r="Z190" i="7"/>
  <c r="Y190" i="7"/>
  <c r="X190" i="7"/>
  <c r="AG190" i="7" s="1"/>
  <c r="W190" i="7"/>
  <c r="V190" i="7"/>
  <c r="U190" i="7"/>
  <c r="AF189" i="7"/>
  <c r="AE189" i="7"/>
  <c r="AD189" i="7"/>
  <c r="AC189" i="7"/>
  <c r="AB189" i="7"/>
  <c r="AA189" i="7"/>
  <c r="AA191" i="7" s="1"/>
  <c r="Z189" i="7"/>
  <c r="Z191" i="7" s="1"/>
  <c r="Y189" i="7"/>
  <c r="X189" i="7"/>
  <c r="W189" i="7"/>
  <c r="V189" i="7"/>
  <c r="U189" i="7"/>
  <c r="T186" i="7"/>
  <c r="S186" i="7"/>
  <c r="R186" i="7"/>
  <c r="Q186" i="7"/>
  <c r="P186" i="7"/>
  <c r="O186" i="7"/>
  <c r="N186" i="7"/>
  <c r="M186" i="7"/>
  <c r="L186" i="7"/>
  <c r="K186" i="7"/>
  <c r="J186" i="7"/>
  <c r="I186" i="7"/>
  <c r="AF185" i="7"/>
  <c r="AE185" i="7"/>
  <c r="AD185" i="7"/>
  <c r="AC185" i="7"/>
  <c r="AB185" i="7"/>
  <c r="AA185" i="7"/>
  <c r="Z185" i="7"/>
  <c r="Y185" i="7"/>
  <c r="Y186" i="7" s="1"/>
  <c r="X185" i="7"/>
  <c r="W185" i="7"/>
  <c r="V185" i="7"/>
  <c r="U185" i="7"/>
  <c r="AF184" i="7"/>
  <c r="AE184" i="7"/>
  <c r="AE186" i="7" s="1"/>
  <c r="AD184" i="7"/>
  <c r="AD186" i="7" s="1"/>
  <c r="AC184" i="7"/>
  <c r="AC186" i="7" s="1"/>
  <c r="AB184" i="7"/>
  <c r="AB186" i="7" s="1"/>
  <c r="AA184" i="7"/>
  <c r="Z184" i="7"/>
  <c r="Y184" i="7"/>
  <c r="X184" i="7"/>
  <c r="W184" i="7"/>
  <c r="W186" i="7" s="1"/>
  <c r="V184" i="7"/>
  <c r="V186" i="7" s="1"/>
  <c r="U184" i="7"/>
  <c r="U186" i="7" s="1"/>
  <c r="U85" i="7"/>
  <c r="T177" i="7"/>
  <c r="S177" i="7"/>
  <c r="R177" i="7"/>
  <c r="Q177" i="7"/>
  <c r="P177" i="7"/>
  <c r="O177" i="7"/>
  <c r="N177" i="7"/>
  <c r="M177" i="7"/>
  <c r="L177" i="7"/>
  <c r="K177" i="7"/>
  <c r="J177" i="7"/>
  <c r="I177" i="7"/>
  <c r="AF176" i="7"/>
  <c r="AE176" i="7"/>
  <c r="AD176" i="7"/>
  <c r="AC176" i="7"/>
  <c r="AB176" i="7"/>
  <c r="AA176" i="7"/>
  <c r="Z176" i="7"/>
  <c r="Y176" i="7"/>
  <c r="X176" i="7"/>
  <c r="W176" i="7"/>
  <c r="V176" i="7"/>
  <c r="U176" i="7"/>
  <c r="AF175" i="7"/>
  <c r="AE175" i="7"/>
  <c r="AE177" i="7" s="1"/>
  <c r="AD175" i="7"/>
  <c r="AC175" i="7"/>
  <c r="AC177" i="7" s="1"/>
  <c r="AB175" i="7"/>
  <c r="AA175" i="7"/>
  <c r="Z175" i="7"/>
  <c r="Y175" i="7"/>
  <c r="X175" i="7"/>
  <c r="W175" i="7"/>
  <c r="W177" i="7" s="1"/>
  <c r="V175" i="7"/>
  <c r="U175" i="7"/>
  <c r="U177" i="7" s="1"/>
  <c r="T172" i="7"/>
  <c r="S172" i="7"/>
  <c r="R172" i="7"/>
  <c r="Q172" i="7"/>
  <c r="P172" i="7"/>
  <c r="O172" i="7"/>
  <c r="N172" i="7"/>
  <c r="M172" i="7"/>
  <c r="L172" i="7"/>
  <c r="K172" i="7"/>
  <c r="J172" i="7"/>
  <c r="I172" i="7"/>
  <c r="AF171" i="7"/>
  <c r="AE171" i="7"/>
  <c r="AD171" i="7"/>
  <c r="AC171" i="7"/>
  <c r="AB171" i="7"/>
  <c r="AA171" i="7"/>
  <c r="Z171" i="7"/>
  <c r="Y171" i="7"/>
  <c r="X171" i="7"/>
  <c r="W171" i="7"/>
  <c r="V171" i="7"/>
  <c r="U171" i="7"/>
  <c r="AF170" i="7"/>
  <c r="AE170" i="7"/>
  <c r="AD170" i="7"/>
  <c r="AC170" i="7"/>
  <c r="AB170" i="7"/>
  <c r="AA170" i="7"/>
  <c r="Z170" i="7"/>
  <c r="Y170" i="7"/>
  <c r="X170" i="7"/>
  <c r="W170" i="7"/>
  <c r="V170" i="7"/>
  <c r="U170" i="7"/>
  <c r="T167" i="7"/>
  <c r="S167" i="7"/>
  <c r="R167" i="7"/>
  <c r="Q167" i="7"/>
  <c r="P167" i="7"/>
  <c r="O167" i="7"/>
  <c r="N167" i="7"/>
  <c r="M167" i="7"/>
  <c r="L167" i="7"/>
  <c r="K167" i="7"/>
  <c r="J167" i="7"/>
  <c r="I167" i="7"/>
  <c r="AF166" i="7"/>
  <c r="AE166" i="7"/>
  <c r="AD166" i="7"/>
  <c r="AC166" i="7"/>
  <c r="AB166" i="7"/>
  <c r="AA166" i="7"/>
  <c r="Z166" i="7"/>
  <c r="Y166" i="7"/>
  <c r="X166" i="7"/>
  <c r="W166" i="7"/>
  <c r="V166" i="7"/>
  <c r="U166" i="7"/>
  <c r="AF165" i="7"/>
  <c r="AE165" i="7"/>
  <c r="AD165" i="7"/>
  <c r="AC165" i="7"/>
  <c r="AB165" i="7"/>
  <c r="AA165" i="7"/>
  <c r="Z165" i="7"/>
  <c r="Y165" i="7"/>
  <c r="X165" i="7"/>
  <c r="W165" i="7"/>
  <c r="V165" i="7"/>
  <c r="U165" i="7"/>
  <c r="T162" i="7"/>
  <c r="S162" i="7"/>
  <c r="R162" i="7"/>
  <c r="Q162" i="7"/>
  <c r="P162" i="7"/>
  <c r="O162" i="7"/>
  <c r="N162" i="7"/>
  <c r="M162" i="7"/>
  <c r="L162" i="7"/>
  <c r="K162" i="7"/>
  <c r="J162" i="7"/>
  <c r="I162" i="7"/>
  <c r="AF161" i="7"/>
  <c r="AE161" i="7"/>
  <c r="AD161" i="7"/>
  <c r="AC161" i="7"/>
  <c r="AB161" i="7"/>
  <c r="AA161" i="7"/>
  <c r="Z161" i="7"/>
  <c r="Y161" i="7"/>
  <c r="X161" i="7"/>
  <c r="W161" i="7"/>
  <c r="V161" i="7"/>
  <c r="U161" i="7"/>
  <c r="AF160" i="7"/>
  <c r="AE160" i="7"/>
  <c r="AD160" i="7"/>
  <c r="AC160" i="7"/>
  <c r="AC162" i="7" s="1"/>
  <c r="AB160" i="7"/>
  <c r="AA160" i="7"/>
  <c r="Z160" i="7"/>
  <c r="Y160" i="7"/>
  <c r="Y162" i="7" s="1"/>
  <c r="X160" i="7"/>
  <c r="W160" i="7"/>
  <c r="W162" i="7" s="1"/>
  <c r="V160" i="7"/>
  <c r="U160" i="7"/>
  <c r="U162" i="7" s="1"/>
  <c r="T157" i="7"/>
  <c r="S157" i="7"/>
  <c r="R157" i="7"/>
  <c r="Q157" i="7"/>
  <c r="P157" i="7"/>
  <c r="O157" i="7"/>
  <c r="N157" i="7"/>
  <c r="M157" i="7"/>
  <c r="L157" i="7"/>
  <c r="K157" i="7"/>
  <c r="J157" i="7"/>
  <c r="I157" i="7"/>
  <c r="AF156" i="7"/>
  <c r="AE156" i="7"/>
  <c r="AD156" i="7"/>
  <c r="AC156" i="7"/>
  <c r="AB156" i="7"/>
  <c r="AA156" i="7"/>
  <c r="Z156" i="7"/>
  <c r="Y156" i="7"/>
  <c r="X156" i="7"/>
  <c r="W156" i="7"/>
  <c r="V156" i="7"/>
  <c r="U156" i="7"/>
  <c r="AF155" i="7"/>
  <c r="AE155" i="7"/>
  <c r="AD155" i="7"/>
  <c r="AC155" i="7"/>
  <c r="AB155" i="7"/>
  <c r="AA155" i="7"/>
  <c r="AA157" i="7" s="1"/>
  <c r="Z155" i="7"/>
  <c r="Z157" i="7" s="1"/>
  <c r="Y155" i="7"/>
  <c r="X155" i="7"/>
  <c r="W155" i="7"/>
  <c r="V155" i="7"/>
  <c r="U155" i="7"/>
  <c r="T152" i="7"/>
  <c r="S152" i="7"/>
  <c r="R152" i="7"/>
  <c r="Q152" i="7"/>
  <c r="P152" i="7"/>
  <c r="O152" i="7"/>
  <c r="N152" i="7"/>
  <c r="M152" i="7"/>
  <c r="L152" i="7"/>
  <c r="K152" i="7"/>
  <c r="J152" i="7"/>
  <c r="I152" i="7"/>
  <c r="AF151" i="7"/>
  <c r="AE151" i="7"/>
  <c r="AD151" i="7"/>
  <c r="AC151" i="7"/>
  <c r="AB151" i="7"/>
  <c r="AA151" i="7"/>
  <c r="Z151" i="7"/>
  <c r="Y151" i="7"/>
  <c r="X151" i="7"/>
  <c r="W151" i="7"/>
  <c r="V151" i="7"/>
  <c r="U151" i="7"/>
  <c r="AF150" i="7"/>
  <c r="AE150" i="7"/>
  <c r="AE152" i="7" s="1"/>
  <c r="AD150" i="7"/>
  <c r="AC150" i="7"/>
  <c r="AC152" i="7" s="1"/>
  <c r="AB150" i="7"/>
  <c r="AA150" i="7"/>
  <c r="Z150" i="7"/>
  <c r="Y150" i="7"/>
  <c r="X150" i="7"/>
  <c r="W150" i="7"/>
  <c r="W152" i="7" s="1"/>
  <c r="V150" i="7"/>
  <c r="U150" i="7"/>
  <c r="U152" i="7" s="1"/>
  <c r="T147" i="7"/>
  <c r="S147" i="7"/>
  <c r="R147" i="7"/>
  <c r="Q147" i="7"/>
  <c r="P147" i="7"/>
  <c r="O147" i="7"/>
  <c r="N147" i="7"/>
  <c r="M147" i="7"/>
  <c r="L147" i="7"/>
  <c r="K147" i="7"/>
  <c r="J147" i="7"/>
  <c r="I147" i="7"/>
  <c r="AF146" i="7"/>
  <c r="AE146" i="7"/>
  <c r="AD146" i="7"/>
  <c r="AC146" i="7"/>
  <c r="AB146" i="7"/>
  <c r="AA146" i="7"/>
  <c r="Z146" i="7"/>
  <c r="Y146" i="7"/>
  <c r="X146" i="7"/>
  <c r="W146" i="7"/>
  <c r="V146" i="7"/>
  <c r="U146" i="7"/>
  <c r="AF145" i="7"/>
  <c r="AE145" i="7"/>
  <c r="AD145" i="7"/>
  <c r="AC145" i="7"/>
  <c r="AB145" i="7"/>
  <c r="AB147" i="7" s="1"/>
  <c r="AA145" i="7"/>
  <c r="AA147" i="7" s="1"/>
  <c r="Z145" i="7"/>
  <c r="Z147" i="7" s="1"/>
  <c r="Y145" i="7"/>
  <c r="X145" i="7"/>
  <c r="W145" i="7"/>
  <c r="W147" i="7" s="1"/>
  <c r="V145" i="7"/>
  <c r="U145" i="7"/>
  <c r="T142" i="7"/>
  <c r="S142" i="7"/>
  <c r="R142" i="7"/>
  <c r="Q142" i="7"/>
  <c r="P142" i="7"/>
  <c r="O142" i="7"/>
  <c r="N142" i="7"/>
  <c r="M142" i="7"/>
  <c r="L142" i="7"/>
  <c r="K142" i="7"/>
  <c r="J142" i="7"/>
  <c r="I142" i="7"/>
  <c r="AF141" i="7"/>
  <c r="AE141" i="7"/>
  <c r="AD141" i="7"/>
  <c r="AC141" i="7"/>
  <c r="AB141" i="7"/>
  <c r="AA141" i="7"/>
  <c r="Z141" i="7"/>
  <c r="Y141" i="7"/>
  <c r="X141" i="7"/>
  <c r="W141" i="7"/>
  <c r="V141" i="7"/>
  <c r="U141" i="7"/>
  <c r="AF140" i="7"/>
  <c r="AF142" i="7" s="1"/>
  <c r="AE140" i="7"/>
  <c r="AD140" i="7"/>
  <c r="AC140" i="7"/>
  <c r="AB140" i="7"/>
  <c r="AA140" i="7"/>
  <c r="Z140" i="7"/>
  <c r="Y140" i="7"/>
  <c r="X140" i="7"/>
  <c r="X142" i="7" s="1"/>
  <c r="W140" i="7"/>
  <c r="V140" i="7"/>
  <c r="U140" i="7"/>
  <c r="T137" i="7"/>
  <c r="S137" i="7"/>
  <c r="R137" i="7"/>
  <c r="Q137" i="7"/>
  <c r="P137" i="7"/>
  <c r="O137" i="7"/>
  <c r="N137" i="7"/>
  <c r="M137" i="7"/>
  <c r="L137" i="7"/>
  <c r="K137" i="7"/>
  <c r="J137" i="7"/>
  <c r="I137" i="7"/>
  <c r="AF136" i="7"/>
  <c r="AE136" i="7"/>
  <c r="AD136" i="7"/>
  <c r="AC136" i="7"/>
  <c r="AB136" i="7"/>
  <c r="AA136" i="7"/>
  <c r="Z136" i="7"/>
  <c r="Y136" i="7"/>
  <c r="X136" i="7"/>
  <c r="W136" i="7"/>
  <c r="V136" i="7"/>
  <c r="U136" i="7"/>
  <c r="AF135" i="7"/>
  <c r="AE135" i="7"/>
  <c r="AD135" i="7"/>
  <c r="AC135" i="7"/>
  <c r="AB135" i="7"/>
  <c r="AA135" i="7"/>
  <c r="AA137" i="7" s="1"/>
  <c r="Z135" i="7"/>
  <c r="Z137" i="7" s="1"/>
  <c r="Y135" i="7"/>
  <c r="Y137" i="7" s="1"/>
  <c r="X135" i="7"/>
  <c r="W135" i="7"/>
  <c r="V135" i="7"/>
  <c r="U135" i="7"/>
  <c r="AF131" i="7"/>
  <c r="AE131" i="7"/>
  <c r="AE132" i="7" s="1"/>
  <c r="AD131" i="7"/>
  <c r="AC131" i="7"/>
  <c r="AB131" i="7"/>
  <c r="AA131" i="7"/>
  <c r="Z131" i="7"/>
  <c r="Y131" i="7"/>
  <c r="X131" i="7"/>
  <c r="X132" i="7" s="1"/>
  <c r="W131" i="7"/>
  <c r="W132" i="7" s="1"/>
  <c r="V131" i="7"/>
  <c r="V132" i="7" s="1"/>
  <c r="U131" i="7"/>
  <c r="AF130" i="7"/>
  <c r="AE130" i="7"/>
  <c r="AD130" i="7"/>
  <c r="AC130" i="7"/>
  <c r="AB130" i="7"/>
  <c r="AB132" i="7" s="1"/>
  <c r="AA130" i="7"/>
  <c r="AA132" i="7" s="1"/>
  <c r="Z130" i="7"/>
  <c r="Z132" i="7" s="1"/>
  <c r="Y130" i="7"/>
  <c r="X130" i="7"/>
  <c r="W130" i="7"/>
  <c r="V130" i="7"/>
  <c r="U130" i="7"/>
  <c r="T127" i="7"/>
  <c r="S127" i="7"/>
  <c r="R127" i="7"/>
  <c r="Q127" i="7"/>
  <c r="P127" i="7"/>
  <c r="O127" i="7"/>
  <c r="N127" i="7"/>
  <c r="M127" i="7"/>
  <c r="L127" i="7"/>
  <c r="K127" i="7"/>
  <c r="J127" i="7"/>
  <c r="I127" i="7"/>
  <c r="AF126" i="7"/>
  <c r="AE126" i="7"/>
  <c r="AD126" i="7"/>
  <c r="AC126" i="7"/>
  <c r="AB126" i="7"/>
  <c r="AA126" i="7"/>
  <c r="Z126" i="7"/>
  <c r="Y126" i="7"/>
  <c r="X126" i="7"/>
  <c r="W126" i="7"/>
  <c r="V126" i="7"/>
  <c r="U126" i="7"/>
  <c r="AF125" i="7"/>
  <c r="AE125" i="7"/>
  <c r="AD125" i="7"/>
  <c r="AC125" i="7"/>
  <c r="AB125" i="7"/>
  <c r="AA125" i="7"/>
  <c r="Z125" i="7"/>
  <c r="Y125" i="7"/>
  <c r="X125" i="7"/>
  <c r="W125" i="7"/>
  <c r="V125" i="7"/>
  <c r="U125" i="7"/>
  <c r="T122" i="7"/>
  <c r="S122" i="7"/>
  <c r="R122" i="7"/>
  <c r="Q122" i="7"/>
  <c r="P122" i="7"/>
  <c r="O122" i="7"/>
  <c r="N122" i="7"/>
  <c r="M122" i="7"/>
  <c r="L122" i="7"/>
  <c r="K122" i="7"/>
  <c r="J122" i="7"/>
  <c r="I122" i="7"/>
  <c r="AF121" i="7"/>
  <c r="AE121" i="7"/>
  <c r="AD121" i="7"/>
  <c r="AC121" i="7"/>
  <c r="AB121" i="7"/>
  <c r="AA121" i="7"/>
  <c r="Z121" i="7"/>
  <c r="Y121" i="7"/>
  <c r="X121" i="7"/>
  <c r="W121" i="7"/>
  <c r="V121" i="7"/>
  <c r="U121" i="7"/>
  <c r="AF120" i="7"/>
  <c r="AE120" i="7"/>
  <c r="AD120" i="7"/>
  <c r="AC120" i="7"/>
  <c r="AB120" i="7"/>
  <c r="AA120" i="7"/>
  <c r="Z120" i="7"/>
  <c r="Z122" i="7" s="1"/>
  <c r="Y120" i="7"/>
  <c r="Y122" i="7" s="1"/>
  <c r="X120" i="7"/>
  <c r="W120" i="7"/>
  <c r="V120" i="7"/>
  <c r="U120" i="7"/>
  <c r="T117" i="7"/>
  <c r="S117" i="7"/>
  <c r="R117" i="7"/>
  <c r="Q117" i="7"/>
  <c r="P117" i="7"/>
  <c r="O117" i="7"/>
  <c r="N117" i="7"/>
  <c r="M117" i="7"/>
  <c r="L117" i="7"/>
  <c r="K117" i="7"/>
  <c r="J117" i="7"/>
  <c r="I117" i="7"/>
  <c r="AF116" i="7"/>
  <c r="AE116" i="7"/>
  <c r="AD116" i="7"/>
  <c r="AC116" i="7"/>
  <c r="AB116" i="7"/>
  <c r="AA116" i="7"/>
  <c r="Z116" i="7"/>
  <c r="Y116" i="7"/>
  <c r="X116" i="7"/>
  <c r="W116" i="7"/>
  <c r="V116" i="7"/>
  <c r="U116" i="7"/>
  <c r="AF115" i="7"/>
  <c r="AE115" i="7"/>
  <c r="AD115" i="7"/>
  <c r="AC115" i="7"/>
  <c r="AB115" i="7"/>
  <c r="AA115" i="7"/>
  <c r="Z115" i="7"/>
  <c r="Y115" i="7"/>
  <c r="X115" i="7"/>
  <c r="W115" i="7"/>
  <c r="V115" i="7"/>
  <c r="U115" i="7"/>
  <c r="T112" i="7"/>
  <c r="S112" i="7"/>
  <c r="R112" i="7"/>
  <c r="Q112" i="7"/>
  <c r="P112" i="7"/>
  <c r="O112" i="7"/>
  <c r="N112" i="7"/>
  <c r="M112" i="7"/>
  <c r="L112" i="7"/>
  <c r="K112" i="7"/>
  <c r="J112" i="7"/>
  <c r="I112" i="7"/>
  <c r="AF111" i="7"/>
  <c r="AE111" i="7"/>
  <c r="AD111" i="7"/>
  <c r="AC111" i="7"/>
  <c r="AB111" i="7"/>
  <c r="AA111" i="7"/>
  <c r="Z111" i="7"/>
  <c r="Y111" i="7"/>
  <c r="X111" i="7"/>
  <c r="W111" i="7"/>
  <c r="V111" i="7"/>
  <c r="U111" i="7"/>
  <c r="AF110" i="7"/>
  <c r="AE110" i="7"/>
  <c r="AD110" i="7"/>
  <c r="AC110" i="7"/>
  <c r="AC112" i="7" s="1"/>
  <c r="AB110" i="7"/>
  <c r="AA110" i="7"/>
  <c r="Z110" i="7"/>
  <c r="Z112" i="7" s="1"/>
  <c r="Y110" i="7"/>
  <c r="X110" i="7"/>
  <c r="W110" i="7"/>
  <c r="V110" i="7"/>
  <c r="U110" i="7"/>
  <c r="U112" i="7" s="1"/>
  <c r="T107" i="7"/>
  <c r="S107" i="7"/>
  <c r="R107" i="7"/>
  <c r="Q107" i="7"/>
  <c r="P107" i="7"/>
  <c r="O107" i="7"/>
  <c r="N107" i="7"/>
  <c r="M107" i="7"/>
  <c r="L107" i="7"/>
  <c r="K107" i="7"/>
  <c r="J107" i="7"/>
  <c r="I107" i="7"/>
  <c r="AF106" i="7"/>
  <c r="AE106" i="7"/>
  <c r="AD106" i="7"/>
  <c r="AC106" i="7"/>
  <c r="AB106" i="7"/>
  <c r="AA106" i="7"/>
  <c r="Z106" i="7"/>
  <c r="Y106" i="7"/>
  <c r="X106" i="7"/>
  <c r="W106" i="7"/>
  <c r="V106" i="7"/>
  <c r="U106" i="7"/>
  <c r="AF105" i="7"/>
  <c r="AE105" i="7"/>
  <c r="AD105" i="7"/>
  <c r="AC105" i="7"/>
  <c r="AB105" i="7"/>
  <c r="AA105" i="7"/>
  <c r="Z105" i="7"/>
  <c r="Y105" i="7"/>
  <c r="Y107" i="7" s="1"/>
  <c r="X105" i="7"/>
  <c r="W105" i="7"/>
  <c r="V105" i="7"/>
  <c r="U105" i="7"/>
  <c r="T102" i="7"/>
  <c r="S102" i="7"/>
  <c r="R102" i="7"/>
  <c r="Q102" i="7"/>
  <c r="P102" i="7"/>
  <c r="O102" i="7"/>
  <c r="N102" i="7"/>
  <c r="M102" i="7"/>
  <c r="L102" i="7"/>
  <c r="K102" i="7"/>
  <c r="J102" i="7"/>
  <c r="I102" i="7"/>
  <c r="AF101" i="7"/>
  <c r="AE101" i="7"/>
  <c r="AD101" i="7"/>
  <c r="AC101" i="7"/>
  <c r="AB101" i="7"/>
  <c r="AA101" i="7"/>
  <c r="Z101" i="7"/>
  <c r="Y101" i="7"/>
  <c r="X101" i="7"/>
  <c r="W101" i="7"/>
  <c r="V101" i="7"/>
  <c r="U101" i="7"/>
  <c r="AF100" i="7"/>
  <c r="AE100" i="7"/>
  <c r="AD100" i="7"/>
  <c r="AC100" i="7"/>
  <c r="AC102" i="7" s="1"/>
  <c r="AB100" i="7"/>
  <c r="AA100" i="7"/>
  <c r="Z100" i="7"/>
  <c r="Z102" i="7" s="1"/>
  <c r="Y100" i="7"/>
  <c r="X100" i="7"/>
  <c r="W100" i="7"/>
  <c r="V100" i="7"/>
  <c r="U100" i="7"/>
  <c r="U102" i="7" s="1"/>
  <c r="T97" i="7"/>
  <c r="S97" i="7"/>
  <c r="R97" i="7"/>
  <c r="Q97" i="7"/>
  <c r="P97" i="7"/>
  <c r="O97" i="7"/>
  <c r="N97" i="7"/>
  <c r="M97" i="7"/>
  <c r="L97" i="7"/>
  <c r="K97" i="7"/>
  <c r="J97" i="7"/>
  <c r="I97" i="7"/>
  <c r="AF96" i="7"/>
  <c r="AE96" i="7"/>
  <c r="AD96" i="7"/>
  <c r="AC96" i="7"/>
  <c r="AB96" i="7"/>
  <c r="AA96" i="7"/>
  <c r="Z96" i="7"/>
  <c r="Y96" i="7"/>
  <c r="X96" i="7"/>
  <c r="W96" i="7"/>
  <c r="V96" i="7"/>
  <c r="U96" i="7"/>
  <c r="AF95" i="7"/>
  <c r="AE95" i="7"/>
  <c r="AD95" i="7"/>
  <c r="AC95" i="7"/>
  <c r="AB95" i="7"/>
  <c r="AA95" i="7"/>
  <c r="Z95" i="7"/>
  <c r="Y95" i="7"/>
  <c r="Y97" i="7" s="1"/>
  <c r="X95" i="7"/>
  <c r="W95" i="7"/>
  <c r="V95" i="7"/>
  <c r="U95" i="7"/>
  <c r="T92" i="7"/>
  <c r="S92" i="7"/>
  <c r="R92" i="7"/>
  <c r="Q92" i="7"/>
  <c r="P92" i="7"/>
  <c r="O92" i="7"/>
  <c r="N92" i="7"/>
  <c r="M92" i="7"/>
  <c r="L92" i="7"/>
  <c r="K92" i="7"/>
  <c r="J92" i="7"/>
  <c r="I92" i="7"/>
  <c r="AF91" i="7"/>
  <c r="AE91" i="7"/>
  <c r="AD91" i="7"/>
  <c r="AC91" i="7"/>
  <c r="AB91" i="7"/>
  <c r="AA91" i="7"/>
  <c r="Z91" i="7"/>
  <c r="Y91" i="7"/>
  <c r="X91" i="7"/>
  <c r="W91" i="7"/>
  <c r="V91" i="7"/>
  <c r="U91" i="7"/>
  <c r="AF90" i="7"/>
  <c r="AE90" i="7"/>
  <c r="AD90" i="7"/>
  <c r="AC90" i="7"/>
  <c r="AC92" i="7" s="1"/>
  <c r="AB90" i="7"/>
  <c r="AA90" i="7"/>
  <c r="Z90" i="7"/>
  <c r="Y90" i="7"/>
  <c r="X90" i="7"/>
  <c r="W90" i="7"/>
  <c r="V90" i="7"/>
  <c r="U90" i="7"/>
  <c r="U92" i="7" s="1"/>
  <c r="T87" i="7"/>
  <c r="S87" i="7"/>
  <c r="R87" i="7"/>
  <c r="Q87" i="7"/>
  <c r="P87" i="7"/>
  <c r="O87" i="7"/>
  <c r="N87" i="7"/>
  <c r="M87" i="7"/>
  <c r="L87" i="7"/>
  <c r="K87" i="7"/>
  <c r="J87" i="7"/>
  <c r="I87" i="7"/>
  <c r="AF86" i="7"/>
  <c r="AE86" i="7"/>
  <c r="AD86" i="7"/>
  <c r="AC86" i="7"/>
  <c r="AB86" i="7"/>
  <c r="AA86" i="7"/>
  <c r="Z86" i="7"/>
  <c r="Y86" i="7"/>
  <c r="X86" i="7"/>
  <c r="W86" i="7"/>
  <c r="V86" i="7"/>
  <c r="U86" i="7"/>
  <c r="U87" i="7" s="1"/>
  <c r="AF85" i="7"/>
  <c r="AE85" i="7"/>
  <c r="AD85" i="7"/>
  <c r="AC85" i="7"/>
  <c r="AB85" i="7"/>
  <c r="AA85" i="7"/>
  <c r="Z85" i="7"/>
  <c r="Y85" i="7"/>
  <c r="X85" i="7"/>
  <c r="W85" i="7"/>
  <c r="V85" i="7"/>
  <c r="AF77" i="7"/>
  <c r="AE77" i="7"/>
  <c r="AD77" i="7"/>
  <c r="AC77" i="7"/>
  <c r="AB77" i="7"/>
  <c r="AA77" i="7"/>
  <c r="Z77" i="7"/>
  <c r="Z78" i="7" s="1"/>
  <c r="Y77" i="7"/>
  <c r="X77" i="7"/>
  <c r="W77" i="7"/>
  <c r="V77" i="7"/>
  <c r="U77" i="7"/>
  <c r="AF76" i="7"/>
  <c r="AE76" i="7"/>
  <c r="AD76" i="7"/>
  <c r="AD78" i="7" s="1"/>
  <c r="AC76" i="7"/>
  <c r="AB76" i="7"/>
  <c r="AA76" i="7"/>
  <c r="Z76" i="7"/>
  <c r="Y76" i="7"/>
  <c r="Y78" i="7" s="1"/>
  <c r="X76" i="7"/>
  <c r="W76" i="7"/>
  <c r="V76" i="7"/>
  <c r="V78" i="7" s="1"/>
  <c r="U76" i="7"/>
  <c r="AF72" i="7"/>
  <c r="AE72" i="7"/>
  <c r="AD72" i="7"/>
  <c r="AC72" i="7"/>
  <c r="AB72" i="7"/>
  <c r="AA72" i="7"/>
  <c r="AA73" i="7" s="1"/>
  <c r="Z72" i="7"/>
  <c r="Z73" i="7" s="1"/>
  <c r="Y72" i="7"/>
  <c r="X72" i="7"/>
  <c r="W72" i="7"/>
  <c r="V72" i="7"/>
  <c r="U72" i="7"/>
  <c r="AF71" i="7"/>
  <c r="AE71" i="7"/>
  <c r="AE73" i="7" s="1"/>
  <c r="AD71" i="7"/>
  <c r="AD73" i="7" s="1"/>
  <c r="AC71" i="7"/>
  <c r="AB71" i="7"/>
  <c r="AA71" i="7"/>
  <c r="Z71" i="7"/>
  <c r="Y71" i="7"/>
  <c r="X71" i="7"/>
  <c r="W71" i="7"/>
  <c r="W73" i="7" s="1"/>
  <c r="V71" i="7"/>
  <c r="V73" i="7" s="1"/>
  <c r="U71" i="7"/>
  <c r="AF67" i="7"/>
  <c r="AE67" i="7"/>
  <c r="AD67" i="7"/>
  <c r="AC67" i="7"/>
  <c r="AB67" i="7"/>
  <c r="AA67" i="7"/>
  <c r="Z67" i="7"/>
  <c r="Z68" i="7" s="1"/>
  <c r="Y67" i="7"/>
  <c r="X67" i="7"/>
  <c r="W67" i="7"/>
  <c r="V67" i="7"/>
  <c r="U67" i="7"/>
  <c r="AF66" i="7"/>
  <c r="AE66" i="7"/>
  <c r="AD66" i="7"/>
  <c r="AD68" i="7" s="1"/>
  <c r="AC66" i="7"/>
  <c r="AB66" i="7"/>
  <c r="AA66" i="7"/>
  <c r="Z66" i="7"/>
  <c r="Y66" i="7"/>
  <c r="X66" i="7"/>
  <c r="W66" i="7"/>
  <c r="V66" i="7"/>
  <c r="V68" i="7" s="1"/>
  <c r="U66" i="7"/>
  <c r="U68" i="7" s="1"/>
  <c r="AF62" i="7"/>
  <c r="AE62" i="7"/>
  <c r="AD62" i="7"/>
  <c r="AC62" i="7"/>
  <c r="AB62" i="7"/>
  <c r="AA62" i="7"/>
  <c r="AA63" i="7" s="1"/>
  <c r="Z62" i="7"/>
  <c r="Z63" i="7" s="1"/>
  <c r="Y62" i="7"/>
  <c r="X62" i="7"/>
  <c r="W62" i="7"/>
  <c r="V62" i="7"/>
  <c r="U62" i="7"/>
  <c r="AF61" i="7"/>
  <c r="AF63" i="7" s="1"/>
  <c r="AE61" i="7"/>
  <c r="AE63" i="7" s="1"/>
  <c r="AD61" i="7"/>
  <c r="AD63" i="7" s="1"/>
  <c r="AC61" i="7"/>
  <c r="AB61" i="7"/>
  <c r="AA61" i="7"/>
  <c r="Z61" i="7"/>
  <c r="Y61" i="7"/>
  <c r="X61" i="7"/>
  <c r="X63" i="7" s="1"/>
  <c r="W61" i="7"/>
  <c r="V61" i="7"/>
  <c r="V63" i="7" s="1"/>
  <c r="U61" i="7"/>
  <c r="U63" i="7" s="1"/>
  <c r="AF57" i="7"/>
  <c r="AE57" i="7"/>
  <c r="AD57" i="7"/>
  <c r="AC57" i="7"/>
  <c r="AB57" i="7"/>
  <c r="AA57" i="7"/>
  <c r="Z57" i="7"/>
  <c r="Z58" i="7" s="1"/>
  <c r="Y57" i="7"/>
  <c r="X57" i="7"/>
  <c r="W57" i="7"/>
  <c r="V57" i="7"/>
  <c r="U57" i="7"/>
  <c r="AF56" i="7"/>
  <c r="AE56" i="7"/>
  <c r="AD56" i="7"/>
  <c r="AD58" i="7" s="1"/>
  <c r="AC56" i="7"/>
  <c r="AB56" i="7"/>
  <c r="AA56" i="7"/>
  <c r="Z56" i="7"/>
  <c r="Y56" i="7"/>
  <c r="X56" i="7"/>
  <c r="W56" i="7"/>
  <c r="V56" i="7"/>
  <c r="V58" i="7" s="1"/>
  <c r="U56" i="7"/>
  <c r="AF52" i="7"/>
  <c r="AE52" i="7"/>
  <c r="AD52" i="7"/>
  <c r="AC52" i="7"/>
  <c r="AB52" i="7"/>
  <c r="AA52" i="7"/>
  <c r="Z52" i="7"/>
  <c r="Z53" i="7" s="1"/>
  <c r="Y52" i="7"/>
  <c r="X52" i="7"/>
  <c r="W52" i="7"/>
  <c r="V52" i="7"/>
  <c r="U52" i="7"/>
  <c r="AF51" i="7"/>
  <c r="AE51" i="7"/>
  <c r="AD51" i="7"/>
  <c r="AD53" i="7" s="1"/>
  <c r="AC51" i="7"/>
  <c r="AC53" i="7" s="1"/>
  <c r="AB51" i="7"/>
  <c r="AA51" i="7"/>
  <c r="Z51" i="7"/>
  <c r="Y51" i="7"/>
  <c r="X51" i="7"/>
  <c r="W51" i="7"/>
  <c r="V51" i="7"/>
  <c r="V53" i="7" s="1"/>
  <c r="U51" i="7"/>
  <c r="AF47" i="7"/>
  <c r="AE47" i="7"/>
  <c r="AD47" i="7"/>
  <c r="AC47" i="7"/>
  <c r="AB47" i="7"/>
  <c r="AA47" i="7"/>
  <c r="Z47" i="7"/>
  <c r="Z48" i="7" s="1"/>
  <c r="Y47" i="7"/>
  <c r="Y48" i="7" s="1"/>
  <c r="X47" i="7"/>
  <c r="W47" i="7"/>
  <c r="V47" i="7"/>
  <c r="U47" i="7"/>
  <c r="AF46" i="7"/>
  <c r="AE46" i="7"/>
  <c r="AD46" i="7"/>
  <c r="AD48" i="7" s="1"/>
  <c r="AC46" i="7"/>
  <c r="AC48" i="7" s="1"/>
  <c r="AB46" i="7"/>
  <c r="AA46" i="7"/>
  <c r="Z46" i="7"/>
  <c r="Y46" i="7"/>
  <c r="X46" i="7"/>
  <c r="W46" i="7"/>
  <c r="W48" i="7" s="1"/>
  <c r="V46" i="7"/>
  <c r="V48" i="7" s="1"/>
  <c r="U46" i="7"/>
  <c r="U48" i="7" s="1"/>
  <c r="AF42" i="7"/>
  <c r="AE42" i="7"/>
  <c r="AD42" i="7"/>
  <c r="AC42" i="7"/>
  <c r="AB42" i="7"/>
  <c r="AA42" i="7"/>
  <c r="AA43" i="7" s="1"/>
  <c r="Z42" i="7"/>
  <c r="Z43" i="7" s="1"/>
  <c r="Y42" i="7"/>
  <c r="X42" i="7"/>
  <c r="W42" i="7"/>
  <c r="V42" i="7"/>
  <c r="U42" i="7"/>
  <c r="AF41" i="7"/>
  <c r="AF43" i="7" s="1"/>
  <c r="AE41" i="7"/>
  <c r="AD41" i="7"/>
  <c r="AD43" i="7" s="1"/>
  <c r="AC41" i="7"/>
  <c r="AB41" i="7"/>
  <c r="AA41" i="7"/>
  <c r="Z41" i="7"/>
  <c r="Y41" i="7"/>
  <c r="X41" i="7"/>
  <c r="W41" i="7"/>
  <c r="W43" i="7" s="1"/>
  <c r="V41" i="7"/>
  <c r="V43" i="7" s="1"/>
  <c r="U41" i="7"/>
  <c r="U43" i="7" s="1"/>
  <c r="AF37" i="7"/>
  <c r="AE37" i="7"/>
  <c r="AD37" i="7"/>
  <c r="AC37" i="7"/>
  <c r="AB37" i="7"/>
  <c r="AA37" i="7"/>
  <c r="AA38" i="7" s="1"/>
  <c r="Z37" i="7"/>
  <c r="Z38" i="7" s="1"/>
  <c r="Y37" i="7"/>
  <c r="X37" i="7"/>
  <c r="W37" i="7"/>
  <c r="V37" i="7"/>
  <c r="U37" i="7"/>
  <c r="AF36" i="7"/>
  <c r="AE36" i="7"/>
  <c r="AE38" i="7" s="1"/>
  <c r="AD36" i="7"/>
  <c r="AD38" i="7" s="1"/>
  <c r="AC36" i="7"/>
  <c r="AB36" i="7"/>
  <c r="AA36" i="7"/>
  <c r="Z36" i="7"/>
  <c r="Y36" i="7"/>
  <c r="X36" i="7"/>
  <c r="W36" i="7"/>
  <c r="W38" i="7" s="1"/>
  <c r="V36" i="7"/>
  <c r="V38" i="7" s="1"/>
  <c r="U36" i="7"/>
  <c r="AF32" i="7"/>
  <c r="AE32" i="7"/>
  <c r="AD32" i="7"/>
  <c r="AC32" i="7"/>
  <c r="AB32" i="7"/>
  <c r="AA32" i="7"/>
  <c r="AA33" i="7" s="1"/>
  <c r="Z32" i="7"/>
  <c r="Z33" i="7" s="1"/>
  <c r="Y32" i="7"/>
  <c r="X32" i="7"/>
  <c r="W32" i="7"/>
  <c r="V32" i="7"/>
  <c r="U32" i="7"/>
  <c r="AF31" i="7"/>
  <c r="AE31" i="7"/>
  <c r="AD31" i="7"/>
  <c r="AD33" i="7" s="1"/>
  <c r="AC31" i="7"/>
  <c r="AB31" i="7"/>
  <c r="AA31" i="7"/>
  <c r="Z31" i="7"/>
  <c r="Y31" i="7"/>
  <c r="X31" i="7"/>
  <c r="W31" i="7"/>
  <c r="W33" i="7" s="1"/>
  <c r="V31" i="7"/>
  <c r="V33" i="7" s="1"/>
  <c r="U31" i="7"/>
  <c r="AF27" i="7"/>
  <c r="AE27" i="7"/>
  <c r="AD27" i="7"/>
  <c r="AC27" i="7"/>
  <c r="AB27" i="7"/>
  <c r="AA27" i="7"/>
  <c r="Z27" i="7"/>
  <c r="Z28" i="7" s="1"/>
  <c r="Y27" i="7"/>
  <c r="X27" i="7"/>
  <c r="W27" i="7"/>
  <c r="V27" i="7"/>
  <c r="U27" i="7"/>
  <c r="AF26" i="7"/>
  <c r="AE26" i="7"/>
  <c r="AD26" i="7"/>
  <c r="AD28" i="7" s="1"/>
  <c r="AC26" i="7"/>
  <c r="AC28" i="7" s="1"/>
  <c r="AB26" i="7"/>
  <c r="AA26" i="7"/>
  <c r="Z26" i="7"/>
  <c r="Y26" i="7"/>
  <c r="X26" i="7"/>
  <c r="W26" i="7"/>
  <c r="V26" i="7"/>
  <c r="V28" i="7" s="1"/>
  <c r="U26" i="7"/>
  <c r="U28" i="7" s="1"/>
  <c r="AC78" i="7"/>
  <c r="U78" i="7"/>
  <c r="AB73" i="7"/>
  <c r="AC68" i="7"/>
  <c r="AB68" i="7"/>
  <c r="AC63" i="7"/>
  <c r="AB58" i="7"/>
  <c r="U53" i="7"/>
  <c r="AB48" i="7"/>
  <c r="AC43" i="7"/>
  <c r="AC38" i="7"/>
  <c r="U38" i="7"/>
  <c r="AC33" i="7"/>
  <c r="V21" i="7"/>
  <c r="V23" i="7" s="1"/>
  <c r="W21" i="7"/>
  <c r="W23" i="7" s="1"/>
  <c r="X21" i="7"/>
  <c r="Y21" i="7"/>
  <c r="Z21" i="7"/>
  <c r="AA21" i="7"/>
  <c r="AA23" i="7" s="1"/>
  <c r="AB21" i="7"/>
  <c r="AC21" i="7"/>
  <c r="AD21" i="7"/>
  <c r="AD23" i="7" s="1"/>
  <c r="AE21" i="7"/>
  <c r="AE23" i="7" s="1"/>
  <c r="AF21" i="7"/>
  <c r="V22" i="7"/>
  <c r="W22" i="7"/>
  <c r="X22" i="7"/>
  <c r="Y22" i="7"/>
  <c r="Y23" i="7" s="1"/>
  <c r="Z22" i="7"/>
  <c r="AA22" i="7"/>
  <c r="AB22" i="7"/>
  <c r="AC22" i="7"/>
  <c r="AD22" i="7"/>
  <c r="AE22" i="7"/>
  <c r="AF22" i="7"/>
  <c r="AF23" i="7" s="1"/>
  <c r="U22" i="7"/>
  <c r="U21" i="7"/>
  <c r="Y28" i="7"/>
  <c r="X28" i="7"/>
  <c r="AF78" i="7"/>
  <c r="AB78" i="7"/>
  <c r="X78" i="7"/>
  <c r="T78" i="7"/>
  <c r="S78" i="7"/>
  <c r="R78" i="7"/>
  <c r="Q78" i="7"/>
  <c r="P78" i="7"/>
  <c r="O78" i="7"/>
  <c r="N78" i="7"/>
  <c r="M78" i="7"/>
  <c r="L78" i="7"/>
  <c r="K78" i="7"/>
  <c r="J78" i="7"/>
  <c r="I78" i="7"/>
  <c r="AF73" i="7"/>
  <c r="Y73" i="7"/>
  <c r="X73" i="7"/>
  <c r="T73" i="7"/>
  <c r="S73" i="7"/>
  <c r="R73" i="7"/>
  <c r="Q73" i="7"/>
  <c r="P73" i="7"/>
  <c r="O73" i="7"/>
  <c r="N73" i="7"/>
  <c r="M73" i="7"/>
  <c r="L73" i="7"/>
  <c r="K73" i="7"/>
  <c r="J73" i="7"/>
  <c r="I73" i="7"/>
  <c r="AF68" i="7"/>
  <c r="Y68" i="7"/>
  <c r="X68" i="7"/>
  <c r="T68" i="7"/>
  <c r="S68" i="7"/>
  <c r="R68" i="7"/>
  <c r="Q68" i="7"/>
  <c r="P68" i="7"/>
  <c r="O68" i="7"/>
  <c r="N68" i="7"/>
  <c r="M68" i="7"/>
  <c r="L68" i="7"/>
  <c r="K68" i="7"/>
  <c r="J68" i="7"/>
  <c r="I68" i="7"/>
  <c r="Y63" i="7"/>
  <c r="W63" i="7"/>
  <c r="T63" i="7"/>
  <c r="S63" i="7"/>
  <c r="R63" i="7"/>
  <c r="Q63" i="7"/>
  <c r="P63" i="7"/>
  <c r="O63" i="7"/>
  <c r="N63" i="7"/>
  <c r="M63" i="7"/>
  <c r="L63" i="7"/>
  <c r="K63" i="7"/>
  <c r="J63" i="7"/>
  <c r="I63" i="7"/>
  <c r="AF58" i="7"/>
  <c r="Y58" i="7"/>
  <c r="X58" i="7"/>
  <c r="W58" i="7"/>
  <c r="T58" i="7"/>
  <c r="S58" i="7"/>
  <c r="R58" i="7"/>
  <c r="Q58" i="7"/>
  <c r="P58" i="7"/>
  <c r="O58" i="7"/>
  <c r="N58" i="7"/>
  <c r="M58" i="7"/>
  <c r="L58" i="7"/>
  <c r="K58" i="7"/>
  <c r="J58" i="7"/>
  <c r="I58" i="7"/>
  <c r="AF53" i="7"/>
  <c r="AB53" i="7"/>
  <c r="X53" i="7"/>
  <c r="T53" i="7"/>
  <c r="S53" i="7"/>
  <c r="R53" i="7"/>
  <c r="Q53" i="7"/>
  <c r="P53" i="7"/>
  <c r="O53" i="7"/>
  <c r="N53" i="7"/>
  <c r="M53" i="7"/>
  <c r="L53" i="7"/>
  <c r="K53" i="7"/>
  <c r="J53" i="7"/>
  <c r="I53" i="7"/>
  <c r="AF48" i="7"/>
  <c r="X48" i="7"/>
  <c r="T48" i="7"/>
  <c r="S48" i="7"/>
  <c r="R48" i="7"/>
  <c r="Q48" i="7"/>
  <c r="P48" i="7"/>
  <c r="O48" i="7"/>
  <c r="N48" i="7"/>
  <c r="M48" i="7"/>
  <c r="L48" i="7"/>
  <c r="K48" i="7"/>
  <c r="J48" i="7"/>
  <c r="I48" i="7"/>
  <c r="Y43" i="7"/>
  <c r="X43" i="7"/>
  <c r="T43" i="7"/>
  <c r="S43" i="7"/>
  <c r="R43" i="7"/>
  <c r="Q43" i="7"/>
  <c r="P43" i="7"/>
  <c r="O43" i="7"/>
  <c r="N43" i="7"/>
  <c r="M43" i="7"/>
  <c r="L43" i="7"/>
  <c r="K43" i="7"/>
  <c r="J43" i="7"/>
  <c r="I43" i="7"/>
  <c r="AF38" i="7"/>
  <c r="AB38" i="7"/>
  <c r="Y38" i="7"/>
  <c r="X38" i="7"/>
  <c r="T38" i="7"/>
  <c r="S38" i="7"/>
  <c r="R38" i="7"/>
  <c r="Q38" i="7"/>
  <c r="P38" i="7"/>
  <c r="O38" i="7"/>
  <c r="N38" i="7"/>
  <c r="M38" i="7"/>
  <c r="L38" i="7"/>
  <c r="K38" i="7"/>
  <c r="J38" i="7"/>
  <c r="I38" i="7"/>
  <c r="X33" i="7"/>
  <c r="T33" i="7"/>
  <c r="S33" i="7"/>
  <c r="R33" i="7"/>
  <c r="Q33" i="7"/>
  <c r="P33" i="7"/>
  <c r="O33" i="7"/>
  <c r="N33" i="7"/>
  <c r="M33" i="7"/>
  <c r="L33" i="7"/>
  <c r="K33" i="7"/>
  <c r="J33" i="7"/>
  <c r="I33" i="7"/>
  <c r="T28" i="7"/>
  <c r="S28" i="7"/>
  <c r="R28" i="7"/>
  <c r="Q28" i="7"/>
  <c r="P28" i="7"/>
  <c r="O28" i="7"/>
  <c r="N28" i="7"/>
  <c r="M28" i="7"/>
  <c r="L28" i="7"/>
  <c r="K28" i="7"/>
  <c r="J28" i="7"/>
  <c r="I28" i="7"/>
  <c r="J23" i="7"/>
  <c r="K23" i="7"/>
  <c r="L23" i="7"/>
  <c r="M23" i="7"/>
  <c r="N23" i="7"/>
  <c r="O23" i="7"/>
  <c r="P23" i="7"/>
  <c r="Q23" i="7"/>
  <c r="R23" i="7"/>
  <c r="S23" i="7"/>
  <c r="T23" i="7"/>
  <c r="X23" i="7"/>
  <c r="Z23" i="7"/>
  <c r="AC23" i="7"/>
  <c r="I23" i="7"/>
  <c r="AG351" i="7" l="1"/>
  <c r="AA352" i="7"/>
  <c r="X362" i="7"/>
  <c r="AG361" i="7"/>
  <c r="X357" i="7"/>
  <c r="X352" i="7"/>
  <c r="X332" i="7"/>
  <c r="AG325" i="7"/>
  <c r="AC327" i="7"/>
  <c r="AE327" i="7"/>
  <c r="AG320" i="7"/>
  <c r="AC322" i="7"/>
  <c r="AG346" i="7"/>
  <c r="X387" i="7"/>
  <c r="X377" i="7"/>
  <c r="AG386" i="7"/>
  <c r="AG381" i="7"/>
  <c r="AG376" i="7"/>
  <c r="AG371" i="7"/>
  <c r="Z372" i="7"/>
  <c r="AG375" i="7"/>
  <c r="AG385" i="7"/>
  <c r="AG380" i="7"/>
  <c r="AG370" i="7"/>
  <c r="AG360" i="7"/>
  <c r="AG355" i="7"/>
  <c r="AG350" i="7"/>
  <c r="AG345" i="7"/>
  <c r="AG335" i="7"/>
  <c r="AG330" i="7"/>
  <c r="U327" i="7"/>
  <c r="AF308" i="7"/>
  <c r="AC273" i="7"/>
  <c r="AB258" i="7"/>
  <c r="AB253" i="7"/>
  <c r="AD243" i="7"/>
  <c r="AE243" i="7"/>
  <c r="AF243" i="7"/>
  <c r="AC238" i="7"/>
  <c r="AD238" i="7"/>
  <c r="AE238" i="7"/>
  <c r="AE233" i="7"/>
  <c r="AC228" i="7"/>
  <c r="AD228" i="7"/>
  <c r="AE228" i="7"/>
  <c r="AF228" i="7"/>
  <c r="AE313" i="7"/>
  <c r="AF313" i="7"/>
  <c r="AF303" i="7"/>
  <c r="AA308" i="7"/>
  <c r="AG306" i="7"/>
  <c r="AG301" i="7"/>
  <c r="AA288" i="7"/>
  <c r="AG287" i="7"/>
  <c r="AG266" i="7"/>
  <c r="AA248" i="7"/>
  <c r="AG247" i="7"/>
  <c r="AA238" i="7"/>
  <c r="AG237" i="7"/>
  <c r="AA233" i="7"/>
  <c r="AA228" i="7"/>
  <c r="AG227" i="7"/>
  <c r="Y313" i="7"/>
  <c r="AG312" i="7"/>
  <c r="AG307" i="7"/>
  <c r="AG302" i="7"/>
  <c r="Z293" i="7"/>
  <c r="AG292" i="7"/>
  <c r="AG282" i="7"/>
  <c r="Y278" i="7"/>
  <c r="Z278" i="7"/>
  <c r="AG277" i="7"/>
  <c r="AG272" i="7"/>
  <c r="Y268" i="7"/>
  <c r="AG267" i="7"/>
  <c r="AG262" i="7"/>
  <c r="AG257" i="7"/>
  <c r="AG252" i="7"/>
  <c r="Y248" i="7"/>
  <c r="Z248" i="7"/>
  <c r="AG242" i="7"/>
  <c r="AG232" i="7"/>
  <c r="X313" i="7"/>
  <c r="X308" i="7"/>
  <c r="X303" i="7"/>
  <c r="X288" i="7"/>
  <c r="X283" i="7"/>
  <c r="AG281" i="7"/>
  <c r="X278" i="7"/>
  <c r="AG276" i="7"/>
  <c r="AG271" i="7"/>
  <c r="X268" i="7"/>
  <c r="X253" i="7"/>
  <c r="X243" i="7"/>
  <c r="AG241" i="7"/>
  <c r="X238" i="7"/>
  <c r="AG236" i="7"/>
  <c r="X233" i="7"/>
  <c r="AG231" i="7"/>
  <c r="X228" i="7"/>
  <c r="AG311" i="7"/>
  <c r="W313" i="7"/>
  <c r="AG296" i="7"/>
  <c r="AG291" i="7"/>
  <c r="AG286" i="7"/>
  <c r="U278" i="7"/>
  <c r="U273" i="7"/>
  <c r="AG261" i="7"/>
  <c r="U263" i="7"/>
  <c r="AG256" i="7"/>
  <c r="AG251" i="7"/>
  <c r="AG246" i="7"/>
  <c r="U243" i="7"/>
  <c r="V243" i="7"/>
  <c r="W243" i="7"/>
  <c r="U238" i="7"/>
  <c r="V238" i="7"/>
  <c r="V233" i="7"/>
  <c r="W233" i="7"/>
  <c r="AG226" i="7"/>
  <c r="V228" i="7"/>
  <c r="W228" i="7"/>
  <c r="AG204" i="7"/>
  <c r="AF196" i="7"/>
  <c r="AG214" i="7"/>
  <c r="AG205" i="7"/>
  <c r="AG200" i="7"/>
  <c r="Z201" i="7"/>
  <c r="AG185" i="7"/>
  <c r="X216" i="7"/>
  <c r="X206" i="7"/>
  <c r="AG199" i="7"/>
  <c r="X196" i="7"/>
  <c r="AG195" i="7"/>
  <c r="AG209" i="7"/>
  <c r="AG194" i="7"/>
  <c r="AG189" i="7"/>
  <c r="AG184" i="7"/>
  <c r="Y177" i="7"/>
  <c r="AA117" i="7"/>
  <c r="W117" i="7"/>
  <c r="AE147" i="7"/>
  <c r="AA152" i="7"/>
  <c r="V191" i="7"/>
  <c r="AD191" i="7"/>
  <c r="Z196" i="7"/>
  <c r="V201" i="7"/>
  <c r="Z211" i="7"/>
  <c r="AB23" i="7"/>
  <c r="AA28" i="7"/>
  <c r="AE28" i="7"/>
  <c r="AE33" i="7"/>
  <c r="AA48" i="7"/>
  <c r="AA53" i="7"/>
  <c r="AA58" i="7"/>
  <c r="AA68" i="7"/>
  <c r="AA78" i="7"/>
  <c r="W78" i="7"/>
  <c r="AE78" i="7"/>
  <c r="X112" i="7"/>
  <c r="AB117" i="7"/>
  <c r="AB142" i="7"/>
  <c r="AB162" i="7"/>
  <c r="AF167" i="7"/>
  <c r="X177" i="7"/>
  <c r="AF177" i="7"/>
  <c r="AA186" i="7"/>
  <c r="W191" i="7"/>
  <c r="AE191" i="7"/>
  <c r="AA196" i="7"/>
  <c r="W201" i="7"/>
  <c r="AE201" i="7"/>
  <c r="AB63" i="7"/>
  <c r="V112" i="7"/>
  <c r="V147" i="7"/>
  <c r="V157" i="7"/>
  <c r="AE162" i="7"/>
  <c r="W28" i="7"/>
  <c r="AE43" i="7"/>
  <c r="AE48" i="7"/>
  <c r="W53" i="7"/>
  <c r="AE53" i="7"/>
  <c r="AE58" i="7"/>
  <c r="W68" i="7"/>
  <c r="AE68" i="7"/>
  <c r="AA92" i="7"/>
  <c r="W92" i="7"/>
  <c r="AE92" i="7"/>
  <c r="AA112" i="7"/>
  <c r="W112" i="7"/>
  <c r="W137" i="7"/>
  <c r="AE137" i="7"/>
  <c r="AA177" i="7"/>
  <c r="AB92" i="7"/>
  <c r="X92" i="7"/>
  <c r="AF92" i="7"/>
  <c r="AB112" i="7"/>
  <c r="X147" i="7"/>
  <c r="AB167" i="7"/>
  <c r="X172" i="7"/>
  <c r="Y33" i="7"/>
  <c r="U33" i="7"/>
  <c r="Y127" i="7"/>
  <c r="Y142" i="7"/>
  <c r="AF216" i="7"/>
  <c r="Z87" i="7"/>
  <c r="V87" i="7"/>
  <c r="U216" i="7"/>
  <c r="AC216" i="7"/>
  <c r="Z206" i="7"/>
  <c r="AB28" i="7"/>
  <c r="AF28" i="7"/>
  <c r="AB33" i="7"/>
  <c r="AF33" i="7"/>
  <c r="AB43" i="7"/>
  <c r="AB87" i="7"/>
  <c r="X117" i="7"/>
  <c r="AB127" i="7"/>
  <c r="AA206" i="7"/>
  <c r="Y53" i="7"/>
  <c r="U58" i="7"/>
  <c r="AC58" i="7"/>
  <c r="U73" i="7"/>
  <c r="AC73" i="7"/>
  <c r="AC87" i="7"/>
  <c r="U107" i="7"/>
  <c r="AC107" i="7"/>
  <c r="X186" i="7"/>
  <c r="AF186" i="7"/>
  <c r="AB211" i="7"/>
  <c r="V216" i="7"/>
  <c r="AD216" i="7"/>
  <c r="Z216" i="7"/>
  <c r="W216" i="7"/>
  <c r="AE216" i="7"/>
  <c r="X211" i="7"/>
  <c r="AF211" i="7"/>
  <c r="AA211" i="7"/>
  <c r="AB206" i="7"/>
  <c r="U206" i="7"/>
  <c r="AC206" i="7"/>
  <c r="Y206" i="7"/>
  <c r="AA201" i="7"/>
  <c r="AB201" i="7"/>
  <c r="U201" i="7"/>
  <c r="AC201" i="7"/>
  <c r="Y201" i="7"/>
  <c r="AD201" i="7"/>
  <c r="AB191" i="7"/>
  <c r="X191" i="7"/>
  <c r="AF191" i="7"/>
  <c r="U191" i="7"/>
  <c r="AC191" i="7"/>
  <c r="Y191" i="7"/>
  <c r="Z186" i="7"/>
  <c r="AB177" i="7"/>
  <c r="U172" i="7"/>
  <c r="Y172" i="7"/>
  <c r="AB172" i="7"/>
  <c r="AC172" i="7"/>
  <c r="X167" i="7"/>
  <c r="AB157" i="7"/>
  <c r="X157" i="7"/>
  <c r="U157" i="7"/>
  <c r="AC157" i="7"/>
  <c r="Y157" i="7"/>
  <c r="AF147" i="7"/>
  <c r="AC147" i="7"/>
  <c r="U147" i="7"/>
  <c r="Y147" i="7"/>
  <c r="U142" i="7"/>
  <c r="AC142" i="7"/>
  <c r="Z142" i="7"/>
  <c r="AA142" i="7"/>
  <c r="W142" i="7"/>
  <c r="AB137" i="7"/>
  <c r="V137" i="7"/>
  <c r="X127" i="7"/>
  <c r="AA127" i="7"/>
  <c r="W127" i="7"/>
  <c r="AA122" i="7"/>
  <c r="W122" i="7"/>
  <c r="AB122" i="7"/>
  <c r="X122" i="7"/>
  <c r="U122" i="7"/>
  <c r="AC122" i="7"/>
  <c r="V122" i="7"/>
  <c r="AD122" i="7"/>
  <c r="Y117" i="7"/>
  <c r="AC117" i="7"/>
  <c r="Z117" i="7"/>
  <c r="V117" i="7"/>
  <c r="AE117" i="7"/>
  <c r="AF117" i="7"/>
  <c r="AF112" i="7"/>
  <c r="Z107" i="7"/>
  <c r="Y102" i="7"/>
  <c r="AA102" i="7"/>
  <c r="W102" i="7"/>
  <c r="AB102" i="7"/>
  <c r="X102" i="7"/>
  <c r="AF102" i="7"/>
  <c r="V102" i="7"/>
  <c r="AD102" i="7"/>
  <c r="V97" i="7"/>
  <c r="Z97" i="7"/>
  <c r="Z92" i="7"/>
  <c r="V92" i="7"/>
  <c r="Y87" i="7"/>
  <c r="X87" i="7"/>
  <c r="V177" i="7"/>
  <c r="AD177" i="7"/>
  <c r="Z177" i="7"/>
  <c r="V172" i="7"/>
  <c r="AD172" i="7"/>
  <c r="Z172" i="7"/>
  <c r="W172" i="7"/>
  <c r="AE172" i="7"/>
  <c r="AA172" i="7"/>
  <c r="AF172" i="7"/>
  <c r="U167" i="7"/>
  <c r="AC167" i="7"/>
  <c r="Y167" i="7"/>
  <c r="V167" i="7"/>
  <c r="AD167" i="7"/>
  <c r="W167" i="7"/>
  <c r="AE167" i="7"/>
  <c r="AA167" i="7"/>
  <c r="Z167" i="7"/>
  <c r="V162" i="7"/>
  <c r="AA162" i="7"/>
  <c r="Z162" i="7"/>
  <c r="X162" i="7"/>
  <c r="AF162" i="7"/>
  <c r="AD162" i="7"/>
  <c r="AF157" i="7"/>
  <c r="W157" i="7"/>
  <c r="AE157" i="7"/>
  <c r="AD157" i="7"/>
  <c r="Z152" i="7"/>
  <c r="V152" i="7"/>
  <c r="AD152" i="7"/>
  <c r="AB152" i="7"/>
  <c r="X152" i="7"/>
  <c r="AF152" i="7"/>
  <c r="Y152" i="7"/>
  <c r="AD147" i="7"/>
  <c r="V142" i="7"/>
  <c r="AD142" i="7"/>
  <c r="AE142" i="7"/>
  <c r="U137" i="7"/>
  <c r="AC137" i="7"/>
  <c r="AD137" i="7"/>
  <c r="X137" i="7"/>
  <c r="AF137" i="7"/>
  <c r="Y132" i="7"/>
  <c r="U132" i="7"/>
  <c r="AC132" i="7"/>
  <c r="AD132" i="7"/>
  <c r="AF132" i="7"/>
  <c r="U127" i="7"/>
  <c r="AC127" i="7"/>
  <c r="Z127" i="7"/>
  <c r="V127" i="7"/>
  <c r="AD127" i="7"/>
  <c r="AE127" i="7"/>
  <c r="AF127" i="7"/>
  <c r="AE122" i="7"/>
  <c r="AF122" i="7"/>
  <c r="U117" i="7"/>
  <c r="AD117" i="7"/>
  <c r="Y112" i="7"/>
  <c r="AD112" i="7"/>
  <c r="AE112" i="7"/>
  <c r="V107" i="7"/>
  <c r="AD107" i="7"/>
  <c r="AE107" i="7"/>
  <c r="AB107" i="7"/>
  <c r="X107" i="7"/>
  <c r="AF107" i="7"/>
  <c r="AA107" i="7"/>
  <c r="W107" i="7"/>
  <c r="AE102" i="7"/>
  <c r="AD97" i="7"/>
  <c r="AB97" i="7"/>
  <c r="X97" i="7"/>
  <c r="AF97" i="7"/>
  <c r="AA97" i="7"/>
  <c r="AE97" i="7"/>
  <c r="U97" i="7"/>
  <c r="AC97" i="7"/>
  <c r="W97" i="7"/>
  <c r="Y92" i="7"/>
  <c r="AD92" i="7"/>
  <c r="AD87" i="7"/>
  <c r="AA87" i="7"/>
  <c r="W87" i="7"/>
  <c r="AE87" i="7"/>
  <c r="AF87" i="7"/>
  <c r="U23" i="7"/>
  <c r="AG23" i="7" s="1"/>
  <c r="E186" i="7" l="1"/>
  <c r="E387" i="7" l="1"/>
  <c r="E382" i="7"/>
  <c r="E377" i="7"/>
  <c r="E372" i="7"/>
  <c r="E362" i="7"/>
  <c r="E357" i="7"/>
  <c r="E352" i="7"/>
  <c r="E347" i="7"/>
  <c r="E337" i="7"/>
  <c r="E332" i="7"/>
  <c r="E327" i="7"/>
  <c r="E322" i="7"/>
  <c r="AG313" i="7"/>
  <c r="E313" i="7"/>
  <c r="E308" i="7"/>
  <c r="E303" i="7"/>
  <c r="E298" i="7"/>
  <c r="E293" i="7"/>
  <c r="E288" i="7"/>
  <c r="E283" i="7"/>
  <c r="E278" i="7"/>
  <c r="E273" i="7"/>
  <c r="E268" i="7"/>
  <c r="E263" i="7"/>
  <c r="E258" i="7"/>
  <c r="E253" i="7"/>
  <c r="E248" i="7"/>
  <c r="E243" i="7"/>
  <c r="E238" i="7"/>
  <c r="E233" i="7"/>
  <c r="E228" i="7"/>
  <c r="E216" i="7"/>
  <c r="AG211" i="7"/>
  <c r="E211" i="7"/>
  <c r="AG206" i="7"/>
  <c r="E206" i="7"/>
  <c r="E201" i="7"/>
  <c r="AG196" i="7"/>
  <c r="E196" i="7"/>
  <c r="AG191" i="7"/>
  <c r="E191" i="7"/>
  <c r="AG186" i="7"/>
  <c r="AG177" i="7"/>
  <c r="E177" i="7"/>
  <c r="AG172" i="7"/>
  <c r="E172" i="7"/>
  <c r="AG167" i="7"/>
  <c r="E167" i="7"/>
  <c r="AG162" i="7"/>
  <c r="E162" i="7"/>
  <c r="AG157" i="7"/>
  <c r="E157" i="7"/>
  <c r="AG152" i="7"/>
  <c r="E152" i="7"/>
  <c r="AG147" i="7"/>
  <c r="E147" i="7"/>
  <c r="AG142" i="7"/>
  <c r="E142" i="7"/>
  <c r="AG137" i="7"/>
  <c r="E137" i="7"/>
  <c r="AG132" i="7"/>
  <c r="E132" i="7"/>
  <c r="AG127" i="7"/>
  <c r="E127" i="7"/>
  <c r="AG122" i="7"/>
  <c r="E122" i="7"/>
  <c r="AG117" i="7"/>
  <c r="E117" i="7"/>
  <c r="AG112" i="7"/>
  <c r="E112" i="7"/>
  <c r="AG107" i="7"/>
  <c r="E107" i="7"/>
  <c r="AG102" i="7"/>
  <c r="E102" i="7"/>
  <c r="AG97" i="7"/>
  <c r="E97" i="7"/>
  <c r="AG92" i="7"/>
  <c r="E92" i="7"/>
  <c r="AG87" i="7"/>
  <c r="E87" i="7"/>
  <c r="AG78" i="7"/>
  <c r="E78" i="7"/>
  <c r="AG73" i="7"/>
  <c r="E73" i="7"/>
  <c r="AG68" i="7"/>
  <c r="E68" i="7"/>
  <c r="AG63" i="7"/>
  <c r="E63" i="7"/>
  <c r="AG58" i="7"/>
  <c r="E58" i="7"/>
  <c r="AG53" i="7"/>
  <c r="E53" i="7"/>
  <c r="AG48" i="7"/>
  <c r="E48" i="7"/>
  <c r="AG43" i="7"/>
  <c r="E43" i="7"/>
  <c r="AG38" i="7"/>
  <c r="E38" i="7"/>
  <c r="AG33" i="7"/>
  <c r="E33" i="7"/>
  <c r="AG28" i="7"/>
  <c r="E28" i="7"/>
  <c r="E23" i="7"/>
  <c r="AH23" i="7" s="1"/>
  <c r="AG362" i="7" l="1"/>
  <c r="AH362" i="7" s="1"/>
  <c r="AG387" i="7"/>
  <c r="AH387" i="7" s="1"/>
  <c r="AG327" i="7"/>
  <c r="AH327" i="7" s="1"/>
  <c r="AG233" i="7"/>
  <c r="AH233" i="7" s="1"/>
  <c r="AH147" i="7"/>
  <c r="AG248" i="7"/>
  <c r="AH248" i="7" s="1"/>
  <c r="AG268" i="7"/>
  <c r="AH268" i="7" s="1"/>
  <c r="AH68" i="7"/>
  <c r="AG303" i="7"/>
  <c r="AH303" i="7" s="1"/>
  <c r="AG238" i="7"/>
  <c r="AG253" i="7"/>
  <c r="AH253" i="7" s="1"/>
  <c r="AG273" i="7"/>
  <c r="AH273" i="7" s="1"/>
  <c r="AG288" i="7"/>
  <c r="AH288" i="7" s="1"/>
  <c r="AG332" i="7"/>
  <c r="AH332" i="7" s="1"/>
  <c r="AG347" i="7"/>
  <c r="AH347" i="7" s="1"/>
  <c r="AG372" i="7"/>
  <c r="AH372" i="7" s="1"/>
  <c r="AH87" i="7"/>
  <c r="AH127" i="7"/>
  <c r="AH167" i="7"/>
  <c r="AG308" i="7"/>
  <c r="AH308" i="7" s="1"/>
  <c r="AG258" i="7"/>
  <c r="AH258" i="7" s="1"/>
  <c r="AG278" i="7"/>
  <c r="AH278" i="7" s="1"/>
  <c r="AG337" i="7"/>
  <c r="AH337" i="7" s="1"/>
  <c r="AG352" i="7"/>
  <c r="AH352" i="7" s="1"/>
  <c r="AG377" i="7"/>
  <c r="AH377" i="7" s="1"/>
  <c r="AG243" i="7"/>
  <c r="AH243" i="7" s="1"/>
  <c r="AG293" i="7"/>
  <c r="AH293" i="7" s="1"/>
  <c r="AG228" i="7"/>
  <c r="AH228" i="7" s="1"/>
  <c r="AG263" i="7"/>
  <c r="AH263" i="7" s="1"/>
  <c r="AG322" i="7"/>
  <c r="AH322" i="7" s="1"/>
  <c r="AG357" i="7"/>
  <c r="AH357" i="7" s="1"/>
  <c r="AG382" i="7"/>
  <c r="AH382" i="7" s="1"/>
  <c r="AG283" i="7"/>
  <c r="AH283" i="7" s="1"/>
  <c r="AG298" i="7"/>
  <c r="AH298" i="7" s="1"/>
  <c r="AG342" i="7"/>
  <c r="AH342" i="7" s="1"/>
  <c r="AG216" i="7"/>
  <c r="AH216" i="7" s="1"/>
  <c r="AH196" i="7"/>
  <c r="AG201" i="7"/>
  <c r="AH201" i="7" s="1"/>
  <c r="AH152" i="7"/>
  <c r="AH172" i="7"/>
  <c r="AH157" i="7"/>
  <c r="AH162" i="7"/>
  <c r="AH137" i="7"/>
  <c r="AH107" i="7"/>
  <c r="AH97" i="7"/>
  <c r="AH122" i="7"/>
  <c r="AH132" i="7"/>
  <c r="AH112" i="7"/>
  <c r="AH73" i="7"/>
  <c r="AH33" i="7"/>
  <c r="AH63" i="7"/>
  <c r="AH58" i="7"/>
  <c r="AH53" i="7"/>
  <c r="AH28" i="7"/>
  <c r="AH186" i="7"/>
  <c r="AH48" i="7"/>
  <c r="AH102" i="7"/>
  <c r="AH191" i="7"/>
  <c r="AH211" i="7"/>
  <c r="AH238" i="7"/>
  <c r="AH38" i="7"/>
  <c r="AH92" i="7"/>
  <c r="AH142" i="7"/>
  <c r="AH177" i="7"/>
  <c r="AH313" i="7"/>
  <c r="AH43" i="7"/>
  <c r="AH78" i="7"/>
  <c r="AH117" i="7"/>
  <c r="AH206" i="7"/>
  <c r="AH363" i="7" l="1"/>
  <c r="AH388" i="7"/>
  <c r="AH314" i="7"/>
  <c r="AH178" i="7"/>
  <c r="AH79" i="7"/>
  <c r="AH217" i="7"/>
  <c r="K393" i="7" l="1"/>
  <c r="R393" i="7" l="1"/>
  <c r="Z393" i="7" s="1"/>
</calcChain>
</file>

<file path=xl/sharedStrings.xml><?xml version="1.0" encoding="utf-8"?>
<sst xmlns="http://schemas.openxmlformats.org/spreadsheetml/2006/main" count="972" uniqueCount="144">
  <si>
    <t>総合計（税込み）</t>
    <rPh sb="0" eb="1">
      <t>ソウ</t>
    </rPh>
    <rPh sb="1" eb="3">
      <t>ゴウケイ</t>
    </rPh>
    <rPh sb="4" eb="6">
      <t>ゼイコミ</t>
    </rPh>
    <phoneticPr fontId="6"/>
  </si>
  <si>
    <t>総合計（税抜き）</t>
    <rPh sb="0" eb="1">
      <t>ソウ</t>
    </rPh>
    <rPh sb="1" eb="3">
      <t>ゴウケイ</t>
    </rPh>
    <rPh sb="4" eb="5">
      <t>ゼイ</t>
    </rPh>
    <rPh sb="5" eb="6">
      <t>ヌ</t>
    </rPh>
    <phoneticPr fontId="6"/>
  </si>
  <si>
    <t>消費税</t>
    <rPh sb="0" eb="3">
      <t>ショウヒゼイ</t>
    </rPh>
    <phoneticPr fontId="6"/>
  </si>
  <si>
    <t>円</t>
    <rPh sb="0" eb="1">
      <t>エン</t>
    </rPh>
    <phoneticPr fontId="6"/>
  </si>
  <si>
    <t>②＝（①／1.1）1円未満切り上げ</t>
    <rPh sb="10" eb="11">
      <t>エン</t>
    </rPh>
    <rPh sb="11" eb="13">
      <t>ミマン</t>
    </rPh>
    <rPh sb="13" eb="14">
      <t>キ</t>
    </rPh>
    <rPh sb="15" eb="16">
      <t>ア</t>
    </rPh>
    <phoneticPr fontId="6"/>
  </si>
  <si>
    <t>入　札　内　訳　書</t>
    <rPh sb="0" eb="1">
      <t>イ</t>
    </rPh>
    <rPh sb="2" eb="3">
      <t>サツ</t>
    </rPh>
    <rPh sb="4" eb="5">
      <t>ナイ</t>
    </rPh>
    <rPh sb="6" eb="7">
      <t>ワケ</t>
    </rPh>
    <rPh sb="8" eb="9">
      <t>ショ</t>
    </rPh>
    <phoneticPr fontId="6"/>
  </si>
  <si>
    <t>商号または名称</t>
    <rPh sb="0" eb="2">
      <t>ショウゴウ</t>
    </rPh>
    <rPh sb="5" eb="7">
      <t>メイショウ</t>
    </rPh>
    <phoneticPr fontId="6"/>
  </si>
  <si>
    <t>件　　　名</t>
    <rPh sb="0" eb="1">
      <t>ケン</t>
    </rPh>
    <rPh sb="4" eb="5">
      <t>メイ</t>
    </rPh>
    <phoneticPr fontId="6"/>
  </si>
  <si>
    <t>農業集落排水処理施設(マンホールポンプ)で使用する電力の供給</t>
    <rPh sb="0" eb="2">
      <t>ノウギョウ</t>
    </rPh>
    <rPh sb="2" eb="4">
      <t>シュウラク</t>
    </rPh>
    <rPh sb="4" eb="6">
      <t>ハイスイ</t>
    </rPh>
    <rPh sb="6" eb="8">
      <t>ショリ</t>
    </rPh>
    <rPh sb="8" eb="10">
      <t>シセツ</t>
    </rPh>
    <rPh sb="21" eb="23">
      <t>シヨウ</t>
    </rPh>
    <rPh sb="25" eb="27">
      <t>デンリョク</t>
    </rPh>
    <rPh sb="28" eb="30">
      <t>キョウキュウ</t>
    </rPh>
    <phoneticPr fontId="6"/>
  </si>
  <si>
    <t>【入力要領】</t>
    <rPh sb="1" eb="3">
      <t>ニュウリョク</t>
    </rPh>
    <rPh sb="3" eb="5">
      <t>ヨウリョウ</t>
    </rPh>
    <phoneticPr fontId="6"/>
  </si>
  <si>
    <r>
      <t>１ 水色の網掛け部分をすべて入力すること。（</t>
    </r>
    <r>
      <rPr>
        <u/>
        <sz val="14"/>
        <color theme="1"/>
        <rFont val="ＭＳ 明朝"/>
        <family val="1"/>
        <charset val="128"/>
      </rPr>
      <t>水色の網掛け部分以外のセルの数値等（関数を含む）は変更しないこと</t>
    </r>
    <r>
      <rPr>
        <sz val="14"/>
        <color theme="1"/>
        <rFont val="ＭＳ 明朝"/>
        <family val="1"/>
        <charset val="128"/>
      </rPr>
      <t>）</t>
    </r>
    <rPh sb="2" eb="4">
      <t>ミズイロ</t>
    </rPh>
    <rPh sb="5" eb="7">
      <t>アミカ</t>
    </rPh>
    <rPh sb="8" eb="10">
      <t>ブブン</t>
    </rPh>
    <rPh sb="14" eb="16">
      <t>ニュウリョク</t>
    </rPh>
    <rPh sb="22" eb="24">
      <t>ミズイロ</t>
    </rPh>
    <rPh sb="23" eb="24">
      <t>ニュウスイ</t>
    </rPh>
    <rPh sb="25" eb="27">
      <t>アミカ</t>
    </rPh>
    <rPh sb="28" eb="30">
      <t>ブブン</t>
    </rPh>
    <rPh sb="30" eb="32">
      <t>イガイ</t>
    </rPh>
    <rPh sb="36" eb="38">
      <t>スウチ</t>
    </rPh>
    <rPh sb="38" eb="39">
      <t>トウ</t>
    </rPh>
    <rPh sb="40" eb="42">
      <t>カンスウ</t>
    </rPh>
    <rPh sb="43" eb="44">
      <t>フク</t>
    </rPh>
    <rPh sb="47" eb="49">
      <t>ヘンコウ</t>
    </rPh>
    <phoneticPr fontId="6"/>
  </si>
  <si>
    <t>２ 入力する各料金の単価には消費税及び地方消費税相当額を含めること。なお、税率は10％とする。</t>
    <rPh sb="2" eb="4">
      <t>ニュウリョク</t>
    </rPh>
    <rPh sb="6" eb="9">
      <t>カクリョウキン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6"/>
  </si>
  <si>
    <t>３ 入力する「基本料金単価（円/kW）a」は力率を考慮した単価とすること。</t>
    <rPh sb="2" eb="4">
      <t>ニュウリョク</t>
    </rPh>
    <rPh sb="7" eb="9">
      <t>キホン</t>
    </rPh>
    <rPh sb="9" eb="11">
      <t>リョウキン</t>
    </rPh>
    <rPh sb="11" eb="13">
      <t>タンカ</t>
    </rPh>
    <rPh sb="22" eb="24">
      <t>リキリツ</t>
    </rPh>
    <rPh sb="25" eb="27">
      <t>コウリョ</t>
    </rPh>
    <rPh sb="29" eb="31">
      <t>タンカ</t>
    </rPh>
    <phoneticPr fontId="6"/>
  </si>
  <si>
    <t>４ 各料金の単価は小数点以下第２位まで入力が可能であるが、各施設の24ヶ月間の小計（Ａ＋Ｂ）は小数点以下を切り捨てとする。</t>
    <rPh sb="2" eb="5">
      <t>カクリョウキン</t>
    </rPh>
    <rPh sb="6" eb="8">
      <t>タンカ</t>
    </rPh>
    <rPh sb="9" eb="12">
      <t>ショウスウテン</t>
    </rPh>
    <rPh sb="12" eb="14">
      <t>イカ</t>
    </rPh>
    <rPh sb="14" eb="15">
      <t>ダイ</t>
    </rPh>
    <rPh sb="16" eb="17">
      <t>イ</t>
    </rPh>
    <rPh sb="19" eb="21">
      <t>ニュウリョク</t>
    </rPh>
    <rPh sb="22" eb="24">
      <t>カノウ</t>
    </rPh>
    <rPh sb="29" eb="32">
      <t>カクシセツ</t>
    </rPh>
    <rPh sb="36" eb="38">
      <t>ゲツカン</t>
    </rPh>
    <rPh sb="39" eb="41">
      <t>ショウケイ</t>
    </rPh>
    <rPh sb="47" eb="50">
      <t>ショウスウテン</t>
    </rPh>
    <rPh sb="50" eb="52">
      <t>イカ</t>
    </rPh>
    <rPh sb="53" eb="54">
      <t>キ</t>
    </rPh>
    <rPh sb="55" eb="56">
      <t>ス</t>
    </rPh>
    <phoneticPr fontId="6"/>
  </si>
  <si>
    <t>５ 入札金額の算定に当たっては、燃料費調整及び再生可能エネルギー発電促進賦課金の額を含めないこと。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2" eb="34">
      <t>ハツデン</t>
    </rPh>
    <rPh sb="34" eb="36">
      <t>ソクシン</t>
    </rPh>
    <rPh sb="36" eb="39">
      <t>フカキン</t>
    </rPh>
    <rPh sb="40" eb="41">
      <t>ガク</t>
    </rPh>
    <rPh sb="42" eb="43">
      <t>フク</t>
    </rPh>
    <phoneticPr fontId="6"/>
  </si>
  <si>
    <t>６ 入札金額は表の最下段に記載の総合計（税抜き）②とするが、契約は内訳書に入力された単価による単価契約とするため、正確な単価を入力すること。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6"/>
  </si>
  <si>
    <t>７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6"/>
  </si>
  <si>
    <t>○渡辺処理区</t>
    <rPh sb="1" eb="3">
      <t>ワタナベ</t>
    </rPh>
    <rPh sb="3" eb="5">
      <t>ショリ</t>
    </rPh>
    <rPh sb="5" eb="6">
      <t>ク</t>
    </rPh>
    <phoneticPr fontId="6"/>
  </si>
  <si>
    <t>施設名</t>
    <rPh sb="0" eb="2">
      <t>シセツ</t>
    </rPh>
    <rPh sb="2" eb="3">
      <t>メイ</t>
    </rPh>
    <phoneticPr fontId="6"/>
  </si>
  <si>
    <t>種別</t>
    <rPh sb="0" eb="2">
      <t>シュベツ</t>
    </rPh>
    <phoneticPr fontId="6"/>
  </si>
  <si>
    <t>基本料金 Ａ</t>
    <rPh sb="0" eb="2">
      <t>キホン</t>
    </rPh>
    <rPh sb="2" eb="4">
      <t>リョウキン</t>
    </rPh>
    <phoneticPr fontId="6"/>
  </si>
  <si>
    <t>電力量料金 Ｂ</t>
    <rPh sb="0" eb="2">
      <t>デンリョク</t>
    </rPh>
    <rPh sb="2" eb="3">
      <t>リョウ</t>
    </rPh>
    <rPh sb="3" eb="5">
      <t>リョウキン</t>
    </rPh>
    <phoneticPr fontId="6"/>
  </si>
  <si>
    <t>供給期間</t>
    <rPh sb="0" eb="2">
      <t>キョウキュウ</t>
    </rPh>
    <rPh sb="2" eb="4">
      <t>キカン</t>
    </rPh>
    <phoneticPr fontId="6"/>
  </si>
  <si>
    <t>R4.4月</t>
  </si>
  <si>
    <t>R4.5月</t>
  </si>
  <si>
    <t>R4.6月</t>
  </si>
  <si>
    <t>R4.7月</t>
  </si>
  <si>
    <t>R4.8月</t>
  </si>
  <si>
    <t>R4.9月</t>
  </si>
  <si>
    <t>R4.10月</t>
  </si>
  <si>
    <t>R4.11月</t>
  </si>
  <si>
    <t>R4.12月</t>
  </si>
  <si>
    <t>R5.3月</t>
  </si>
  <si>
    <t>計</t>
    <rPh sb="0" eb="1">
      <t>ケイ</t>
    </rPh>
    <phoneticPr fontId="6"/>
  </si>
  <si>
    <t>渡辺町上釜戸字鳶尾　県道沿い</t>
    <rPh sb="0" eb="2">
      <t>ワタナベ</t>
    </rPh>
    <rPh sb="2" eb="3">
      <t>マチ</t>
    </rPh>
    <rPh sb="3" eb="4">
      <t>ジョウ</t>
    </rPh>
    <rPh sb="4" eb="5">
      <t>カマ</t>
    </rPh>
    <rPh sb="5" eb="6">
      <t>ト</t>
    </rPh>
    <rPh sb="6" eb="7">
      <t>アザ</t>
    </rPh>
    <rPh sb="7" eb="9">
      <t>トビオ</t>
    </rPh>
    <rPh sb="10" eb="12">
      <t>ケンドウ</t>
    </rPh>
    <rPh sb="12" eb="13">
      <t>ゾ</t>
    </rPh>
    <phoneticPr fontId="16"/>
  </si>
  <si>
    <t>低圧電力</t>
    <rPh sb="0" eb="2">
      <t>テイアツ</t>
    </rPh>
    <rPh sb="2" eb="4">
      <t>デンリョク</t>
    </rPh>
    <phoneticPr fontId="6"/>
  </si>
  <si>
    <t>基本料金単価（円/kW）a</t>
    <rPh sb="0" eb="2">
      <t>キホン</t>
    </rPh>
    <rPh sb="2" eb="4">
      <t>リョウキン</t>
    </rPh>
    <rPh sb="4" eb="6">
      <t>タンカ</t>
    </rPh>
    <rPh sb="7" eb="8">
      <t>エン</t>
    </rPh>
    <phoneticPr fontId="6"/>
  </si>
  <si>
    <t>契約電力（kW）b</t>
    <rPh sb="0" eb="2">
      <t>ケイヤク</t>
    </rPh>
    <rPh sb="2" eb="4">
      <t>デンリョク</t>
    </rPh>
    <phoneticPr fontId="6"/>
  </si>
  <si>
    <t>予定使用電力量（kWh）d</t>
    <phoneticPr fontId="6"/>
  </si>
  <si>
    <t>Ａ＋Ｂ</t>
    <phoneticPr fontId="6"/>
  </si>
  <si>
    <t>基本料金計（円）a×b×24月</t>
    <rPh sb="0" eb="2">
      <t>キホン</t>
    </rPh>
    <rPh sb="2" eb="4">
      <t>リョウキン</t>
    </rPh>
    <rPh sb="4" eb="5">
      <t>ケイ</t>
    </rPh>
    <rPh sb="6" eb="7">
      <t>エン</t>
    </rPh>
    <rPh sb="14" eb="15">
      <t>ツキ</t>
    </rPh>
    <phoneticPr fontId="6"/>
  </si>
  <si>
    <t>電力量料金計（円）c×d</t>
    <rPh sb="0" eb="2">
      <t>デンリョク</t>
    </rPh>
    <rPh sb="2" eb="3">
      <t>リョウ</t>
    </rPh>
    <rPh sb="3" eb="5">
      <t>リョウキン</t>
    </rPh>
    <rPh sb="5" eb="6">
      <t>ケイ</t>
    </rPh>
    <rPh sb="7" eb="8">
      <t>エン</t>
    </rPh>
    <phoneticPr fontId="6"/>
  </si>
  <si>
    <t>渡辺町上釜戸字西沖田3</t>
    <rPh sb="0" eb="2">
      <t>ワタナベ</t>
    </rPh>
    <rPh sb="2" eb="3">
      <t>マチ</t>
    </rPh>
    <rPh sb="3" eb="4">
      <t>ジョウ</t>
    </rPh>
    <rPh sb="4" eb="5">
      <t>カマ</t>
    </rPh>
    <rPh sb="5" eb="6">
      <t>ト</t>
    </rPh>
    <rPh sb="6" eb="7">
      <t>アザ</t>
    </rPh>
    <rPh sb="7" eb="8">
      <t>ニシ</t>
    </rPh>
    <rPh sb="8" eb="10">
      <t>オキタ</t>
    </rPh>
    <phoneticPr fontId="16"/>
  </si>
  <si>
    <t>渡辺町上釜戸字西沖田246</t>
    <rPh sb="0" eb="2">
      <t>ワタナベ</t>
    </rPh>
    <rPh sb="2" eb="3">
      <t>マチ</t>
    </rPh>
    <rPh sb="3" eb="4">
      <t>ジョウ</t>
    </rPh>
    <rPh sb="4" eb="5">
      <t>カマ</t>
    </rPh>
    <rPh sb="5" eb="6">
      <t>ト</t>
    </rPh>
    <rPh sb="6" eb="7">
      <t>アザ</t>
    </rPh>
    <rPh sb="7" eb="8">
      <t>ニシ</t>
    </rPh>
    <rPh sb="8" eb="10">
      <t>オキタ</t>
    </rPh>
    <phoneticPr fontId="16"/>
  </si>
  <si>
    <t>渡辺町上釜戸字橋ノ上7</t>
    <rPh sb="0" eb="2">
      <t>ワタナベ</t>
    </rPh>
    <rPh sb="2" eb="3">
      <t>マチ</t>
    </rPh>
    <rPh sb="3" eb="4">
      <t>ジョウ</t>
    </rPh>
    <rPh sb="4" eb="5">
      <t>カマ</t>
    </rPh>
    <rPh sb="5" eb="6">
      <t>ト</t>
    </rPh>
    <rPh sb="6" eb="7">
      <t>アザ</t>
    </rPh>
    <rPh sb="7" eb="8">
      <t>ハシ</t>
    </rPh>
    <rPh sb="9" eb="10">
      <t>ウエ</t>
    </rPh>
    <phoneticPr fontId="16"/>
  </si>
  <si>
    <t>渡辺町上釜戸字上ノ代404</t>
    <rPh sb="0" eb="2">
      <t>ワタナベ</t>
    </rPh>
    <rPh sb="2" eb="3">
      <t>マチ</t>
    </rPh>
    <rPh sb="3" eb="4">
      <t>ジョウ</t>
    </rPh>
    <rPh sb="4" eb="5">
      <t>カマ</t>
    </rPh>
    <rPh sb="5" eb="6">
      <t>ト</t>
    </rPh>
    <rPh sb="6" eb="7">
      <t>アザ</t>
    </rPh>
    <rPh sb="7" eb="8">
      <t>ウエ</t>
    </rPh>
    <rPh sb="9" eb="10">
      <t>ダイ</t>
    </rPh>
    <phoneticPr fontId="16"/>
  </si>
  <si>
    <t>渡辺町上釜戸字橋ノ上95-4</t>
    <phoneticPr fontId="16"/>
  </si>
  <si>
    <t>Ａ＋Ｂ</t>
    <phoneticPr fontId="6"/>
  </si>
  <si>
    <t>渡辺町中釜戸字表前　市道沿い</t>
    <phoneticPr fontId="16"/>
  </si>
  <si>
    <t>渡辺町中釜戸字大木田52-2</t>
    <phoneticPr fontId="16"/>
  </si>
  <si>
    <t>渡辺町中釜戸字石神296</t>
    <rPh sb="0" eb="2">
      <t>ワタナベ</t>
    </rPh>
    <rPh sb="2" eb="4">
      <t>マチナカ</t>
    </rPh>
    <rPh sb="4" eb="5">
      <t>カマ</t>
    </rPh>
    <rPh sb="5" eb="6">
      <t>ト</t>
    </rPh>
    <rPh sb="6" eb="7">
      <t>アザ</t>
    </rPh>
    <rPh sb="7" eb="9">
      <t>イシガミ</t>
    </rPh>
    <phoneticPr fontId="16"/>
  </si>
  <si>
    <t>渡辺町松小屋和久28</t>
    <rPh sb="0" eb="2">
      <t>ワタナベ</t>
    </rPh>
    <rPh sb="2" eb="3">
      <t>マチ</t>
    </rPh>
    <rPh sb="3" eb="4">
      <t>マツ</t>
    </rPh>
    <rPh sb="4" eb="6">
      <t>コヤ</t>
    </rPh>
    <rPh sb="6" eb="8">
      <t>カズヒサ</t>
    </rPh>
    <phoneticPr fontId="16"/>
  </si>
  <si>
    <t>渡辺町松小屋字本内47</t>
    <rPh sb="0" eb="2">
      <t>ワタナベ</t>
    </rPh>
    <rPh sb="2" eb="3">
      <t>マチ</t>
    </rPh>
    <rPh sb="3" eb="4">
      <t>マツ</t>
    </rPh>
    <rPh sb="4" eb="6">
      <t>ゴヤ</t>
    </rPh>
    <rPh sb="6" eb="7">
      <t>アザ</t>
    </rPh>
    <rPh sb="7" eb="8">
      <t>ホン</t>
    </rPh>
    <rPh sb="8" eb="9">
      <t>ナイ</t>
    </rPh>
    <phoneticPr fontId="16"/>
  </si>
  <si>
    <t>小計</t>
    <rPh sb="0" eb="1">
      <t>ショウ</t>
    </rPh>
    <rPh sb="1" eb="2">
      <t>ケイ</t>
    </rPh>
    <phoneticPr fontId="6"/>
  </si>
  <si>
    <t>○遠野処理区</t>
    <rPh sb="1" eb="3">
      <t>トオノ</t>
    </rPh>
    <rPh sb="3" eb="5">
      <t>ショリ</t>
    </rPh>
    <rPh sb="5" eb="6">
      <t>ク</t>
    </rPh>
    <phoneticPr fontId="6"/>
  </si>
  <si>
    <t>遠野MP(B1-1-1)</t>
    <rPh sb="0" eb="2">
      <t>トオノ</t>
    </rPh>
    <phoneticPr fontId="16"/>
  </si>
  <si>
    <t>遠野MP(B1-10-1)</t>
    <rPh sb="0" eb="2">
      <t>トオノ</t>
    </rPh>
    <phoneticPr fontId="16"/>
  </si>
  <si>
    <t>遠野MP(B1-13-1)</t>
    <phoneticPr fontId="16"/>
  </si>
  <si>
    <t>遠野MP(A1-50)</t>
    <phoneticPr fontId="16"/>
  </si>
  <si>
    <t>遠野MP(A55-2-1)</t>
    <phoneticPr fontId="16"/>
  </si>
  <si>
    <t>遠野MP(A1-33)</t>
    <phoneticPr fontId="16"/>
  </si>
  <si>
    <t>遠野MP(A1-42-2)</t>
    <phoneticPr fontId="16"/>
  </si>
  <si>
    <t>遠野MP(A126-2-1)</t>
    <phoneticPr fontId="16"/>
  </si>
  <si>
    <t>遠野MP(A120-1)</t>
    <phoneticPr fontId="16"/>
  </si>
  <si>
    <t>遠野MP(D6-1)</t>
    <phoneticPr fontId="16"/>
  </si>
  <si>
    <t>遠野MP(D30-1)</t>
    <phoneticPr fontId="16"/>
  </si>
  <si>
    <t>遠野MP(D38-1)</t>
    <phoneticPr fontId="16"/>
  </si>
  <si>
    <t>遠野MP(C1-7-1)</t>
    <phoneticPr fontId="16"/>
  </si>
  <si>
    <t>遠野MP(C1-2-1)</t>
    <phoneticPr fontId="6"/>
  </si>
  <si>
    <t>遠野MP(B1-14A-1)</t>
    <phoneticPr fontId="6"/>
  </si>
  <si>
    <t>遠野MP(B69-5)</t>
    <phoneticPr fontId="6"/>
  </si>
  <si>
    <t>遠野MP(B75-1)</t>
    <phoneticPr fontId="6"/>
  </si>
  <si>
    <t>遠野MP(B64-1)</t>
    <phoneticPr fontId="6"/>
  </si>
  <si>
    <t>遠野MP(A28-1)</t>
    <phoneticPr fontId="6"/>
  </si>
  <si>
    <t>○下小川処理区</t>
    <rPh sb="1" eb="2">
      <t>シタ</t>
    </rPh>
    <rPh sb="2" eb="4">
      <t>オガワ</t>
    </rPh>
    <rPh sb="4" eb="6">
      <t>ショリ</t>
    </rPh>
    <rPh sb="6" eb="7">
      <t>ク</t>
    </rPh>
    <phoneticPr fontId="6"/>
  </si>
  <si>
    <t>○三坂処理区</t>
    <rPh sb="1" eb="3">
      <t>ミサカ</t>
    </rPh>
    <rPh sb="3" eb="5">
      <t>ショリ</t>
    </rPh>
    <rPh sb="5" eb="6">
      <t>ク</t>
    </rPh>
    <phoneticPr fontId="6"/>
  </si>
  <si>
    <t>○永井処理区</t>
    <rPh sb="1" eb="3">
      <t>ナガイ</t>
    </rPh>
    <rPh sb="3" eb="5">
      <t>ショリ</t>
    </rPh>
    <rPh sb="5" eb="6">
      <t>ク</t>
    </rPh>
    <phoneticPr fontId="6"/>
  </si>
  <si>
    <t>従量灯B</t>
    <phoneticPr fontId="6"/>
  </si>
  <si>
    <t>基本料金単価（円/1契約）a</t>
    <rPh sb="0" eb="2">
      <t>キホン</t>
    </rPh>
    <rPh sb="2" eb="4">
      <t>リョウキン</t>
    </rPh>
    <rPh sb="4" eb="6">
      <t>タンカ</t>
    </rPh>
    <rPh sb="7" eb="8">
      <t>エン</t>
    </rPh>
    <rPh sb="10" eb="12">
      <t>ケイヤク</t>
    </rPh>
    <phoneticPr fontId="6"/>
  </si>
  <si>
    <t>契約電力（1契約）b</t>
    <rPh sb="0" eb="2">
      <t>ケイヤク</t>
    </rPh>
    <rPh sb="2" eb="4">
      <t>デンリョク</t>
    </rPh>
    <rPh sb="6" eb="8">
      <t>ケイヤク</t>
    </rPh>
    <phoneticPr fontId="6"/>
  </si>
  <si>
    <t>○戸田処理区</t>
    <rPh sb="1" eb="3">
      <t>トダ</t>
    </rPh>
    <rPh sb="3" eb="5">
      <t>ショリ</t>
    </rPh>
    <rPh sb="5" eb="6">
      <t>ク</t>
    </rPh>
    <phoneticPr fontId="6"/>
  </si>
  <si>
    <t>①</t>
    <phoneticPr fontId="6"/>
  </si>
  <si>
    <t>③＝（①－②）</t>
    <phoneticPr fontId="6"/>
  </si>
  <si>
    <t>この金額を入札書に転記すること</t>
    <phoneticPr fontId="6"/>
  </si>
  <si>
    <t>小川町下小川梅ノ作40　SP.1</t>
    <rPh sb="0" eb="3">
      <t>オガワマチ</t>
    </rPh>
    <rPh sb="3" eb="4">
      <t>シモ</t>
    </rPh>
    <rPh sb="4" eb="6">
      <t>オガワ</t>
    </rPh>
    <rPh sb="6" eb="7">
      <t>ウメ</t>
    </rPh>
    <rPh sb="8" eb="9">
      <t>サク</t>
    </rPh>
    <phoneticPr fontId="16"/>
  </si>
  <si>
    <t>下小川久保地内　No.196</t>
    <phoneticPr fontId="16"/>
  </si>
  <si>
    <t>小川町下小川広畑167　SP.2</t>
    <phoneticPr fontId="16"/>
  </si>
  <si>
    <t>下小川御堂内地内　No.262</t>
    <phoneticPr fontId="16"/>
  </si>
  <si>
    <t>小川町下小川前田77　No.42</t>
    <rPh sb="0" eb="3">
      <t>オガワマチ</t>
    </rPh>
    <rPh sb="3" eb="4">
      <t>シモ</t>
    </rPh>
    <rPh sb="4" eb="6">
      <t>オガワ</t>
    </rPh>
    <rPh sb="6" eb="8">
      <t>マエダ</t>
    </rPh>
    <phoneticPr fontId="16"/>
  </si>
  <si>
    <t>下小川関場高垣地内　No.7</t>
    <phoneticPr fontId="16"/>
  </si>
  <si>
    <t>下小川関場宿地内　No.29</t>
    <phoneticPr fontId="16"/>
  </si>
  <si>
    <t>上三坂本町112-6　No.160</t>
    <rPh sb="0" eb="1">
      <t>ウエ</t>
    </rPh>
    <rPh sb="1" eb="3">
      <t>ミサカ</t>
    </rPh>
    <rPh sb="3" eb="5">
      <t>ホンマチ</t>
    </rPh>
    <phoneticPr fontId="16"/>
  </si>
  <si>
    <t>上三坂字立町307-1　No.220D</t>
    <rPh sb="0" eb="1">
      <t>ウエ</t>
    </rPh>
    <rPh sb="1" eb="3">
      <t>ミサカ</t>
    </rPh>
    <rPh sb="3" eb="4">
      <t>アザ</t>
    </rPh>
    <rPh sb="4" eb="5">
      <t>リツ</t>
    </rPh>
    <rPh sb="5" eb="6">
      <t>マチ</t>
    </rPh>
    <phoneticPr fontId="16"/>
  </si>
  <si>
    <t>上三坂字立町59-2　No.170</t>
    <phoneticPr fontId="16"/>
  </si>
  <si>
    <t>上三坂字山神前地内　No.97</t>
    <phoneticPr fontId="16"/>
  </si>
  <si>
    <t>中三坂戸沢地内　No.294</t>
    <phoneticPr fontId="16"/>
  </si>
  <si>
    <t>中三坂戸沢地内　No.296</t>
    <phoneticPr fontId="16"/>
  </si>
  <si>
    <t>中三坂東地内　No.582-2</t>
    <phoneticPr fontId="16"/>
  </si>
  <si>
    <t>中三坂湯ノ本地内　No.614</t>
    <phoneticPr fontId="16"/>
  </si>
  <si>
    <t>中三坂根岸92　No.523A</t>
    <phoneticPr fontId="16"/>
  </si>
  <si>
    <t>下三坂明戸地内　No.26</t>
    <phoneticPr fontId="16"/>
  </si>
  <si>
    <t>下三坂川向地内　No.82</t>
    <phoneticPr fontId="16"/>
  </si>
  <si>
    <t>下三坂道ノ上地内　No.99</t>
    <phoneticPr fontId="16"/>
  </si>
  <si>
    <t>下三坂原地内　No.173</t>
    <phoneticPr fontId="16"/>
  </si>
  <si>
    <t>下三坂川田地内　No.146</t>
    <phoneticPr fontId="6"/>
  </si>
  <si>
    <t>下三坂仲ノ町地内　No.164</t>
    <phoneticPr fontId="6"/>
  </si>
  <si>
    <t>上三坂字屋地72-1　No.92-2</t>
    <phoneticPr fontId="6"/>
  </si>
  <si>
    <t>中三坂羽生191-2　No.372</t>
    <phoneticPr fontId="6"/>
  </si>
  <si>
    <t>下三坂上ノ里57　No.2</t>
    <phoneticPr fontId="6"/>
  </si>
  <si>
    <t>三和町下永井峰岸14　No.468</t>
    <phoneticPr fontId="6"/>
  </si>
  <si>
    <t>三和町下永井横山105　No.342</t>
    <phoneticPr fontId="6"/>
  </si>
  <si>
    <t>三和町下永井和久68　No.340</t>
    <phoneticPr fontId="6"/>
  </si>
  <si>
    <t>三和町上永井宿下193　永井中継ステーション</t>
    <phoneticPr fontId="6"/>
  </si>
  <si>
    <t>三和町上永井大平田55　No.167-1</t>
    <phoneticPr fontId="6"/>
  </si>
  <si>
    <t>三和町上永井永井坂34　No.54</t>
    <phoneticPr fontId="6"/>
  </si>
  <si>
    <t>三和町上永井高戸15　No.22A</t>
    <phoneticPr fontId="6"/>
  </si>
  <si>
    <t>四倉町戸田蛭田地内　No.126</t>
    <rPh sb="0" eb="3">
      <t>ヨツクラマチ</t>
    </rPh>
    <rPh sb="3" eb="5">
      <t>トダ</t>
    </rPh>
    <rPh sb="5" eb="7">
      <t>ヒルタ</t>
    </rPh>
    <rPh sb="7" eb="8">
      <t>チ</t>
    </rPh>
    <rPh sb="8" eb="9">
      <t>ナイ</t>
    </rPh>
    <phoneticPr fontId="16"/>
  </si>
  <si>
    <t>四倉町戸田倉之町地内　No.170</t>
    <phoneticPr fontId="16"/>
  </si>
  <si>
    <t>四倉町戸田稲作68-2　No.77</t>
    <rPh sb="0" eb="3">
      <t>ヨツクラマチ</t>
    </rPh>
    <rPh sb="3" eb="5">
      <t>トダ</t>
    </rPh>
    <rPh sb="5" eb="7">
      <t>イナサク</t>
    </rPh>
    <phoneticPr fontId="16"/>
  </si>
  <si>
    <t>四倉町戸田南高柳170　No.29</t>
    <phoneticPr fontId="16"/>
  </si>
  <si>
    <t>三和町上永井寺下15　No.108</t>
    <phoneticPr fontId="6"/>
  </si>
  <si>
    <t>電力量料金単価 他季（円/kW）c</t>
    <rPh sb="0" eb="2">
      <t>デンリョク</t>
    </rPh>
    <rPh sb="2" eb="3">
      <t>リョウ</t>
    </rPh>
    <rPh sb="3" eb="5">
      <t>リョウキン</t>
    </rPh>
    <rPh sb="5" eb="7">
      <t>タンカ</t>
    </rPh>
    <rPh sb="8" eb="9">
      <t>ホカ</t>
    </rPh>
    <rPh sb="9" eb="10">
      <t>キ</t>
    </rPh>
    <rPh sb="11" eb="12">
      <t>エン</t>
    </rPh>
    <phoneticPr fontId="6"/>
  </si>
  <si>
    <t>他季 予定使用電力量（kWh）e</t>
    <phoneticPr fontId="6"/>
  </si>
  <si>
    <t>夏季 予定使用電力量（kWh）f</t>
    <rPh sb="0" eb="1">
      <t>ナツ</t>
    </rPh>
    <phoneticPr fontId="1"/>
  </si>
  <si>
    <t>電力量料金計（円）(c×e)+(d×f)</t>
    <rPh sb="0" eb="2">
      <t>デンリョク</t>
    </rPh>
    <rPh sb="2" eb="3">
      <t>リョウ</t>
    </rPh>
    <rPh sb="3" eb="5">
      <t>リョウキン</t>
    </rPh>
    <rPh sb="5" eb="6">
      <t>ケイ</t>
    </rPh>
    <rPh sb="7" eb="8">
      <t>エン</t>
    </rPh>
    <phoneticPr fontId="6"/>
  </si>
  <si>
    <t>R5.1月</t>
  </si>
  <si>
    <t>R5.2月</t>
  </si>
  <si>
    <t>R5.4月</t>
    <phoneticPr fontId="1"/>
  </si>
  <si>
    <t>R5.5月</t>
    <phoneticPr fontId="1"/>
  </si>
  <si>
    <t>R5.6月</t>
  </si>
  <si>
    <t>R5.7月</t>
  </si>
  <si>
    <t>R5.8月</t>
  </si>
  <si>
    <t>R5.9月</t>
  </si>
  <si>
    <t>R5.10月</t>
  </si>
  <si>
    <t>R5.11月</t>
  </si>
  <si>
    <t>R5.12月</t>
  </si>
  <si>
    <t>R6.1月</t>
    <phoneticPr fontId="6"/>
  </si>
  <si>
    <t>R6.2月</t>
    <phoneticPr fontId="6"/>
  </si>
  <si>
    <t>R6.3月</t>
    <phoneticPr fontId="1"/>
  </si>
  <si>
    <t>基本料金計（円）a×24月</t>
    <phoneticPr fontId="6"/>
  </si>
  <si>
    <t>電力量料金単価(120～300kWh)（円/kW）c</t>
    <rPh sb="0" eb="2">
      <t>デンリョク</t>
    </rPh>
    <rPh sb="2" eb="3">
      <t>リョウ</t>
    </rPh>
    <rPh sb="3" eb="5">
      <t>リョウキン</t>
    </rPh>
    <rPh sb="5" eb="7">
      <t>タンカ</t>
    </rPh>
    <rPh sb="20" eb="21">
      <t>エン</t>
    </rPh>
    <phoneticPr fontId="6"/>
  </si>
  <si>
    <t>電力量料金単価(～120kWh)（円/kW）c</t>
    <rPh sb="0" eb="2">
      <t>デンリョク</t>
    </rPh>
    <rPh sb="2" eb="3">
      <t>リョウ</t>
    </rPh>
    <rPh sb="3" eb="5">
      <t>リョウキン</t>
    </rPh>
    <rPh sb="5" eb="7">
      <t>タンカ</t>
    </rPh>
    <rPh sb="17" eb="18">
      <t>エン</t>
    </rPh>
    <phoneticPr fontId="6"/>
  </si>
  <si>
    <t>電力量料金単価(～300kWh)（円/kW）c</t>
    <rPh sb="0" eb="2">
      <t>デンリョク</t>
    </rPh>
    <rPh sb="2" eb="3">
      <t>リョウ</t>
    </rPh>
    <rPh sb="3" eb="5">
      <t>リョウキン</t>
    </rPh>
    <rPh sb="5" eb="7">
      <t>タンカ</t>
    </rPh>
    <rPh sb="17" eb="18">
      <t>エン</t>
    </rPh>
    <phoneticPr fontId="6"/>
  </si>
  <si>
    <t>電力量料金単価 夏季（円/kW）d</t>
    <rPh sb="0" eb="2">
      <t>デンリョク</t>
    </rPh>
    <rPh sb="2" eb="3">
      <t>リョウ</t>
    </rPh>
    <rPh sb="3" eb="5">
      <t>リョウキン</t>
    </rPh>
    <rPh sb="5" eb="7">
      <t>タンカ</t>
    </rPh>
    <rPh sb="8" eb="9">
      <t>ナツ</t>
    </rPh>
    <rPh sb="9" eb="10">
      <t>キ</t>
    </rPh>
    <rPh sb="11" eb="12">
      <t>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</si>
</sst>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_ "/>
    <numFmt numFmtId="178" formatCode="0.00_ "/>
    <numFmt numFmtId="179" formatCode="#,##0.00;&quot;△ &quot;#,##0.00"/>
    <numFmt numFmtId="180" formatCode="#,##0&quot;ｋW&quot;"/>
    <numFmt numFmtId="181" formatCode="#,##0.00_ "/>
    <numFmt numFmtId="182" formatCode="#,##0&quot;Ｖ&quot;"/>
    <numFmt numFmtId="183" formatCode="#,##0&quot;A&quot;"/>
    <numFmt numFmtId="184" formatCode="#,##0.0&quot;ｋW&quot;"/>
  </numFmts>
  <fonts count="21"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11"/>
      <name val="ＭＳ Ｐゴシック"/>
      <family val="3"/>
      <charset val="128"/>
    </font>
    <font>
      <sz val="10.5"/>
      <name val="ＭＳ 明朝"/>
      <family val="1"/>
      <charset val="128"/>
    </font>
    <font>
      <sz val="14"/>
      <name val="ＭＳ 明朝"/>
      <family val="1"/>
      <charset val="128"/>
    </font>
    <font>
      <sz val="6"/>
      <name val="ＭＳ Ｐゴシック"/>
      <family val="3"/>
      <charset val="128"/>
      <scheme val="minor"/>
    </font>
    <font>
      <sz val="10.5"/>
      <color theme="1"/>
      <name val="ＭＳ 明朝"/>
      <family val="1"/>
      <charset val="128"/>
    </font>
    <font>
      <b/>
      <sz val="14"/>
      <color theme="1"/>
      <name val="ＭＳ ゴシック"/>
      <family val="3"/>
      <charset val="128"/>
    </font>
    <font>
      <sz val="14"/>
      <color theme="1"/>
      <name val="ＭＳ ゴシック"/>
      <family val="3"/>
      <charset val="128"/>
    </font>
    <font>
      <sz val="11"/>
      <color theme="1"/>
      <name val="ＭＳ Ｐゴシック"/>
      <family val="2"/>
      <scheme val="minor"/>
    </font>
    <font>
      <sz val="14"/>
      <color theme="1"/>
      <name val="ＭＳ 明朝"/>
      <family val="1"/>
      <charset val="128"/>
    </font>
    <font>
      <u/>
      <sz val="14"/>
      <color theme="1"/>
      <name val="ＭＳ 明朝"/>
      <family val="1"/>
      <charset val="128"/>
    </font>
    <font>
      <sz val="10.5"/>
      <color theme="1"/>
      <name val="ＭＳ ゴシック"/>
      <family val="3"/>
      <charset val="128"/>
    </font>
    <font>
      <sz val="12"/>
      <color theme="1"/>
      <name val="ＭＳ 明朝"/>
      <family val="1"/>
      <charset val="128"/>
    </font>
    <font>
      <sz val="8"/>
      <color theme="1"/>
      <name val="ＭＳ 明朝"/>
      <family val="1"/>
      <charset val="128"/>
    </font>
    <font>
      <b/>
      <sz val="18"/>
      <color theme="3"/>
      <name val="ＭＳ Ｐゴシック"/>
      <family val="2"/>
      <charset val="128"/>
      <scheme val="major"/>
    </font>
    <font>
      <sz val="9"/>
      <name val="ＭＳ 明朝"/>
      <family val="1"/>
      <charset val="128"/>
    </font>
    <font>
      <sz val="13"/>
      <color theme="1"/>
      <name val="ＭＳ 明朝"/>
      <family val="1"/>
      <charset val="128"/>
    </font>
    <font>
      <b/>
      <sz val="13"/>
      <color theme="1"/>
      <name val="ＭＳ 明朝"/>
      <family val="1"/>
      <charset val="128"/>
    </font>
    <font>
      <b/>
      <u/>
      <sz val="12"/>
      <color rgb="FFFF000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4">
    <border>
      <left/>
      <right/>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thin">
        <color auto="1"/>
      </right>
      <top/>
      <bottom style="hair">
        <color auto="1"/>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thin">
        <color indexed="64"/>
      </top>
      <bottom/>
      <diagonal/>
    </border>
    <border diagonalDown="1">
      <left style="hair">
        <color auto="1"/>
      </left>
      <right style="hair">
        <color auto="1"/>
      </right>
      <top style="hair">
        <color auto="1"/>
      </top>
      <bottom style="hair">
        <color auto="1"/>
      </bottom>
      <diagonal style="hair">
        <color auto="1"/>
      </diagonal>
    </border>
    <border diagonalDown="1">
      <left style="hair">
        <color auto="1"/>
      </left>
      <right style="thin">
        <color auto="1"/>
      </right>
      <top style="hair">
        <color indexed="64"/>
      </top>
      <bottom style="hair">
        <color auto="1"/>
      </bottom>
      <diagonal style="hair">
        <color auto="1"/>
      </diagonal>
    </border>
    <border diagonalDown="1">
      <left style="hair">
        <color indexed="64"/>
      </left>
      <right style="thin">
        <color indexed="64"/>
      </right>
      <top style="thin">
        <color indexed="64"/>
      </top>
      <bottom style="hair">
        <color indexed="64"/>
      </bottom>
      <diagonal style="hair">
        <color indexed="64"/>
      </diagonal>
    </border>
    <border diagonalDown="1">
      <left style="hair">
        <color indexed="64"/>
      </left>
      <right style="thin">
        <color auto="1"/>
      </right>
      <top/>
      <bottom style="hair">
        <color auto="1"/>
      </bottom>
      <diagonal style="hair">
        <color indexed="64"/>
      </diagonal>
    </border>
  </borders>
  <cellStyleXfs count="5">
    <xf numFmtId="0" fontId="0" fillId="0" borderId="0">
      <alignment vertical="center"/>
    </xf>
    <xf numFmtId="0" fontId="3" fillId="0" borderId="0"/>
    <xf numFmtId="38" fontId="3" fillId="0" borderId="0" applyFont="0" applyFill="0" applyBorder="0" applyAlignment="0" applyProtection="0"/>
    <xf numFmtId="0" fontId="5" fillId="0" borderId="0"/>
    <xf numFmtId="0" fontId="10" fillId="0" borderId="0"/>
  </cellStyleXfs>
  <cellXfs count="165">
    <xf numFmtId="0" fontId="0" fillId="0" borderId="0" xfId="0">
      <alignment vertical="center"/>
    </xf>
    <xf numFmtId="0" fontId="7" fillId="0" borderId="0" xfId="4" applyFont="1"/>
    <xf numFmtId="0" fontId="7" fillId="0" borderId="0" xfId="4" applyFont="1" applyFill="1"/>
    <xf numFmtId="0" fontId="7" fillId="0" borderId="0" xfId="4" applyFont="1" applyAlignment="1">
      <alignment horizontal="center"/>
    </xf>
    <xf numFmtId="176" fontId="7" fillId="0" borderId="0" xfId="4" applyNumberFormat="1" applyFont="1" applyAlignment="1">
      <alignment horizontal="right" vertical="center" shrinkToFit="1"/>
    </xf>
    <xf numFmtId="0" fontId="7" fillId="0" borderId="0" xfId="4" applyFont="1" applyAlignment="1">
      <alignment horizontal="right" vertical="center" shrinkToFit="1"/>
    </xf>
    <xf numFmtId="176" fontId="7" fillId="0" borderId="0" xfId="4" applyNumberFormat="1" applyFont="1" applyAlignment="1">
      <alignment horizontal="right"/>
    </xf>
    <xf numFmtId="0" fontId="7" fillId="0" borderId="0" xfId="4" applyFont="1" applyAlignment="1">
      <alignment horizontal="right"/>
    </xf>
    <xf numFmtId="0" fontId="9" fillId="0" borderId="0" xfId="4" applyFont="1" applyAlignment="1">
      <alignment horizontal="center" vertical="center"/>
    </xf>
    <xf numFmtId="0" fontId="9" fillId="0" borderId="0" xfId="4" applyFont="1" applyFill="1" applyAlignment="1">
      <alignment horizontal="center" vertical="center"/>
    </xf>
    <xf numFmtId="0" fontId="7" fillId="0" borderId="0" xfId="4" applyFont="1" applyFill="1" applyAlignment="1">
      <alignment horizontal="center"/>
    </xf>
    <xf numFmtId="0" fontId="11" fillId="0" borderId="0" xfId="4" applyFont="1"/>
    <xf numFmtId="0" fontId="11" fillId="0" borderId="0" xfId="4" applyFont="1" applyFill="1"/>
    <xf numFmtId="0" fontId="7" fillId="0" borderId="0" xfId="4" applyFont="1" applyAlignment="1">
      <alignment vertical="top"/>
    </xf>
    <xf numFmtId="0" fontId="13" fillId="0" borderId="0" xfId="4" applyFont="1" applyAlignment="1">
      <alignment vertical="top"/>
    </xf>
    <xf numFmtId="0" fontId="13" fillId="0" borderId="0" xfId="4" applyFont="1" applyFill="1" applyAlignment="1">
      <alignment vertical="top"/>
    </xf>
    <xf numFmtId="0" fontId="7" fillId="0" borderId="0" xfId="4" applyFont="1" applyAlignment="1">
      <alignment horizontal="center" vertical="top"/>
    </xf>
    <xf numFmtId="176" fontId="7" fillId="0" borderId="0" xfId="4" applyNumberFormat="1" applyFont="1" applyAlignment="1">
      <alignment horizontal="right" vertical="top" shrinkToFit="1"/>
    </xf>
    <xf numFmtId="0" fontId="7" fillId="0" borderId="0" xfId="4" applyFont="1" applyAlignment="1">
      <alignment horizontal="right" vertical="top" shrinkToFit="1"/>
    </xf>
    <xf numFmtId="176" fontId="7" fillId="0" borderId="0" xfId="4" applyNumberFormat="1" applyFont="1" applyAlignment="1">
      <alignment horizontal="right" vertical="top"/>
    </xf>
    <xf numFmtId="0" fontId="7" fillId="0" borderId="0" xfId="4" applyFont="1" applyAlignment="1">
      <alignment horizontal="right" vertical="top"/>
    </xf>
    <xf numFmtId="0" fontId="4" fillId="0" borderId="23" xfId="4" applyFont="1" applyBorder="1" applyAlignment="1">
      <alignment horizontal="center" vertical="center" shrinkToFit="1"/>
    </xf>
    <xf numFmtId="176" fontId="7" fillId="0" borderId="12" xfId="4" applyNumberFormat="1" applyFont="1" applyBorder="1" applyAlignment="1">
      <alignment horizontal="center" vertical="center" shrinkToFit="1"/>
    </xf>
    <xf numFmtId="0" fontId="7" fillId="0" borderId="11" xfId="4" applyFont="1" applyBorder="1" applyAlignment="1">
      <alignment horizontal="center" vertical="center"/>
    </xf>
    <xf numFmtId="0" fontId="7" fillId="0" borderId="0" xfId="4" applyFont="1" applyAlignment="1">
      <alignment vertical="center"/>
    </xf>
    <xf numFmtId="0" fontId="17" fillId="0" borderId="30" xfId="4" applyFont="1" applyBorder="1" applyAlignment="1">
      <alignment horizontal="center" vertical="center" shrinkToFit="1"/>
    </xf>
    <xf numFmtId="179" fontId="7" fillId="2" borderId="7" xfId="4" applyNumberFormat="1" applyFont="1" applyFill="1" applyBorder="1" applyAlignment="1" applyProtection="1">
      <alignment vertical="center" shrinkToFit="1"/>
      <protection locked="0"/>
    </xf>
    <xf numFmtId="0" fontId="17" fillId="0" borderId="37" xfId="4" applyFont="1" applyBorder="1" applyAlignment="1">
      <alignment horizontal="center" vertical="center" shrinkToFit="1"/>
    </xf>
    <xf numFmtId="180" fontId="17" fillId="0" borderId="38" xfId="4" applyNumberFormat="1" applyFont="1" applyBorder="1" applyAlignment="1">
      <alignment horizontal="center" vertical="center" shrinkToFit="1"/>
    </xf>
    <xf numFmtId="176" fontId="7" fillId="0" borderId="8" xfId="4" applyNumberFormat="1" applyFont="1" applyBorder="1" applyAlignment="1">
      <alignment horizontal="right" vertical="center" shrinkToFit="1"/>
    </xf>
    <xf numFmtId="176" fontId="7" fillId="0" borderId="8" xfId="4" applyNumberFormat="1" applyFont="1" applyBorder="1" applyAlignment="1">
      <alignment horizontal="right"/>
    </xf>
    <xf numFmtId="176" fontId="7" fillId="0" borderId="5" xfId="4" applyNumberFormat="1" applyFont="1" applyBorder="1"/>
    <xf numFmtId="176" fontId="7" fillId="0" borderId="0" xfId="4" applyNumberFormat="1" applyFont="1"/>
    <xf numFmtId="0" fontId="17" fillId="0" borderId="39" xfId="4" applyFont="1" applyBorder="1" applyAlignment="1">
      <alignment horizontal="center" vertical="center" shrinkToFit="1"/>
    </xf>
    <xf numFmtId="180" fontId="17" fillId="0" borderId="43" xfId="4" applyNumberFormat="1" applyFont="1" applyBorder="1" applyAlignment="1">
      <alignment horizontal="center" vertical="center" shrinkToFit="1"/>
    </xf>
    <xf numFmtId="179" fontId="7" fillId="0" borderId="9" xfId="4" applyNumberFormat="1" applyFont="1" applyBorder="1" applyAlignment="1">
      <alignment horizontal="right" vertical="center" shrinkToFit="1"/>
    </xf>
    <xf numFmtId="179" fontId="7" fillId="0" borderId="6" xfId="4" applyNumberFormat="1" applyFont="1" applyBorder="1"/>
    <xf numFmtId="177" fontId="7" fillId="0" borderId="3" xfId="4" applyNumberFormat="1" applyFont="1" applyBorder="1" applyAlignment="1">
      <alignment shrinkToFit="1"/>
    </xf>
    <xf numFmtId="0" fontId="7" fillId="0" borderId="0" xfId="4" applyFont="1" applyAlignment="1">
      <alignment horizontal="center" shrinkToFit="1"/>
    </xf>
    <xf numFmtId="0" fontId="7" fillId="0" borderId="0" xfId="4" applyFont="1" applyFill="1" applyAlignment="1">
      <alignment horizontal="center" shrinkToFit="1"/>
    </xf>
    <xf numFmtId="0" fontId="4" fillId="0" borderId="0" xfId="4" applyFont="1" applyAlignment="1">
      <alignment horizontal="center" shrinkToFit="1"/>
    </xf>
    <xf numFmtId="180" fontId="4" fillId="0" borderId="0" xfId="4" applyNumberFormat="1" applyFont="1" applyAlignment="1">
      <alignment horizontal="center"/>
    </xf>
    <xf numFmtId="180" fontId="7" fillId="0" borderId="0" xfId="4" applyNumberFormat="1" applyFont="1" applyAlignment="1">
      <alignment horizontal="center"/>
    </xf>
    <xf numFmtId="182" fontId="7" fillId="0" borderId="0" xfId="4" applyNumberFormat="1" applyFont="1" applyAlignment="1">
      <alignment horizontal="right"/>
    </xf>
    <xf numFmtId="176" fontId="7" fillId="0" borderId="0" xfId="4" applyNumberFormat="1" applyFont="1" applyAlignment="1">
      <alignment horizontal="right" vertical="center"/>
    </xf>
    <xf numFmtId="177" fontId="7" fillId="0" borderId="44" xfId="4" applyNumberFormat="1" applyFont="1" applyBorder="1"/>
    <xf numFmtId="177" fontId="7" fillId="0" borderId="0" xfId="4" applyNumberFormat="1" applyFont="1" applyBorder="1"/>
    <xf numFmtId="177" fontId="7" fillId="0" borderId="45" xfId="4" applyNumberFormat="1" applyFont="1" applyBorder="1" applyAlignment="1">
      <alignment shrinkToFit="1"/>
    </xf>
    <xf numFmtId="0" fontId="7" fillId="0" borderId="0" xfId="4" applyFont="1" applyBorder="1" applyAlignment="1">
      <alignment vertical="center"/>
    </xf>
    <xf numFmtId="176" fontId="7" fillId="0" borderId="0" xfId="4" applyNumberFormat="1" applyFont="1" applyBorder="1"/>
    <xf numFmtId="177" fontId="7" fillId="0" borderId="0" xfId="4" applyNumberFormat="1" applyFont="1" applyBorder="1" applyAlignment="1">
      <alignment shrinkToFit="1"/>
    </xf>
    <xf numFmtId="0" fontId="7" fillId="0" borderId="0" xfId="4" applyFont="1" applyBorder="1"/>
    <xf numFmtId="0" fontId="14" fillId="0" borderId="0" xfId="4" applyFont="1" applyAlignment="1">
      <alignment vertical="center"/>
    </xf>
    <xf numFmtId="0" fontId="14" fillId="0" borderId="0" xfId="4" applyFont="1" applyAlignment="1">
      <alignment horizontal="right"/>
    </xf>
    <xf numFmtId="176" fontId="14" fillId="0" borderId="0" xfId="4" applyNumberFormat="1" applyFont="1" applyAlignment="1">
      <alignment horizontal="center" vertical="center" shrinkToFit="1"/>
    </xf>
    <xf numFmtId="176" fontId="14" fillId="0" borderId="0" xfId="4" applyNumberFormat="1" applyFont="1" applyBorder="1" applyAlignment="1">
      <alignment horizontal="center" vertical="center" shrinkToFit="1"/>
    </xf>
    <xf numFmtId="176" fontId="14" fillId="0" borderId="0" xfId="4" applyNumberFormat="1" applyFont="1" applyBorder="1" applyAlignment="1">
      <alignment horizontal="right"/>
    </xf>
    <xf numFmtId="0" fontId="14" fillId="0" borderId="0" xfId="4" applyFont="1" applyAlignment="1">
      <alignment horizontal="left"/>
    </xf>
    <xf numFmtId="176" fontId="14" fillId="0" borderId="0" xfId="4" applyNumberFormat="1" applyFont="1" applyAlignment="1">
      <alignment horizontal="left" vertical="center" shrinkToFit="1"/>
    </xf>
    <xf numFmtId="176" fontId="18" fillId="0" borderId="0" xfId="4" applyNumberFormat="1" applyFont="1" applyBorder="1" applyAlignment="1">
      <alignment vertical="center" shrinkToFit="1"/>
    </xf>
    <xf numFmtId="176" fontId="14" fillId="0" borderId="0" xfId="4" applyNumberFormat="1" applyFont="1" applyBorder="1" applyAlignment="1">
      <alignment horizontal="left"/>
    </xf>
    <xf numFmtId="0" fontId="14" fillId="0" borderId="0" xfId="4" applyFont="1" applyAlignment="1">
      <alignment horizontal="center"/>
    </xf>
    <xf numFmtId="0" fontId="2" fillId="0" borderId="0" xfId="4" applyFont="1" applyBorder="1" applyAlignment="1"/>
    <xf numFmtId="0" fontId="20" fillId="0" borderId="0" xfId="4" applyFont="1" applyAlignment="1"/>
    <xf numFmtId="0" fontId="17" fillId="0" borderId="22" xfId="4" applyFont="1" applyBorder="1" applyAlignment="1">
      <alignment horizontal="center" vertical="center" shrinkToFit="1"/>
    </xf>
    <xf numFmtId="179" fontId="7" fillId="2" borderId="16" xfId="4" applyNumberFormat="1" applyFont="1" applyFill="1" applyBorder="1" applyAlignment="1" applyProtection="1">
      <alignment vertical="center" shrinkToFit="1"/>
      <protection locked="0"/>
    </xf>
    <xf numFmtId="180" fontId="17" fillId="0" borderId="23" xfId="4" applyNumberFormat="1" applyFont="1" applyBorder="1" applyAlignment="1">
      <alignment horizontal="center" vertical="center" shrinkToFit="1"/>
    </xf>
    <xf numFmtId="176" fontId="7" fillId="0" borderId="12" xfId="4" applyNumberFormat="1" applyFont="1" applyBorder="1" applyAlignment="1">
      <alignment horizontal="right"/>
    </xf>
    <xf numFmtId="176" fontId="7" fillId="0" borderId="12" xfId="4" applyNumberFormat="1" applyFont="1" applyBorder="1" applyAlignment="1">
      <alignment horizontal="right" vertical="center"/>
    </xf>
    <xf numFmtId="176" fontId="7" fillId="0" borderId="50" xfId="4" applyNumberFormat="1" applyFont="1" applyBorder="1" applyAlignment="1">
      <alignment horizontal="right" vertical="center" shrinkToFit="1"/>
    </xf>
    <xf numFmtId="176" fontId="7" fillId="0" borderId="50" xfId="4" applyNumberFormat="1" applyFont="1" applyBorder="1" applyAlignment="1">
      <alignment horizontal="right"/>
    </xf>
    <xf numFmtId="0" fontId="7" fillId="0" borderId="51" xfId="4" applyFont="1" applyFill="1" applyBorder="1" applyAlignment="1">
      <alignment horizontal="center" vertical="center"/>
    </xf>
    <xf numFmtId="0" fontId="7" fillId="0" borderId="52" xfId="4" applyFont="1" applyFill="1" applyBorder="1" applyAlignment="1">
      <alignment horizontal="center" vertical="center"/>
    </xf>
    <xf numFmtId="0" fontId="17" fillId="0" borderId="20" xfId="4" applyFont="1" applyBorder="1" applyAlignment="1">
      <alignment horizontal="center" vertical="center" shrinkToFit="1"/>
    </xf>
    <xf numFmtId="0" fontId="7" fillId="0" borderId="53" xfId="4" applyFont="1" applyFill="1" applyBorder="1" applyAlignment="1">
      <alignment horizontal="center" vertical="center"/>
    </xf>
    <xf numFmtId="176" fontId="7" fillId="0" borderId="8" xfId="4" applyNumberFormat="1" applyFont="1" applyFill="1" applyBorder="1" applyAlignment="1">
      <alignment horizontal="right" vertical="center" shrinkToFit="1"/>
    </xf>
    <xf numFmtId="176" fontId="7" fillId="0" borderId="8" xfId="4" applyNumberFormat="1" applyFont="1" applyFill="1" applyBorder="1" applyAlignment="1">
      <alignment horizontal="right"/>
    </xf>
    <xf numFmtId="176" fontId="7" fillId="0" borderId="50" xfId="4" applyNumberFormat="1" applyFont="1" applyFill="1" applyBorder="1" applyAlignment="1">
      <alignment horizontal="right"/>
    </xf>
    <xf numFmtId="176" fontId="7" fillId="0" borderId="50" xfId="4" applyNumberFormat="1" applyFont="1" applyFill="1" applyBorder="1" applyAlignment="1">
      <alignment horizontal="right" vertical="center" shrinkToFit="1"/>
    </xf>
    <xf numFmtId="176" fontId="7" fillId="0" borderId="12" xfId="4" applyNumberFormat="1" applyFont="1" applyFill="1" applyBorder="1" applyAlignment="1">
      <alignment horizontal="right"/>
    </xf>
    <xf numFmtId="176" fontId="7" fillId="0" borderId="12" xfId="4" applyNumberFormat="1" applyFont="1" applyFill="1" applyBorder="1" applyAlignment="1">
      <alignment horizontal="right" vertical="center"/>
    </xf>
    <xf numFmtId="179" fontId="7" fillId="0" borderId="9" xfId="4" applyNumberFormat="1" applyFont="1" applyFill="1" applyBorder="1" applyAlignment="1">
      <alignment horizontal="right" vertical="center" shrinkToFit="1"/>
    </xf>
    <xf numFmtId="176" fontId="7" fillId="0" borderId="8" xfId="4" applyNumberFormat="1" applyFont="1" applyFill="1" applyBorder="1" applyAlignment="1">
      <alignment horizontal="right" vertical="center"/>
    </xf>
    <xf numFmtId="0" fontId="8" fillId="0" borderId="0" xfId="4" applyFont="1" applyAlignment="1">
      <alignment horizontal="center" vertical="center"/>
    </xf>
    <xf numFmtId="0" fontId="7" fillId="0" borderId="2" xfId="4" applyFont="1" applyBorder="1" applyAlignment="1">
      <alignment horizontal="center"/>
    </xf>
    <xf numFmtId="0" fontId="7" fillId="0" borderId="26" xfId="4" applyFont="1" applyBorder="1" applyAlignment="1">
      <alignment horizontal="center"/>
    </xf>
    <xf numFmtId="0" fontId="7" fillId="0" borderId="3" xfId="4" applyFont="1" applyBorder="1" applyAlignment="1">
      <alignment horizontal="center"/>
    </xf>
    <xf numFmtId="0" fontId="7" fillId="2" borderId="2" xfId="4" applyFont="1" applyFill="1" applyBorder="1" applyAlignment="1" applyProtection="1">
      <alignment horizontal="center"/>
      <protection locked="0"/>
    </xf>
    <xf numFmtId="0" fontId="7" fillId="2" borderId="26" xfId="4" applyFont="1" applyFill="1" applyBorder="1" applyAlignment="1" applyProtection="1">
      <alignment horizontal="center"/>
      <protection locked="0"/>
    </xf>
    <xf numFmtId="0" fontId="7" fillId="2" borderId="3" xfId="4" applyFont="1" applyFill="1" applyBorder="1" applyAlignment="1" applyProtection="1">
      <alignment horizontal="center"/>
      <protection locked="0"/>
    </xf>
    <xf numFmtId="0" fontId="7" fillId="0" borderId="27" xfId="4" applyFont="1" applyBorder="1" applyAlignment="1">
      <alignment horizontal="center" vertical="center"/>
    </xf>
    <xf numFmtId="0" fontId="7" fillId="0" borderId="31" xfId="4" applyFont="1" applyBorder="1" applyAlignment="1">
      <alignment horizontal="center" vertical="center"/>
    </xf>
    <xf numFmtId="0" fontId="7" fillId="0" borderId="28" xfId="4" applyFont="1" applyFill="1" applyBorder="1" applyAlignment="1">
      <alignment horizontal="center" vertical="center"/>
    </xf>
    <xf numFmtId="0" fontId="7" fillId="0" borderId="32" xfId="4" applyFont="1" applyFill="1" applyBorder="1" applyAlignment="1">
      <alignment horizontal="center" vertical="center"/>
    </xf>
    <xf numFmtId="0" fontId="2" fillId="0" borderId="29" xfId="4" applyFont="1" applyBorder="1" applyAlignment="1">
      <alignment horizontal="center" vertical="center" shrinkToFit="1"/>
    </xf>
    <xf numFmtId="0" fontId="2" fillId="0" borderId="10" xfId="4" applyFont="1" applyBorder="1" applyAlignment="1">
      <alignment horizontal="center" vertical="center" shrinkToFit="1"/>
    </xf>
    <xf numFmtId="0" fontId="2" fillId="0" borderId="21" xfId="4" applyFont="1" applyBorder="1" applyAlignment="1">
      <alignment horizontal="center" vertical="center" shrinkToFit="1"/>
    </xf>
    <xf numFmtId="0" fontId="2" fillId="0" borderId="33" xfId="4" applyFont="1" applyBorder="1" applyAlignment="1">
      <alignment horizontal="center" vertical="center" shrinkToFit="1"/>
    </xf>
    <xf numFmtId="0" fontId="2" fillId="0" borderId="34" xfId="4" applyFont="1" applyBorder="1" applyAlignment="1">
      <alignment horizontal="center" vertical="center" shrinkToFit="1"/>
    </xf>
    <xf numFmtId="0" fontId="2" fillId="0" borderId="35" xfId="4" applyFont="1" applyBorder="1" applyAlignment="1">
      <alignment horizontal="center" vertical="center" shrinkToFit="1"/>
    </xf>
    <xf numFmtId="176" fontId="14" fillId="0" borderId="30" xfId="4" applyNumberFormat="1" applyFont="1" applyFill="1" applyBorder="1" applyAlignment="1">
      <alignment horizontal="center" vertical="center" shrinkToFit="1"/>
    </xf>
    <xf numFmtId="176" fontId="14" fillId="0" borderId="7" xfId="4" applyNumberFormat="1" applyFont="1" applyFill="1" applyBorder="1" applyAlignment="1">
      <alignment horizontal="center" vertical="center" shrinkToFit="1"/>
    </xf>
    <xf numFmtId="176" fontId="14" fillId="0" borderId="4" xfId="4" applyNumberFormat="1" applyFont="1" applyFill="1" applyBorder="1" applyAlignment="1">
      <alignment horizontal="center" vertical="center" shrinkToFit="1"/>
    </xf>
    <xf numFmtId="178" fontId="4" fillId="2" borderId="49" xfId="4" applyNumberFormat="1" applyFont="1" applyFill="1" applyBorder="1" applyAlignment="1" applyProtection="1">
      <alignment horizontal="center" vertical="center" shrinkToFit="1"/>
      <protection locked="0"/>
    </xf>
    <xf numFmtId="178" fontId="4" fillId="2" borderId="1" xfId="4" applyNumberFormat="1" applyFont="1" applyFill="1" applyBorder="1" applyAlignment="1" applyProtection="1">
      <alignment horizontal="center" vertical="center" shrinkToFit="1"/>
      <protection locked="0"/>
    </xf>
    <xf numFmtId="178" fontId="4" fillId="2" borderId="45" xfId="4" applyNumberFormat="1" applyFont="1" applyFill="1" applyBorder="1" applyAlignment="1" applyProtection="1">
      <alignment horizontal="center" vertical="center" shrinkToFit="1"/>
      <protection locked="0"/>
    </xf>
    <xf numFmtId="178" fontId="4" fillId="2" borderId="18" xfId="4" applyNumberFormat="1" applyFont="1" applyFill="1" applyBorder="1" applyAlignment="1" applyProtection="1">
      <alignment horizontal="center" vertical="center" shrinkToFit="1"/>
      <protection locked="0"/>
    </xf>
    <xf numFmtId="178" fontId="4" fillId="2" borderId="17" xfId="4" applyNumberFormat="1" applyFont="1" applyFill="1" applyBorder="1" applyAlignment="1" applyProtection="1">
      <alignment horizontal="center" vertical="center" shrinkToFit="1"/>
      <protection locked="0"/>
    </xf>
    <xf numFmtId="178" fontId="4" fillId="2" borderId="19" xfId="4" applyNumberFormat="1" applyFont="1" applyFill="1" applyBorder="1" applyAlignment="1" applyProtection="1">
      <alignment horizontal="center" vertical="center" shrinkToFit="1"/>
      <protection locked="0"/>
    </xf>
    <xf numFmtId="180" fontId="4" fillId="0" borderId="13" xfId="4" applyNumberFormat="1" applyFont="1" applyBorder="1" applyAlignment="1">
      <alignment horizontal="center" vertical="center"/>
    </xf>
    <xf numFmtId="180" fontId="4" fillId="0" borderId="14" xfId="4" applyNumberFormat="1" applyFont="1" applyBorder="1" applyAlignment="1">
      <alignment horizontal="center" vertical="center"/>
    </xf>
    <xf numFmtId="180" fontId="4" fillId="0" borderId="15" xfId="4" applyNumberFormat="1" applyFont="1" applyBorder="1" applyAlignment="1">
      <alignment horizontal="center" vertical="center"/>
    </xf>
    <xf numFmtId="180" fontId="4" fillId="0" borderId="18" xfId="4" applyNumberFormat="1" applyFont="1" applyBorder="1" applyAlignment="1">
      <alignment horizontal="center" vertical="center"/>
    </xf>
    <xf numFmtId="180" fontId="4" fillId="0" borderId="17" xfId="4" applyNumberFormat="1" applyFont="1" applyBorder="1" applyAlignment="1">
      <alignment horizontal="center" vertical="center"/>
    </xf>
    <xf numFmtId="180" fontId="4" fillId="0" borderId="19" xfId="4" applyNumberFormat="1" applyFont="1" applyBorder="1" applyAlignment="1">
      <alignment horizontal="center" vertical="center"/>
    </xf>
    <xf numFmtId="0" fontId="17" fillId="0" borderId="29" xfId="4" applyFont="1" applyBorder="1" applyAlignment="1">
      <alignment horizontal="center" vertical="center" shrinkToFit="1"/>
    </xf>
    <xf numFmtId="0" fontId="17" fillId="0" borderId="47" xfId="4" applyFont="1" applyBorder="1" applyAlignment="1">
      <alignment horizontal="center" vertical="center" shrinkToFit="1"/>
    </xf>
    <xf numFmtId="0" fontId="17" fillId="0" borderId="48" xfId="4" applyFont="1" applyBorder="1" applyAlignment="1">
      <alignment horizontal="center" vertical="center" shrinkToFit="1"/>
    </xf>
    <xf numFmtId="0" fontId="15" fillId="0" borderId="28" xfId="4" applyFont="1" applyFill="1" applyBorder="1" applyAlignment="1">
      <alignment horizontal="center" vertical="center" wrapText="1" shrinkToFit="1"/>
    </xf>
    <xf numFmtId="0" fontId="15" fillId="0" borderId="36" xfId="4" applyFont="1" applyFill="1" applyBorder="1" applyAlignment="1">
      <alignment horizontal="center" vertical="center" wrapText="1" shrinkToFit="1"/>
    </xf>
    <xf numFmtId="0" fontId="15" fillId="0" borderId="32" xfId="4" applyFont="1" applyFill="1" applyBorder="1" applyAlignment="1">
      <alignment horizontal="center" vertical="center" wrapText="1" shrinkToFit="1"/>
    </xf>
    <xf numFmtId="0" fontId="7" fillId="0" borderId="28" xfId="4" applyFont="1" applyFill="1" applyBorder="1" applyAlignment="1">
      <alignment horizontal="center" vertical="center" shrinkToFit="1"/>
    </xf>
    <xf numFmtId="0" fontId="7" fillId="0" borderId="36" xfId="4" applyFont="1" applyFill="1" applyBorder="1" applyAlignment="1">
      <alignment horizontal="center" vertical="center" shrinkToFit="1"/>
    </xf>
    <xf numFmtId="0" fontId="7" fillId="0" borderId="32" xfId="4" applyFont="1" applyFill="1" applyBorder="1" applyAlignment="1">
      <alignment horizontal="center" vertical="center" shrinkToFit="1"/>
    </xf>
    <xf numFmtId="181" fontId="4" fillId="0" borderId="40" xfId="4" applyNumberFormat="1" applyFont="1" applyBorder="1" applyAlignment="1">
      <alignment horizontal="center" vertical="center" shrinkToFit="1"/>
    </xf>
    <xf numFmtId="181" fontId="4" fillId="0" borderId="41" xfId="4" applyNumberFormat="1" applyFont="1" applyBorder="1" applyAlignment="1">
      <alignment horizontal="center" vertical="center" shrinkToFit="1"/>
    </xf>
    <xf numFmtId="181" fontId="4" fillId="0" borderId="42" xfId="4" applyNumberFormat="1" applyFont="1" applyBorder="1" applyAlignment="1">
      <alignment horizontal="center" vertical="center" shrinkToFit="1"/>
    </xf>
    <xf numFmtId="0" fontId="15" fillId="0" borderId="28" xfId="4" applyFont="1" applyBorder="1" applyAlignment="1">
      <alignment horizontal="center" vertical="center" wrapText="1" shrinkToFit="1"/>
    </xf>
    <xf numFmtId="0" fontId="15" fillId="0" borderId="36" xfId="4" applyFont="1" applyBorder="1" applyAlignment="1">
      <alignment horizontal="center" vertical="center" wrapText="1" shrinkToFit="1"/>
    </xf>
    <xf numFmtId="0" fontId="15" fillId="0" borderId="32" xfId="4" applyFont="1" applyBorder="1" applyAlignment="1">
      <alignment horizontal="center" vertical="center" wrapText="1" shrinkToFit="1"/>
    </xf>
    <xf numFmtId="184" fontId="4" fillId="3" borderId="13" xfId="4" applyNumberFormat="1" applyFont="1" applyFill="1" applyBorder="1" applyAlignment="1">
      <alignment horizontal="center" vertical="center"/>
    </xf>
    <xf numFmtId="184" fontId="4" fillId="3" borderId="14" xfId="4" applyNumberFormat="1" applyFont="1" applyFill="1" applyBorder="1" applyAlignment="1">
      <alignment horizontal="center" vertical="center"/>
    </xf>
    <xf numFmtId="184" fontId="4" fillId="3" borderId="15" xfId="4" applyNumberFormat="1" applyFont="1" applyFill="1" applyBorder="1" applyAlignment="1">
      <alignment horizontal="center" vertical="center"/>
    </xf>
    <xf numFmtId="184" fontId="4" fillId="3" borderId="18" xfId="4" applyNumberFormat="1" applyFont="1" applyFill="1" applyBorder="1" applyAlignment="1">
      <alignment horizontal="center" vertical="center"/>
    </xf>
    <xf numFmtId="184" fontId="4" fillId="3" borderId="17" xfId="4" applyNumberFormat="1" applyFont="1" applyFill="1" applyBorder="1" applyAlignment="1">
      <alignment horizontal="center" vertical="center"/>
    </xf>
    <xf numFmtId="184" fontId="4" fillId="3" borderId="19" xfId="4" applyNumberFormat="1" applyFont="1" applyFill="1" applyBorder="1" applyAlignment="1">
      <alignment horizontal="center" vertical="center"/>
    </xf>
    <xf numFmtId="180" fontId="4" fillId="3" borderId="13" xfId="4" applyNumberFormat="1" applyFont="1" applyFill="1" applyBorder="1" applyAlignment="1">
      <alignment horizontal="center" vertical="center"/>
    </xf>
    <xf numFmtId="180" fontId="4" fillId="3" borderId="14" xfId="4" applyNumberFormat="1" applyFont="1" applyFill="1" applyBorder="1" applyAlignment="1">
      <alignment horizontal="center" vertical="center"/>
    </xf>
    <xf numFmtId="180" fontId="4" fillId="3" borderId="15" xfId="4" applyNumberFormat="1" applyFont="1" applyFill="1" applyBorder="1" applyAlignment="1">
      <alignment horizontal="center" vertical="center"/>
    </xf>
    <xf numFmtId="180" fontId="4" fillId="3" borderId="18" xfId="4" applyNumberFormat="1" applyFont="1" applyFill="1" applyBorder="1" applyAlignment="1">
      <alignment horizontal="center" vertical="center"/>
    </xf>
    <xf numFmtId="180" fontId="4" fillId="3" borderId="17" xfId="4" applyNumberFormat="1" applyFont="1" applyFill="1" applyBorder="1" applyAlignment="1">
      <alignment horizontal="center" vertical="center"/>
    </xf>
    <xf numFmtId="180" fontId="4" fillId="3" borderId="19" xfId="4" applyNumberFormat="1" applyFont="1" applyFill="1" applyBorder="1" applyAlignment="1">
      <alignment horizontal="center" vertical="center"/>
    </xf>
    <xf numFmtId="0" fontId="7" fillId="3" borderId="28" xfId="4" applyFont="1" applyFill="1" applyBorder="1" applyAlignment="1">
      <alignment horizontal="center" vertical="center" shrinkToFit="1"/>
    </xf>
    <xf numFmtId="0" fontId="7" fillId="3" borderId="36" xfId="4" applyFont="1" applyFill="1" applyBorder="1" applyAlignment="1">
      <alignment horizontal="center" vertical="center" shrinkToFit="1"/>
    </xf>
    <xf numFmtId="0" fontId="7" fillId="3" borderId="32" xfId="4" applyFont="1" applyFill="1" applyBorder="1" applyAlignment="1">
      <alignment horizontal="center" vertical="center" shrinkToFit="1"/>
    </xf>
    <xf numFmtId="181" fontId="4" fillId="0" borderId="40" xfId="4" applyNumberFormat="1" applyFont="1" applyBorder="1" applyAlignment="1">
      <alignment horizontal="center" shrinkToFit="1"/>
    </xf>
    <xf numFmtId="181" fontId="4" fillId="0" borderId="41" xfId="4" applyNumberFormat="1" applyFont="1" applyBorder="1" applyAlignment="1">
      <alignment horizontal="center" shrinkToFit="1"/>
    </xf>
    <xf numFmtId="181" fontId="4" fillId="0" borderId="42" xfId="4" applyNumberFormat="1" applyFont="1" applyBorder="1" applyAlignment="1">
      <alignment horizontal="center" shrinkToFit="1"/>
    </xf>
    <xf numFmtId="183" fontId="4" fillId="3" borderId="13" xfId="4" applyNumberFormat="1" applyFont="1" applyFill="1" applyBorder="1" applyAlignment="1">
      <alignment horizontal="center" vertical="center"/>
    </xf>
    <xf numFmtId="183" fontId="4" fillId="3" borderId="14" xfId="4" applyNumberFormat="1" applyFont="1" applyFill="1" applyBorder="1" applyAlignment="1">
      <alignment horizontal="center" vertical="center"/>
    </xf>
    <xf numFmtId="183" fontId="4" fillId="3" borderId="15" xfId="4" applyNumberFormat="1" applyFont="1" applyFill="1" applyBorder="1" applyAlignment="1">
      <alignment horizontal="center" vertical="center"/>
    </xf>
    <xf numFmtId="183" fontId="4" fillId="3" borderId="18" xfId="4" applyNumberFormat="1" applyFont="1" applyFill="1" applyBorder="1" applyAlignment="1">
      <alignment horizontal="center" vertical="center"/>
    </xf>
    <xf numFmtId="183" fontId="4" fillId="3" borderId="17" xfId="4" applyNumberFormat="1" applyFont="1" applyFill="1" applyBorder="1" applyAlignment="1">
      <alignment horizontal="center" vertical="center"/>
    </xf>
    <xf numFmtId="183" fontId="4" fillId="3" borderId="19" xfId="4" applyNumberFormat="1" applyFont="1" applyFill="1" applyBorder="1" applyAlignment="1">
      <alignment horizontal="center" vertical="center"/>
    </xf>
    <xf numFmtId="181" fontId="4" fillId="3" borderId="40" xfId="4" applyNumberFormat="1" applyFont="1" applyFill="1" applyBorder="1" applyAlignment="1">
      <alignment horizontal="center" vertical="center" shrinkToFit="1"/>
    </xf>
    <xf numFmtId="181" fontId="4" fillId="3" borderId="41" xfId="4" applyNumberFormat="1" applyFont="1" applyFill="1" applyBorder="1" applyAlignment="1">
      <alignment horizontal="center" vertical="center" shrinkToFit="1"/>
    </xf>
    <xf numFmtId="181" fontId="4" fillId="3" borderId="42" xfId="4" applyNumberFormat="1" applyFont="1" applyFill="1" applyBorder="1" applyAlignment="1">
      <alignment horizontal="center" vertical="center" shrinkToFit="1"/>
    </xf>
    <xf numFmtId="0" fontId="20" fillId="0" borderId="0" xfId="4" applyFont="1" applyAlignment="1">
      <alignment horizontal="center"/>
    </xf>
    <xf numFmtId="177" fontId="18" fillId="0" borderId="24" xfId="4" applyNumberFormat="1" applyFont="1" applyBorder="1" applyAlignment="1"/>
    <xf numFmtId="177" fontId="18" fillId="0" borderId="25" xfId="4" applyNumberFormat="1" applyFont="1" applyBorder="1" applyAlignment="1"/>
    <xf numFmtId="177" fontId="19" fillId="0" borderId="24" xfId="4" applyNumberFormat="1" applyFont="1" applyBorder="1" applyAlignment="1"/>
    <xf numFmtId="177" fontId="19" fillId="0" borderId="25" xfId="4" applyNumberFormat="1" applyFont="1" applyBorder="1" applyAlignment="1"/>
    <xf numFmtId="0" fontId="14" fillId="0" borderId="0" xfId="4" applyFont="1" applyBorder="1" applyAlignment="1">
      <alignment horizontal="center"/>
    </xf>
    <xf numFmtId="0" fontId="2" fillId="0" borderId="0" xfId="4" applyFont="1" applyBorder="1" applyAlignment="1">
      <alignment horizontal="center"/>
    </xf>
    <xf numFmtId="0" fontId="14" fillId="0" borderId="46" xfId="4" applyFont="1" applyBorder="1" applyAlignment="1">
      <alignment horizontal="center" vertical="center"/>
    </xf>
  </cellXfs>
  <cellStyles count="5">
    <cellStyle name="桁区切り 2" xfId="2"/>
    <cellStyle name="標準" xfId="0" builtinId="0"/>
    <cellStyle name="標準 2" xfId="1"/>
    <cellStyle name="標準 3" xfId="4"/>
    <cellStyle name="未定義"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J395"/>
  <sheetViews>
    <sheetView showZeros="0" tabSelected="1" view="pageBreakPreview" topLeftCell="B1" zoomScale="55" zoomScaleNormal="100" zoomScaleSheetLayoutView="55" workbookViewId="0">
      <pane xSplit="2" topLeftCell="E1" activePane="topRight" state="frozen"/>
      <selection activeCell="Z469" sqref="Z469"/>
      <selection pane="topRight" activeCell="V20" sqref="V20"/>
    </sheetView>
  </sheetViews>
  <sheetFormatPr defaultColWidth="9" defaultRowHeight="13.2" x14ac:dyDescent="0.2"/>
  <cols>
    <col min="1" max="1" width="1.109375" style="1" customWidth="1"/>
    <col min="2" max="2" width="9" style="1"/>
    <col min="3" max="3" width="6.6640625" style="2" customWidth="1"/>
    <col min="4" max="4" width="16.21875" style="1" customWidth="1"/>
    <col min="5" max="5" width="7.6640625" style="3" customWidth="1"/>
    <col min="6" max="6" width="9.6640625" style="3" customWidth="1"/>
    <col min="7" max="7" width="7.6640625" style="3" customWidth="1"/>
    <col min="8" max="8" width="16.21875" style="3" customWidth="1"/>
    <col min="9" max="9" width="8.6640625" style="4" customWidth="1"/>
    <col min="10" max="10" width="8.6640625" style="5" customWidth="1"/>
    <col min="11" max="13" width="8.6640625" style="6" customWidth="1"/>
    <col min="14" max="32" width="8.6640625" style="7" customWidth="1"/>
    <col min="33" max="33" width="14.77734375" style="1" customWidth="1"/>
    <col min="34" max="34" width="15.77734375" style="1" customWidth="1"/>
    <col min="35" max="16384" width="9" style="1"/>
  </cols>
  <sheetData>
    <row r="1" spans="1:34" x14ac:dyDescent="0.2">
      <c r="AG1" s="6"/>
    </row>
    <row r="2" spans="1:34" ht="16.2" x14ac:dyDescent="0.2">
      <c r="A2" s="83" t="s">
        <v>5</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row>
    <row r="3" spans="1:34" ht="16.2" x14ac:dyDescent="0.2">
      <c r="A3" s="8"/>
      <c r="B3" s="8"/>
      <c r="C3" s="9"/>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34" x14ac:dyDescent="0.2">
      <c r="B4" s="84" t="s">
        <v>6</v>
      </c>
      <c r="C4" s="85"/>
      <c r="D4" s="86"/>
      <c r="E4" s="87"/>
      <c r="F4" s="88"/>
      <c r="G4" s="88"/>
      <c r="H4" s="88"/>
      <c r="I4" s="88"/>
      <c r="J4" s="88"/>
      <c r="K4" s="88"/>
      <c r="L4" s="88"/>
      <c r="M4" s="89"/>
    </row>
    <row r="5" spans="1:34" x14ac:dyDescent="0.2">
      <c r="B5" s="84" t="s">
        <v>7</v>
      </c>
      <c r="C5" s="85"/>
      <c r="D5" s="86"/>
      <c r="E5" s="84" t="s">
        <v>8</v>
      </c>
      <c r="F5" s="85"/>
      <c r="G5" s="85"/>
      <c r="H5" s="85"/>
      <c r="I5" s="85"/>
      <c r="J5" s="85"/>
      <c r="K5" s="85"/>
      <c r="L5" s="85"/>
      <c r="M5" s="86"/>
    </row>
    <row r="6" spans="1:34" x14ac:dyDescent="0.2">
      <c r="B6" s="3"/>
      <c r="C6" s="10"/>
      <c r="D6" s="3"/>
      <c r="E6" s="1"/>
      <c r="F6" s="1"/>
      <c r="G6" s="1"/>
    </row>
    <row r="7" spans="1:34" ht="16.2" x14ac:dyDescent="0.2">
      <c r="B7" s="11" t="s">
        <v>9</v>
      </c>
      <c r="D7" s="3"/>
      <c r="E7" s="1"/>
      <c r="F7" s="1"/>
      <c r="G7" s="1"/>
    </row>
    <row r="8" spans="1:34" ht="16.2" x14ac:dyDescent="0.2">
      <c r="B8" s="11" t="s">
        <v>10</v>
      </c>
      <c r="C8" s="12"/>
      <c r="D8" s="3"/>
      <c r="E8" s="1"/>
      <c r="F8" s="1"/>
      <c r="G8" s="1"/>
    </row>
    <row r="9" spans="1:34" ht="16.2" x14ac:dyDescent="0.2">
      <c r="B9" s="11" t="s">
        <v>11</v>
      </c>
      <c r="C9" s="12"/>
      <c r="D9" s="3"/>
      <c r="E9" s="1"/>
      <c r="F9" s="1"/>
      <c r="G9" s="1"/>
    </row>
    <row r="10" spans="1:34" ht="16.2" x14ac:dyDescent="0.2">
      <c r="B10" s="11" t="s">
        <v>12</v>
      </c>
      <c r="C10" s="12"/>
      <c r="D10" s="3"/>
      <c r="E10" s="1"/>
      <c r="F10" s="1"/>
      <c r="G10" s="1"/>
    </row>
    <row r="11" spans="1:34" ht="16.2" x14ac:dyDescent="0.2">
      <c r="B11" s="11" t="s">
        <v>13</v>
      </c>
      <c r="C11" s="12"/>
      <c r="D11" s="3"/>
      <c r="E11" s="1"/>
      <c r="F11" s="1"/>
      <c r="G11" s="1"/>
    </row>
    <row r="12" spans="1:34" ht="16.2" x14ac:dyDescent="0.2">
      <c r="B12" s="11" t="s">
        <v>14</v>
      </c>
      <c r="C12" s="12"/>
      <c r="D12" s="3"/>
      <c r="E12" s="1"/>
      <c r="F12" s="1"/>
      <c r="G12" s="1"/>
    </row>
    <row r="13" spans="1:34" ht="16.2" x14ac:dyDescent="0.2">
      <c r="B13" s="11" t="s">
        <v>15</v>
      </c>
      <c r="C13" s="12"/>
      <c r="D13" s="3"/>
      <c r="E13" s="1"/>
      <c r="F13" s="1"/>
      <c r="G13" s="1"/>
    </row>
    <row r="14" spans="1:34" ht="16.2" x14ac:dyDescent="0.2">
      <c r="B14" s="11" t="s">
        <v>16</v>
      </c>
      <c r="C14" s="12"/>
      <c r="D14" s="3"/>
      <c r="E14" s="1"/>
      <c r="F14" s="1"/>
      <c r="G14" s="1"/>
    </row>
    <row r="16" spans="1:34" s="13" customFormat="1" ht="15" customHeight="1" x14ac:dyDescent="0.2">
      <c r="B16" s="14" t="s">
        <v>17</v>
      </c>
      <c r="C16" s="15"/>
      <c r="D16" s="14"/>
      <c r="E16" s="16"/>
      <c r="F16" s="16"/>
      <c r="G16" s="16"/>
      <c r="H16" s="16"/>
      <c r="I16" s="17"/>
      <c r="J16" s="18"/>
      <c r="K16" s="19"/>
      <c r="L16" s="19"/>
      <c r="M16" s="19"/>
      <c r="N16" s="20"/>
      <c r="O16" s="20"/>
      <c r="P16" s="20"/>
      <c r="Q16" s="20"/>
      <c r="R16" s="20"/>
      <c r="S16" s="20"/>
      <c r="T16" s="20"/>
      <c r="U16" s="20"/>
      <c r="V16" s="20"/>
      <c r="W16" s="20"/>
      <c r="X16" s="20"/>
      <c r="Y16" s="20"/>
      <c r="Z16" s="20"/>
      <c r="AA16" s="20"/>
      <c r="AB16" s="20"/>
      <c r="AC16" s="20"/>
      <c r="AD16" s="20"/>
      <c r="AE16" s="20"/>
      <c r="AF16" s="20"/>
    </row>
    <row r="17" spans="2:35" ht="18" customHeight="1" x14ac:dyDescent="0.2">
      <c r="B17" s="90" t="s">
        <v>18</v>
      </c>
      <c r="C17" s="92" t="s">
        <v>19</v>
      </c>
      <c r="D17" s="94" t="s">
        <v>20</v>
      </c>
      <c r="E17" s="95"/>
      <c r="F17" s="95"/>
      <c r="G17" s="96"/>
      <c r="H17" s="100" t="s">
        <v>21</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2"/>
    </row>
    <row r="18" spans="2:35" s="24" customFormat="1" ht="18" customHeight="1" x14ac:dyDescent="0.2">
      <c r="B18" s="91"/>
      <c r="C18" s="93"/>
      <c r="D18" s="97"/>
      <c r="E18" s="98"/>
      <c r="F18" s="98"/>
      <c r="G18" s="99"/>
      <c r="H18" s="21" t="s">
        <v>22</v>
      </c>
      <c r="I18" s="22" t="s">
        <v>23</v>
      </c>
      <c r="J18" s="22" t="s">
        <v>24</v>
      </c>
      <c r="K18" s="22" t="s">
        <v>25</v>
      </c>
      <c r="L18" s="22" t="s">
        <v>26</v>
      </c>
      <c r="M18" s="22" t="s">
        <v>27</v>
      </c>
      <c r="N18" s="22" t="s">
        <v>28</v>
      </c>
      <c r="O18" s="22" t="s">
        <v>29</v>
      </c>
      <c r="P18" s="22" t="s">
        <v>30</v>
      </c>
      <c r="Q18" s="22" t="s">
        <v>31</v>
      </c>
      <c r="R18" s="22" t="s">
        <v>125</v>
      </c>
      <c r="S18" s="22" t="s">
        <v>126</v>
      </c>
      <c r="T18" s="22" t="s">
        <v>32</v>
      </c>
      <c r="U18" s="22" t="s">
        <v>127</v>
      </c>
      <c r="V18" s="22" t="s">
        <v>128</v>
      </c>
      <c r="W18" s="22" t="s">
        <v>129</v>
      </c>
      <c r="X18" s="22" t="s">
        <v>130</v>
      </c>
      <c r="Y18" s="22" t="s">
        <v>131</v>
      </c>
      <c r="Z18" s="22" t="s">
        <v>132</v>
      </c>
      <c r="AA18" s="22" t="s">
        <v>133</v>
      </c>
      <c r="AB18" s="22" t="s">
        <v>134</v>
      </c>
      <c r="AC18" s="22" t="s">
        <v>135</v>
      </c>
      <c r="AD18" s="22" t="s">
        <v>136</v>
      </c>
      <c r="AE18" s="22" t="s">
        <v>137</v>
      </c>
      <c r="AF18" s="22" t="s">
        <v>138</v>
      </c>
      <c r="AG18" s="23" t="s">
        <v>33</v>
      </c>
    </row>
    <row r="19" spans="2:35" s="24" customFormat="1" ht="13.5" customHeight="1" x14ac:dyDescent="0.2">
      <c r="B19" s="127" t="s">
        <v>34</v>
      </c>
      <c r="C19" s="121" t="s">
        <v>35</v>
      </c>
      <c r="D19" s="115" t="s">
        <v>36</v>
      </c>
      <c r="E19" s="103"/>
      <c r="F19" s="104"/>
      <c r="G19" s="105"/>
      <c r="H19" s="25" t="s">
        <v>121</v>
      </c>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72"/>
    </row>
    <row r="20" spans="2:35" s="24" customFormat="1" ht="13.5" customHeight="1" x14ac:dyDescent="0.2">
      <c r="B20" s="128"/>
      <c r="C20" s="122"/>
      <c r="D20" s="116"/>
      <c r="E20" s="106"/>
      <c r="F20" s="107"/>
      <c r="G20" s="108"/>
      <c r="H20" s="64" t="s">
        <v>143</v>
      </c>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71"/>
    </row>
    <row r="21" spans="2:35" ht="13.5" customHeight="1" x14ac:dyDescent="0.2">
      <c r="B21" s="128"/>
      <c r="C21" s="122"/>
      <c r="D21" s="117" t="s">
        <v>37</v>
      </c>
      <c r="E21" s="109">
        <v>1</v>
      </c>
      <c r="F21" s="110"/>
      <c r="G21" s="111"/>
      <c r="H21" s="28" t="s">
        <v>122</v>
      </c>
      <c r="I21" s="29">
        <v>76</v>
      </c>
      <c r="J21" s="29">
        <v>72</v>
      </c>
      <c r="K21" s="30">
        <v>71</v>
      </c>
      <c r="L21" s="30">
        <v>36</v>
      </c>
      <c r="M21" s="70"/>
      <c r="N21" s="70"/>
      <c r="O21" s="30">
        <v>29</v>
      </c>
      <c r="P21" s="30">
        <v>66</v>
      </c>
      <c r="Q21" s="30">
        <v>65</v>
      </c>
      <c r="R21" s="30">
        <v>79</v>
      </c>
      <c r="S21" s="30">
        <v>61</v>
      </c>
      <c r="T21" s="30">
        <v>67</v>
      </c>
      <c r="U21" s="29">
        <f>I21</f>
        <v>76</v>
      </c>
      <c r="V21" s="29">
        <f t="shared" ref="V21:AF22" si="0">J21</f>
        <v>72</v>
      </c>
      <c r="W21" s="29">
        <f t="shared" si="0"/>
        <v>71</v>
      </c>
      <c r="X21" s="29">
        <f t="shared" si="0"/>
        <v>36</v>
      </c>
      <c r="Y21" s="69">
        <f t="shared" si="0"/>
        <v>0</v>
      </c>
      <c r="Z21" s="69">
        <f t="shared" si="0"/>
        <v>0</v>
      </c>
      <c r="AA21" s="29">
        <f t="shared" si="0"/>
        <v>29</v>
      </c>
      <c r="AB21" s="29">
        <f t="shared" si="0"/>
        <v>66</v>
      </c>
      <c r="AC21" s="29">
        <f t="shared" si="0"/>
        <v>65</v>
      </c>
      <c r="AD21" s="29">
        <f t="shared" si="0"/>
        <v>79</v>
      </c>
      <c r="AE21" s="29">
        <f t="shared" si="0"/>
        <v>61</v>
      </c>
      <c r="AF21" s="29">
        <f t="shared" si="0"/>
        <v>67</v>
      </c>
      <c r="AG21" s="31">
        <f>SUM(I21:AF21)</f>
        <v>1244</v>
      </c>
      <c r="AH21" s="24"/>
      <c r="AI21" s="32"/>
    </row>
    <row r="22" spans="2:35" ht="13.5" customHeight="1" x14ac:dyDescent="0.2">
      <c r="B22" s="128"/>
      <c r="C22" s="122"/>
      <c r="D22" s="116"/>
      <c r="E22" s="112"/>
      <c r="F22" s="113"/>
      <c r="G22" s="114"/>
      <c r="H22" s="66" t="s">
        <v>123</v>
      </c>
      <c r="I22" s="69"/>
      <c r="J22" s="69"/>
      <c r="K22" s="70"/>
      <c r="L22" s="67">
        <v>29</v>
      </c>
      <c r="M22" s="68">
        <v>67</v>
      </c>
      <c r="N22" s="67">
        <v>71</v>
      </c>
      <c r="O22" s="67">
        <v>44</v>
      </c>
      <c r="P22" s="69"/>
      <c r="Q22" s="69"/>
      <c r="R22" s="69"/>
      <c r="S22" s="69"/>
      <c r="T22" s="69"/>
      <c r="U22" s="69">
        <f>I22</f>
        <v>0</v>
      </c>
      <c r="V22" s="69">
        <f t="shared" si="0"/>
        <v>0</v>
      </c>
      <c r="W22" s="69">
        <f t="shared" si="0"/>
        <v>0</v>
      </c>
      <c r="X22" s="29">
        <f t="shared" si="0"/>
        <v>29</v>
      </c>
      <c r="Y22" s="29">
        <f t="shared" si="0"/>
        <v>67</v>
      </c>
      <c r="Z22" s="29">
        <f t="shared" si="0"/>
        <v>71</v>
      </c>
      <c r="AA22" s="29">
        <f t="shared" si="0"/>
        <v>44</v>
      </c>
      <c r="AB22" s="69">
        <f t="shared" si="0"/>
        <v>0</v>
      </c>
      <c r="AC22" s="69">
        <f t="shared" si="0"/>
        <v>0</v>
      </c>
      <c r="AD22" s="69">
        <f t="shared" si="0"/>
        <v>0</v>
      </c>
      <c r="AE22" s="69">
        <f t="shared" si="0"/>
        <v>0</v>
      </c>
      <c r="AF22" s="69">
        <f t="shared" si="0"/>
        <v>0</v>
      </c>
      <c r="AG22" s="31">
        <f>SUM(I22:AF22)</f>
        <v>422</v>
      </c>
      <c r="AH22" s="24" t="s">
        <v>39</v>
      </c>
      <c r="AI22" s="32"/>
    </row>
    <row r="23" spans="2:35" ht="13.5" customHeight="1" x14ac:dyDescent="0.2">
      <c r="B23" s="129"/>
      <c r="C23" s="123"/>
      <c r="D23" s="33" t="s">
        <v>40</v>
      </c>
      <c r="E23" s="124">
        <f>ROUNDDOWN(E19*E21*24,2)</f>
        <v>0</v>
      </c>
      <c r="F23" s="125"/>
      <c r="G23" s="126"/>
      <c r="H23" s="34" t="s">
        <v>124</v>
      </c>
      <c r="I23" s="35">
        <f>ROUNDDOWN((I19*I21)+(I20*I22),2)</f>
        <v>0</v>
      </c>
      <c r="J23" s="35">
        <f t="shared" ref="J23:AF23" si="1">ROUNDDOWN((J19*J21)+(J20*J22),2)</f>
        <v>0</v>
      </c>
      <c r="K23" s="35">
        <f t="shared" si="1"/>
        <v>0</v>
      </c>
      <c r="L23" s="35">
        <f t="shared" si="1"/>
        <v>0</v>
      </c>
      <c r="M23" s="35">
        <f t="shared" si="1"/>
        <v>0</v>
      </c>
      <c r="N23" s="35">
        <f t="shared" si="1"/>
        <v>0</v>
      </c>
      <c r="O23" s="35">
        <f t="shared" si="1"/>
        <v>0</v>
      </c>
      <c r="P23" s="35">
        <f t="shared" si="1"/>
        <v>0</v>
      </c>
      <c r="Q23" s="35">
        <f t="shared" si="1"/>
        <v>0</v>
      </c>
      <c r="R23" s="35">
        <f t="shared" si="1"/>
        <v>0</v>
      </c>
      <c r="S23" s="35">
        <f t="shared" si="1"/>
        <v>0</v>
      </c>
      <c r="T23" s="35">
        <f t="shared" si="1"/>
        <v>0</v>
      </c>
      <c r="U23" s="35">
        <f t="shared" si="1"/>
        <v>0</v>
      </c>
      <c r="V23" s="35">
        <f t="shared" si="1"/>
        <v>0</v>
      </c>
      <c r="W23" s="35">
        <f t="shared" si="1"/>
        <v>0</v>
      </c>
      <c r="X23" s="35">
        <f t="shared" si="1"/>
        <v>0</v>
      </c>
      <c r="Y23" s="35">
        <f t="shared" si="1"/>
        <v>0</v>
      </c>
      <c r="Z23" s="35">
        <f t="shared" si="1"/>
        <v>0</v>
      </c>
      <c r="AA23" s="35">
        <f t="shared" si="1"/>
        <v>0</v>
      </c>
      <c r="AB23" s="35">
        <f t="shared" si="1"/>
        <v>0</v>
      </c>
      <c r="AC23" s="35">
        <f t="shared" si="1"/>
        <v>0</v>
      </c>
      <c r="AD23" s="35">
        <f t="shared" si="1"/>
        <v>0</v>
      </c>
      <c r="AE23" s="35">
        <f t="shared" si="1"/>
        <v>0</v>
      </c>
      <c r="AF23" s="35">
        <f t="shared" si="1"/>
        <v>0</v>
      </c>
      <c r="AG23" s="36">
        <f>SUM(I23:AF23)</f>
        <v>0</v>
      </c>
      <c r="AH23" s="37">
        <f>ROUNDDOWN(E23+AG23,0)</f>
        <v>0</v>
      </c>
    </row>
    <row r="24" spans="2:35" s="24" customFormat="1" ht="13.5" customHeight="1" x14ac:dyDescent="0.2">
      <c r="B24" s="118" t="s">
        <v>42</v>
      </c>
      <c r="C24" s="121" t="s">
        <v>35</v>
      </c>
      <c r="D24" s="115" t="s">
        <v>36</v>
      </c>
      <c r="E24" s="103"/>
      <c r="F24" s="104"/>
      <c r="G24" s="105"/>
      <c r="H24" s="25" t="s">
        <v>121</v>
      </c>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72"/>
    </row>
    <row r="25" spans="2:35" s="24" customFormat="1" ht="13.5" customHeight="1" x14ac:dyDescent="0.2">
      <c r="B25" s="119"/>
      <c r="C25" s="122"/>
      <c r="D25" s="116"/>
      <c r="E25" s="106"/>
      <c r="F25" s="107"/>
      <c r="G25" s="108"/>
      <c r="H25" s="64" t="s">
        <v>143</v>
      </c>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71"/>
    </row>
    <row r="26" spans="2:35" x14ac:dyDescent="0.2">
      <c r="B26" s="119"/>
      <c r="C26" s="122"/>
      <c r="D26" s="117" t="s">
        <v>37</v>
      </c>
      <c r="E26" s="109">
        <v>2</v>
      </c>
      <c r="F26" s="110"/>
      <c r="G26" s="111"/>
      <c r="H26" s="28" t="s">
        <v>122</v>
      </c>
      <c r="I26" s="29">
        <v>27</v>
      </c>
      <c r="J26" s="29">
        <v>26</v>
      </c>
      <c r="K26" s="30">
        <v>26</v>
      </c>
      <c r="L26" s="30">
        <v>13</v>
      </c>
      <c r="M26" s="70"/>
      <c r="N26" s="70"/>
      <c r="O26" s="30">
        <v>11</v>
      </c>
      <c r="P26" s="30">
        <v>24</v>
      </c>
      <c r="Q26" s="30">
        <v>24</v>
      </c>
      <c r="R26" s="30">
        <v>28</v>
      </c>
      <c r="S26" s="30">
        <v>22</v>
      </c>
      <c r="T26" s="30">
        <v>25</v>
      </c>
      <c r="U26" s="29">
        <f>I26</f>
        <v>27</v>
      </c>
      <c r="V26" s="29">
        <f t="shared" ref="V26:V27" si="2">J26</f>
        <v>26</v>
      </c>
      <c r="W26" s="29">
        <f t="shared" ref="W26:W27" si="3">K26</f>
        <v>26</v>
      </c>
      <c r="X26" s="29">
        <f t="shared" ref="X26:X27" si="4">L26</f>
        <v>13</v>
      </c>
      <c r="Y26" s="69">
        <f t="shared" ref="Y26:Y27" si="5">M26</f>
        <v>0</v>
      </c>
      <c r="Z26" s="69">
        <f t="shared" ref="Z26:Z27" si="6">N26</f>
        <v>0</v>
      </c>
      <c r="AA26" s="29">
        <f t="shared" ref="AA26:AA27" si="7">O26</f>
        <v>11</v>
      </c>
      <c r="AB26" s="29">
        <f t="shared" ref="AB26:AB27" si="8">P26</f>
        <v>24</v>
      </c>
      <c r="AC26" s="29">
        <f t="shared" ref="AC26:AC27" si="9">Q26</f>
        <v>24</v>
      </c>
      <c r="AD26" s="29">
        <f t="shared" ref="AD26:AD27" si="10">R26</f>
        <v>28</v>
      </c>
      <c r="AE26" s="29">
        <f t="shared" ref="AE26:AE27" si="11">S26</f>
        <v>22</v>
      </c>
      <c r="AF26" s="29">
        <f t="shared" ref="AF26:AF27" si="12">T26</f>
        <v>25</v>
      </c>
      <c r="AG26" s="31">
        <f>SUM(I26:AF26)</f>
        <v>452</v>
      </c>
      <c r="AH26" s="24"/>
      <c r="AI26" s="32"/>
    </row>
    <row r="27" spans="2:35" x14ac:dyDescent="0.2">
      <c r="B27" s="119"/>
      <c r="C27" s="122"/>
      <c r="D27" s="116"/>
      <c r="E27" s="112"/>
      <c r="F27" s="113"/>
      <c r="G27" s="114"/>
      <c r="H27" s="66" t="s">
        <v>123</v>
      </c>
      <c r="I27" s="69"/>
      <c r="J27" s="69"/>
      <c r="K27" s="70"/>
      <c r="L27" s="67">
        <v>11</v>
      </c>
      <c r="M27" s="68">
        <v>24</v>
      </c>
      <c r="N27" s="67">
        <v>25</v>
      </c>
      <c r="O27" s="67">
        <v>17</v>
      </c>
      <c r="P27" s="69"/>
      <c r="Q27" s="69"/>
      <c r="R27" s="69"/>
      <c r="S27" s="69"/>
      <c r="T27" s="69"/>
      <c r="U27" s="69">
        <f>I27</f>
        <v>0</v>
      </c>
      <c r="V27" s="69">
        <f t="shared" si="2"/>
        <v>0</v>
      </c>
      <c r="W27" s="69">
        <f t="shared" si="3"/>
        <v>0</v>
      </c>
      <c r="X27" s="29">
        <f t="shared" si="4"/>
        <v>11</v>
      </c>
      <c r="Y27" s="29">
        <f t="shared" si="5"/>
        <v>24</v>
      </c>
      <c r="Z27" s="29">
        <f t="shared" si="6"/>
        <v>25</v>
      </c>
      <c r="AA27" s="29">
        <f t="shared" si="7"/>
        <v>17</v>
      </c>
      <c r="AB27" s="69">
        <f t="shared" si="8"/>
        <v>0</v>
      </c>
      <c r="AC27" s="69">
        <f t="shared" si="9"/>
        <v>0</v>
      </c>
      <c r="AD27" s="69">
        <f t="shared" si="10"/>
        <v>0</v>
      </c>
      <c r="AE27" s="69">
        <f t="shared" si="11"/>
        <v>0</v>
      </c>
      <c r="AF27" s="69">
        <f t="shared" si="12"/>
        <v>0</v>
      </c>
      <c r="AG27" s="31">
        <f>SUM(I27:AF27)</f>
        <v>154</v>
      </c>
      <c r="AH27" s="24" t="s">
        <v>39</v>
      </c>
      <c r="AI27" s="32"/>
    </row>
    <row r="28" spans="2:35" ht="13.5" customHeight="1" x14ac:dyDescent="0.2">
      <c r="B28" s="120"/>
      <c r="C28" s="123"/>
      <c r="D28" s="33" t="s">
        <v>40</v>
      </c>
      <c r="E28" s="124">
        <f>ROUNDDOWN(E24*E26*24,2)</f>
        <v>0</v>
      </c>
      <c r="F28" s="125"/>
      <c r="G28" s="126"/>
      <c r="H28" s="34" t="s">
        <v>124</v>
      </c>
      <c r="I28" s="35">
        <f>ROUNDDOWN((I24*I26)+(I25*I27),2)</f>
        <v>0</v>
      </c>
      <c r="J28" s="35">
        <f t="shared" ref="J28" si="13">ROUNDDOWN((J24*J26)+(J25*J27),2)</f>
        <v>0</v>
      </c>
      <c r="K28" s="35">
        <f t="shared" ref="K28" si="14">ROUNDDOWN((K24*K26)+(K25*K27),2)</f>
        <v>0</v>
      </c>
      <c r="L28" s="35">
        <f t="shared" ref="L28" si="15">ROUNDDOWN((L24*L26)+(L25*L27),2)</f>
        <v>0</v>
      </c>
      <c r="M28" s="35">
        <f t="shared" ref="M28" si="16">ROUNDDOWN((M24*M26)+(M25*M27),2)</f>
        <v>0</v>
      </c>
      <c r="N28" s="35">
        <f t="shared" ref="N28" si="17">ROUNDDOWN((N24*N26)+(N25*N27),2)</f>
        <v>0</v>
      </c>
      <c r="O28" s="35">
        <f t="shared" ref="O28" si="18">ROUNDDOWN((O24*O26)+(O25*O27),2)</f>
        <v>0</v>
      </c>
      <c r="P28" s="35">
        <f t="shared" ref="P28" si="19">ROUNDDOWN((P24*P26)+(P25*P27),2)</f>
        <v>0</v>
      </c>
      <c r="Q28" s="35">
        <f t="shared" ref="Q28" si="20">ROUNDDOWN((Q24*Q26)+(Q25*Q27),2)</f>
        <v>0</v>
      </c>
      <c r="R28" s="35">
        <f t="shared" ref="R28" si="21">ROUNDDOWN((R24*R26)+(R25*R27),2)</f>
        <v>0</v>
      </c>
      <c r="S28" s="35">
        <f t="shared" ref="S28" si="22">ROUNDDOWN((S24*S26)+(S25*S27),2)</f>
        <v>0</v>
      </c>
      <c r="T28" s="35">
        <f t="shared" ref="T28" si="23">ROUNDDOWN((T24*T26)+(T25*T27),2)</f>
        <v>0</v>
      </c>
      <c r="U28" s="35">
        <f>ROUNDDOWN((U24*U26)+(U25*U27),2)</f>
        <v>0</v>
      </c>
      <c r="V28" s="35">
        <f t="shared" ref="V28" si="24">ROUNDDOWN((V24*V26)+(V25*V27),2)</f>
        <v>0</v>
      </c>
      <c r="W28" s="35">
        <f t="shared" ref="W28" si="25">ROUNDDOWN((W24*W26)+(W25*W27),2)</f>
        <v>0</v>
      </c>
      <c r="X28" s="35">
        <f t="shared" ref="X28" si="26">ROUNDDOWN((X24*X26)+(X25*X27),2)</f>
        <v>0</v>
      </c>
      <c r="Y28" s="35">
        <f t="shared" ref="Y28" si="27">ROUNDDOWN((Y24*Y26)+(Y25*Y27),2)</f>
        <v>0</v>
      </c>
      <c r="Z28" s="35">
        <f t="shared" ref="Z28" si="28">ROUNDDOWN((Z24*Z26)+(Z25*Z27),2)</f>
        <v>0</v>
      </c>
      <c r="AA28" s="35">
        <f t="shared" ref="AA28" si="29">ROUNDDOWN((AA24*AA26)+(AA25*AA27),2)</f>
        <v>0</v>
      </c>
      <c r="AB28" s="35">
        <f t="shared" ref="AB28" si="30">ROUNDDOWN((AB24*AB26)+(AB25*AB27),2)</f>
        <v>0</v>
      </c>
      <c r="AC28" s="35">
        <f t="shared" ref="AC28" si="31">ROUNDDOWN((AC24*AC26)+(AC25*AC27),2)</f>
        <v>0</v>
      </c>
      <c r="AD28" s="35">
        <f t="shared" ref="AD28" si="32">ROUNDDOWN((AD24*AD26)+(AD25*AD27),2)</f>
        <v>0</v>
      </c>
      <c r="AE28" s="35">
        <f t="shared" ref="AE28" si="33">ROUNDDOWN((AE24*AE26)+(AE25*AE27),2)</f>
        <v>0</v>
      </c>
      <c r="AF28" s="35">
        <f t="shared" ref="AF28" si="34">ROUNDDOWN((AF24*AF26)+(AF25*AF27),2)</f>
        <v>0</v>
      </c>
      <c r="AG28" s="36">
        <f>SUM(I28:AF28)</f>
        <v>0</v>
      </c>
      <c r="AH28" s="37">
        <f>ROUNDDOWN(E28+AG28,0)</f>
        <v>0</v>
      </c>
    </row>
    <row r="29" spans="2:35" s="24" customFormat="1" ht="13.5" customHeight="1" x14ac:dyDescent="0.2">
      <c r="B29" s="118" t="s">
        <v>43</v>
      </c>
      <c r="C29" s="121" t="s">
        <v>35</v>
      </c>
      <c r="D29" s="115" t="s">
        <v>36</v>
      </c>
      <c r="E29" s="103"/>
      <c r="F29" s="104"/>
      <c r="G29" s="105"/>
      <c r="H29" s="25" t="s">
        <v>121</v>
      </c>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72"/>
    </row>
    <row r="30" spans="2:35" s="24" customFormat="1" ht="13.5" customHeight="1" x14ac:dyDescent="0.2">
      <c r="B30" s="119"/>
      <c r="C30" s="122"/>
      <c r="D30" s="116"/>
      <c r="E30" s="106"/>
      <c r="F30" s="107"/>
      <c r="G30" s="108"/>
      <c r="H30" s="64" t="s">
        <v>143</v>
      </c>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71"/>
    </row>
    <row r="31" spans="2:35" x14ac:dyDescent="0.2">
      <c r="B31" s="119"/>
      <c r="C31" s="122"/>
      <c r="D31" s="117" t="s">
        <v>37</v>
      </c>
      <c r="E31" s="109">
        <v>2</v>
      </c>
      <c r="F31" s="110"/>
      <c r="G31" s="111"/>
      <c r="H31" s="28" t="s">
        <v>122</v>
      </c>
      <c r="I31" s="29">
        <v>26</v>
      </c>
      <c r="J31" s="29">
        <v>26</v>
      </c>
      <c r="K31" s="30">
        <v>25</v>
      </c>
      <c r="L31" s="30">
        <v>13</v>
      </c>
      <c r="M31" s="70"/>
      <c r="N31" s="70"/>
      <c r="O31" s="30">
        <v>11</v>
      </c>
      <c r="P31" s="30">
        <v>23</v>
      </c>
      <c r="Q31" s="30">
        <v>23</v>
      </c>
      <c r="R31" s="30">
        <v>27</v>
      </c>
      <c r="S31" s="30">
        <v>21</v>
      </c>
      <c r="T31" s="30">
        <v>24</v>
      </c>
      <c r="U31" s="29">
        <f>I31</f>
        <v>26</v>
      </c>
      <c r="V31" s="29">
        <f t="shared" ref="V31:V32" si="35">J31</f>
        <v>26</v>
      </c>
      <c r="W31" s="29">
        <f t="shared" ref="W31:W32" si="36">K31</f>
        <v>25</v>
      </c>
      <c r="X31" s="29">
        <f t="shared" ref="X31:X32" si="37">L31</f>
        <v>13</v>
      </c>
      <c r="Y31" s="69">
        <f t="shared" ref="Y31:Y32" si="38">M31</f>
        <v>0</v>
      </c>
      <c r="Z31" s="69">
        <f t="shared" ref="Z31:Z32" si="39">N31</f>
        <v>0</v>
      </c>
      <c r="AA31" s="29">
        <f t="shared" ref="AA31:AA32" si="40">O31</f>
        <v>11</v>
      </c>
      <c r="AB31" s="29">
        <f t="shared" ref="AB31:AB32" si="41">P31</f>
        <v>23</v>
      </c>
      <c r="AC31" s="29">
        <f t="shared" ref="AC31:AC32" si="42">Q31</f>
        <v>23</v>
      </c>
      <c r="AD31" s="29">
        <f t="shared" ref="AD31:AD32" si="43">R31</f>
        <v>27</v>
      </c>
      <c r="AE31" s="29">
        <f t="shared" ref="AE31:AE32" si="44">S31</f>
        <v>21</v>
      </c>
      <c r="AF31" s="29">
        <f t="shared" ref="AF31:AF32" si="45">T31</f>
        <v>24</v>
      </c>
      <c r="AG31" s="31">
        <f>SUM(I31:AF31)</f>
        <v>438</v>
      </c>
      <c r="AH31" s="24"/>
      <c r="AI31" s="32"/>
    </row>
    <row r="32" spans="2:35" x14ac:dyDescent="0.2">
      <c r="B32" s="119"/>
      <c r="C32" s="122"/>
      <c r="D32" s="116"/>
      <c r="E32" s="112"/>
      <c r="F32" s="113"/>
      <c r="G32" s="114"/>
      <c r="H32" s="66" t="s">
        <v>123</v>
      </c>
      <c r="I32" s="69"/>
      <c r="J32" s="69"/>
      <c r="K32" s="70"/>
      <c r="L32" s="67">
        <v>11</v>
      </c>
      <c r="M32" s="68">
        <v>23</v>
      </c>
      <c r="N32" s="67">
        <v>26</v>
      </c>
      <c r="O32" s="67">
        <v>16</v>
      </c>
      <c r="P32" s="69"/>
      <c r="Q32" s="69"/>
      <c r="R32" s="69"/>
      <c r="S32" s="69"/>
      <c r="T32" s="69"/>
      <c r="U32" s="69">
        <f>I32</f>
        <v>0</v>
      </c>
      <c r="V32" s="69">
        <f t="shared" si="35"/>
        <v>0</v>
      </c>
      <c r="W32" s="69">
        <f t="shared" si="36"/>
        <v>0</v>
      </c>
      <c r="X32" s="29">
        <f t="shared" si="37"/>
        <v>11</v>
      </c>
      <c r="Y32" s="29">
        <f t="shared" si="38"/>
        <v>23</v>
      </c>
      <c r="Z32" s="29">
        <f t="shared" si="39"/>
        <v>26</v>
      </c>
      <c r="AA32" s="29">
        <f t="shared" si="40"/>
        <v>16</v>
      </c>
      <c r="AB32" s="69">
        <f t="shared" si="41"/>
        <v>0</v>
      </c>
      <c r="AC32" s="69">
        <f t="shared" si="42"/>
        <v>0</v>
      </c>
      <c r="AD32" s="69">
        <f t="shared" si="43"/>
        <v>0</v>
      </c>
      <c r="AE32" s="69">
        <f t="shared" si="44"/>
        <v>0</v>
      </c>
      <c r="AF32" s="69">
        <f t="shared" si="45"/>
        <v>0</v>
      </c>
      <c r="AG32" s="31">
        <f>SUM(I32:AF32)</f>
        <v>152</v>
      </c>
      <c r="AH32" s="24" t="s">
        <v>39</v>
      </c>
      <c r="AI32" s="32"/>
    </row>
    <row r="33" spans="2:35" ht="13.5" customHeight="1" x14ac:dyDescent="0.2">
      <c r="B33" s="120"/>
      <c r="C33" s="123"/>
      <c r="D33" s="33" t="s">
        <v>40</v>
      </c>
      <c r="E33" s="124">
        <f>ROUNDDOWN(E29*E31*24,2)</f>
        <v>0</v>
      </c>
      <c r="F33" s="125"/>
      <c r="G33" s="126"/>
      <c r="H33" s="34" t="s">
        <v>124</v>
      </c>
      <c r="I33" s="35">
        <f>ROUNDDOWN((I29*I31)+(I30*I32),2)</f>
        <v>0</v>
      </c>
      <c r="J33" s="35">
        <f t="shared" ref="J33" si="46">ROUNDDOWN((J29*J31)+(J30*J32),2)</f>
        <v>0</v>
      </c>
      <c r="K33" s="35">
        <f t="shared" ref="K33" si="47">ROUNDDOWN((K29*K31)+(K30*K32),2)</f>
        <v>0</v>
      </c>
      <c r="L33" s="35">
        <f t="shared" ref="L33" si="48">ROUNDDOWN((L29*L31)+(L30*L32),2)</f>
        <v>0</v>
      </c>
      <c r="M33" s="35">
        <f t="shared" ref="M33" si="49">ROUNDDOWN((M29*M31)+(M30*M32),2)</f>
        <v>0</v>
      </c>
      <c r="N33" s="35">
        <f t="shared" ref="N33" si="50">ROUNDDOWN((N29*N31)+(N30*N32),2)</f>
        <v>0</v>
      </c>
      <c r="O33" s="35">
        <f t="shared" ref="O33" si="51">ROUNDDOWN((O29*O31)+(O30*O32),2)</f>
        <v>0</v>
      </c>
      <c r="P33" s="35">
        <f t="shared" ref="P33" si="52">ROUNDDOWN((P29*P31)+(P30*P32),2)</f>
        <v>0</v>
      </c>
      <c r="Q33" s="35">
        <f t="shared" ref="Q33" si="53">ROUNDDOWN((Q29*Q31)+(Q30*Q32),2)</f>
        <v>0</v>
      </c>
      <c r="R33" s="35">
        <f t="shared" ref="R33" si="54">ROUNDDOWN((R29*R31)+(R30*R32),2)</f>
        <v>0</v>
      </c>
      <c r="S33" s="35">
        <f t="shared" ref="S33" si="55">ROUNDDOWN((S29*S31)+(S30*S32),2)</f>
        <v>0</v>
      </c>
      <c r="T33" s="35">
        <f t="shared" ref="T33" si="56">ROUNDDOWN((T29*T31)+(T30*T32),2)</f>
        <v>0</v>
      </c>
      <c r="U33" s="35">
        <f t="shared" ref="U33" si="57">ROUNDDOWN((U29*U31)+(U30*U32),2)</f>
        <v>0</v>
      </c>
      <c r="V33" s="35">
        <f t="shared" ref="V33" si="58">ROUNDDOWN((V29*V31)+(V30*V32),2)</f>
        <v>0</v>
      </c>
      <c r="W33" s="35">
        <f t="shared" ref="W33" si="59">ROUNDDOWN((W29*W31)+(W30*W32),2)</f>
        <v>0</v>
      </c>
      <c r="X33" s="35">
        <f t="shared" ref="X33" si="60">ROUNDDOWN((X29*X31)+(X30*X32),2)</f>
        <v>0</v>
      </c>
      <c r="Y33" s="35">
        <f t="shared" ref="Y33" si="61">ROUNDDOWN((Y29*Y31)+(Y30*Y32),2)</f>
        <v>0</v>
      </c>
      <c r="Z33" s="35">
        <f t="shared" ref="Z33" si="62">ROUNDDOWN((Z29*Z31)+(Z30*Z32),2)</f>
        <v>0</v>
      </c>
      <c r="AA33" s="35">
        <f t="shared" ref="AA33" si="63">ROUNDDOWN((AA29*AA31)+(AA30*AA32),2)</f>
        <v>0</v>
      </c>
      <c r="AB33" s="35">
        <f t="shared" ref="AB33" si="64">ROUNDDOWN((AB29*AB31)+(AB30*AB32),2)</f>
        <v>0</v>
      </c>
      <c r="AC33" s="35">
        <f t="shared" ref="AC33" si="65">ROUNDDOWN((AC29*AC31)+(AC30*AC32),2)</f>
        <v>0</v>
      </c>
      <c r="AD33" s="35">
        <f t="shared" ref="AD33" si="66">ROUNDDOWN((AD29*AD31)+(AD30*AD32),2)</f>
        <v>0</v>
      </c>
      <c r="AE33" s="35">
        <f t="shared" ref="AE33" si="67">ROUNDDOWN((AE29*AE31)+(AE30*AE32),2)</f>
        <v>0</v>
      </c>
      <c r="AF33" s="35">
        <f t="shared" ref="AF33" si="68">ROUNDDOWN((AF29*AF31)+(AF30*AF32),2)</f>
        <v>0</v>
      </c>
      <c r="AG33" s="36">
        <f>SUM(I33:AF33)</f>
        <v>0</v>
      </c>
      <c r="AH33" s="37">
        <f>ROUNDDOWN(E33+AG33,0)</f>
        <v>0</v>
      </c>
    </row>
    <row r="34" spans="2:35" s="24" customFormat="1" ht="13.5" customHeight="1" x14ac:dyDescent="0.2">
      <c r="B34" s="118" t="s">
        <v>44</v>
      </c>
      <c r="C34" s="121" t="s">
        <v>35</v>
      </c>
      <c r="D34" s="115" t="s">
        <v>36</v>
      </c>
      <c r="E34" s="103"/>
      <c r="F34" s="104"/>
      <c r="G34" s="105"/>
      <c r="H34" s="25" t="s">
        <v>121</v>
      </c>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72"/>
    </row>
    <row r="35" spans="2:35" s="24" customFormat="1" ht="13.5" customHeight="1" x14ac:dyDescent="0.2">
      <c r="B35" s="119"/>
      <c r="C35" s="122"/>
      <c r="D35" s="116"/>
      <c r="E35" s="106"/>
      <c r="F35" s="107"/>
      <c r="G35" s="108"/>
      <c r="H35" s="64" t="s">
        <v>143</v>
      </c>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71"/>
    </row>
    <row r="36" spans="2:35" x14ac:dyDescent="0.2">
      <c r="B36" s="119"/>
      <c r="C36" s="122"/>
      <c r="D36" s="117" t="s">
        <v>37</v>
      </c>
      <c r="E36" s="109">
        <v>5</v>
      </c>
      <c r="F36" s="110"/>
      <c r="G36" s="111"/>
      <c r="H36" s="28" t="s">
        <v>122</v>
      </c>
      <c r="I36" s="29">
        <v>55</v>
      </c>
      <c r="J36" s="29">
        <v>53</v>
      </c>
      <c r="K36" s="30">
        <v>51</v>
      </c>
      <c r="L36" s="30">
        <v>26</v>
      </c>
      <c r="M36" s="70"/>
      <c r="N36" s="70"/>
      <c r="O36" s="30">
        <v>21</v>
      </c>
      <c r="P36" s="30">
        <v>47</v>
      </c>
      <c r="Q36" s="30">
        <v>49</v>
      </c>
      <c r="R36" s="30">
        <v>61</v>
      </c>
      <c r="S36" s="30">
        <v>49</v>
      </c>
      <c r="T36" s="30">
        <v>52</v>
      </c>
      <c r="U36" s="29">
        <f>I36</f>
        <v>55</v>
      </c>
      <c r="V36" s="29">
        <f t="shared" ref="V36:V37" si="69">J36</f>
        <v>53</v>
      </c>
      <c r="W36" s="29">
        <f t="shared" ref="W36:W37" si="70">K36</f>
        <v>51</v>
      </c>
      <c r="X36" s="29">
        <f t="shared" ref="X36:X37" si="71">L36</f>
        <v>26</v>
      </c>
      <c r="Y36" s="69">
        <f t="shared" ref="Y36:Y37" si="72">M36</f>
        <v>0</v>
      </c>
      <c r="Z36" s="69">
        <f t="shared" ref="Z36:Z37" si="73">N36</f>
        <v>0</v>
      </c>
      <c r="AA36" s="29">
        <f t="shared" ref="AA36:AA37" si="74">O36</f>
        <v>21</v>
      </c>
      <c r="AB36" s="29">
        <f t="shared" ref="AB36:AB37" si="75">P36</f>
        <v>47</v>
      </c>
      <c r="AC36" s="29">
        <f t="shared" ref="AC36:AC37" si="76">Q36</f>
        <v>49</v>
      </c>
      <c r="AD36" s="29">
        <f t="shared" ref="AD36:AD37" si="77">R36</f>
        <v>61</v>
      </c>
      <c r="AE36" s="29">
        <f t="shared" ref="AE36:AE37" si="78">S36</f>
        <v>49</v>
      </c>
      <c r="AF36" s="29">
        <f t="shared" ref="AF36:AF37" si="79">T36</f>
        <v>52</v>
      </c>
      <c r="AG36" s="31">
        <f>SUM(I36:AF36)</f>
        <v>928</v>
      </c>
      <c r="AH36" s="24"/>
      <c r="AI36" s="32"/>
    </row>
    <row r="37" spans="2:35" x14ac:dyDescent="0.2">
      <c r="B37" s="119"/>
      <c r="C37" s="122"/>
      <c r="D37" s="116"/>
      <c r="E37" s="112"/>
      <c r="F37" s="113"/>
      <c r="G37" s="114"/>
      <c r="H37" s="66" t="s">
        <v>123</v>
      </c>
      <c r="I37" s="69"/>
      <c r="J37" s="69"/>
      <c r="K37" s="70"/>
      <c r="L37" s="67">
        <v>21</v>
      </c>
      <c r="M37" s="68">
        <v>48</v>
      </c>
      <c r="N37" s="67">
        <v>52</v>
      </c>
      <c r="O37" s="67">
        <v>33</v>
      </c>
      <c r="P37" s="69"/>
      <c r="Q37" s="69"/>
      <c r="R37" s="69"/>
      <c r="S37" s="69"/>
      <c r="T37" s="69"/>
      <c r="U37" s="69">
        <f>I37</f>
        <v>0</v>
      </c>
      <c r="V37" s="69">
        <f t="shared" si="69"/>
        <v>0</v>
      </c>
      <c r="W37" s="69">
        <f t="shared" si="70"/>
        <v>0</v>
      </c>
      <c r="X37" s="29">
        <f t="shared" si="71"/>
        <v>21</v>
      </c>
      <c r="Y37" s="29">
        <f t="shared" si="72"/>
        <v>48</v>
      </c>
      <c r="Z37" s="29">
        <f t="shared" si="73"/>
        <v>52</v>
      </c>
      <c r="AA37" s="29">
        <f t="shared" si="74"/>
        <v>33</v>
      </c>
      <c r="AB37" s="69">
        <f t="shared" si="75"/>
        <v>0</v>
      </c>
      <c r="AC37" s="69">
        <f t="shared" si="76"/>
        <v>0</v>
      </c>
      <c r="AD37" s="69">
        <f t="shared" si="77"/>
        <v>0</v>
      </c>
      <c r="AE37" s="69">
        <f t="shared" si="78"/>
        <v>0</v>
      </c>
      <c r="AF37" s="69">
        <f t="shared" si="79"/>
        <v>0</v>
      </c>
      <c r="AG37" s="31">
        <f>SUM(I37:AF37)</f>
        <v>308</v>
      </c>
      <c r="AH37" s="24" t="s">
        <v>39</v>
      </c>
      <c r="AI37" s="32"/>
    </row>
    <row r="38" spans="2:35" ht="13.5" customHeight="1" x14ac:dyDescent="0.2">
      <c r="B38" s="120"/>
      <c r="C38" s="123"/>
      <c r="D38" s="33" t="s">
        <v>40</v>
      </c>
      <c r="E38" s="124">
        <f>ROUNDDOWN(E34*E36*24,2)</f>
        <v>0</v>
      </c>
      <c r="F38" s="125"/>
      <c r="G38" s="126"/>
      <c r="H38" s="34" t="s">
        <v>124</v>
      </c>
      <c r="I38" s="35">
        <f>ROUNDDOWN((I34*I36)+(I35*I37),2)</f>
        <v>0</v>
      </c>
      <c r="J38" s="35">
        <f t="shared" ref="J38" si="80">ROUNDDOWN((J34*J36)+(J35*J37),2)</f>
        <v>0</v>
      </c>
      <c r="K38" s="35">
        <f t="shared" ref="K38" si="81">ROUNDDOWN((K34*K36)+(K35*K37),2)</f>
        <v>0</v>
      </c>
      <c r="L38" s="35">
        <f t="shared" ref="L38" si="82">ROUNDDOWN((L34*L36)+(L35*L37),2)</f>
        <v>0</v>
      </c>
      <c r="M38" s="35">
        <f t="shared" ref="M38" si="83">ROUNDDOWN((M34*M36)+(M35*M37),2)</f>
        <v>0</v>
      </c>
      <c r="N38" s="35">
        <f t="shared" ref="N38" si="84">ROUNDDOWN((N34*N36)+(N35*N37),2)</f>
        <v>0</v>
      </c>
      <c r="O38" s="35">
        <f t="shared" ref="O38" si="85">ROUNDDOWN((O34*O36)+(O35*O37),2)</f>
        <v>0</v>
      </c>
      <c r="P38" s="35">
        <f t="shared" ref="P38" si="86">ROUNDDOWN((P34*P36)+(P35*P37),2)</f>
        <v>0</v>
      </c>
      <c r="Q38" s="35">
        <f t="shared" ref="Q38" si="87">ROUNDDOWN((Q34*Q36)+(Q35*Q37),2)</f>
        <v>0</v>
      </c>
      <c r="R38" s="35">
        <f t="shared" ref="R38" si="88">ROUNDDOWN((R34*R36)+(R35*R37),2)</f>
        <v>0</v>
      </c>
      <c r="S38" s="35">
        <f t="shared" ref="S38" si="89">ROUNDDOWN((S34*S36)+(S35*S37),2)</f>
        <v>0</v>
      </c>
      <c r="T38" s="35">
        <f t="shared" ref="T38" si="90">ROUNDDOWN((T34*T36)+(T35*T37),2)</f>
        <v>0</v>
      </c>
      <c r="U38" s="35">
        <f t="shared" ref="U38" si="91">ROUNDDOWN((U34*U36)+(U35*U37),2)</f>
        <v>0</v>
      </c>
      <c r="V38" s="35">
        <f t="shared" ref="V38" si="92">ROUNDDOWN((V34*V36)+(V35*V37),2)</f>
        <v>0</v>
      </c>
      <c r="W38" s="35">
        <f t="shared" ref="W38" si="93">ROUNDDOWN((W34*W36)+(W35*W37),2)</f>
        <v>0</v>
      </c>
      <c r="X38" s="35">
        <f t="shared" ref="X38" si="94">ROUNDDOWN((X34*X36)+(X35*X37),2)</f>
        <v>0</v>
      </c>
      <c r="Y38" s="35">
        <f t="shared" ref="Y38" si="95">ROUNDDOWN((Y34*Y36)+(Y35*Y37),2)</f>
        <v>0</v>
      </c>
      <c r="Z38" s="35">
        <f t="shared" ref="Z38" si="96">ROUNDDOWN((Z34*Z36)+(Z35*Z37),2)</f>
        <v>0</v>
      </c>
      <c r="AA38" s="35">
        <f t="shared" ref="AA38" si="97">ROUNDDOWN((AA34*AA36)+(AA35*AA37),2)</f>
        <v>0</v>
      </c>
      <c r="AB38" s="35">
        <f t="shared" ref="AB38" si="98">ROUNDDOWN((AB34*AB36)+(AB35*AB37),2)</f>
        <v>0</v>
      </c>
      <c r="AC38" s="35">
        <f t="shared" ref="AC38" si="99">ROUNDDOWN((AC34*AC36)+(AC35*AC37),2)</f>
        <v>0</v>
      </c>
      <c r="AD38" s="35">
        <f t="shared" ref="AD38" si="100">ROUNDDOWN((AD34*AD36)+(AD35*AD37),2)</f>
        <v>0</v>
      </c>
      <c r="AE38" s="35">
        <f t="shared" ref="AE38" si="101">ROUNDDOWN((AE34*AE36)+(AE35*AE37),2)</f>
        <v>0</v>
      </c>
      <c r="AF38" s="35">
        <f t="shared" ref="AF38" si="102">ROUNDDOWN((AF34*AF36)+(AF35*AF37),2)</f>
        <v>0</v>
      </c>
      <c r="AG38" s="36">
        <f>SUM(I38:AF38)</f>
        <v>0</v>
      </c>
      <c r="AH38" s="37">
        <f>ROUNDDOWN(E38+AG38,0)</f>
        <v>0</v>
      </c>
    </row>
    <row r="39" spans="2:35" s="24" customFormat="1" ht="13.5" customHeight="1" x14ac:dyDescent="0.2">
      <c r="B39" s="118" t="s">
        <v>45</v>
      </c>
      <c r="C39" s="121" t="s">
        <v>35</v>
      </c>
      <c r="D39" s="115" t="s">
        <v>36</v>
      </c>
      <c r="E39" s="103"/>
      <c r="F39" s="104"/>
      <c r="G39" s="105"/>
      <c r="H39" s="25" t="s">
        <v>121</v>
      </c>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72"/>
    </row>
    <row r="40" spans="2:35" s="24" customFormat="1" ht="13.5" customHeight="1" x14ac:dyDescent="0.2">
      <c r="B40" s="119"/>
      <c r="C40" s="122"/>
      <c r="D40" s="116"/>
      <c r="E40" s="106"/>
      <c r="F40" s="107"/>
      <c r="G40" s="108"/>
      <c r="H40" s="64" t="s">
        <v>143</v>
      </c>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71"/>
    </row>
    <row r="41" spans="2:35" x14ac:dyDescent="0.2">
      <c r="B41" s="119"/>
      <c r="C41" s="122"/>
      <c r="D41" s="117" t="s">
        <v>37</v>
      </c>
      <c r="E41" s="109">
        <v>2</v>
      </c>
      <c r="F41" s="110"/>
      <c r="G41" s="111"/>
      <c r="H41" s="28" t="s">
        <v>122</v>
      </c>
      <c r="I41" s="29">
        <v>42</v>
      </c>
      <c r="J41" s="29">
        <v>40</v>
      </c>
      <c r="K41" s="30">
        <v>40</v>
      </c>
      <c r="L41" s="30">
        <v>20</v>
      </c>
      <c r="M41" s="70"/>
      <c r="N41" s="70"/>
      <c r="O41" s="30">
        <v>17</v>
      </c>
      <c r="P41" s="30">
        <v>35</v>
      </c>
      <c r="Q41" s="30">
        <v>35</v>
      </c>
      <c r="R41" s="30">
        <v>42</v>
      </c>
      <c r="S41" s="30">
        <v>34</v>
      </c>
      <c r="T41" s="30">
        <v>37</v>
      </c>
      <c r="U41" s="29">
        <f>I41</f>
        <v>42</v>
      </c>
      <c r="V41" s="29">
        <f t="shared" ref="V41:V42" si="103">J41</f>
        <v>40</v>
      </c>
      <c r="W41" s="29">
        <f t="shared" ref="W41:W42" si="104">K41</f>
        <v>40</v>
      </c>
      <c r="X41" s="29">
        <f t="shared" ref="X41:X42" si="105">L41</f>
        <v>20</v>
      </c>
      <c r="Y41" s="69">
        <f t="shared" ref="Y41:Y42" si="106">M41</f>
        <v>0</v>
      </c>
      <c r="Z41" s="69">
        <f t="shared" ref="Z41:Z42" si="107">N41</f>
        <v>0</v>
      </c>
      <c r="AA41" s="29">
        <f t="shared" ref="AA41:AA42" si="108">O41</f>
        <v>17</v>
      </c>
      <c r="AB41" s="29">
        <f t="shared" ref="AB41:AB42" si="109">P41</f>
        <v>35</v>
      </c>
      <c r="AC41" s="29">
        <f t="shared" ref="AC41:AC42" si="110">Q41</f>
        <v>35</v>
      </c>
      <c r="AD41" s="29">
        <f t="shared" ref="AD41:AD42" si="111">R41</f>
        <v>42</v>
      </c>
      <c r="AE41" s="29">
        <f t="shared" ref="AE41:AE42" si="112">S41</f>
        <v>34</v>
      </c>
      <c r="AF41" s="29">
        <f t="shared" ref="AF41:AF42" si="113">T41</f>
        <v>37</v>
      </c>
      <c r="AG41" s="31">
        <f>SUM(I41:AF41)</f>
        <v>684</v>
      </c>
      <c r="AH41" s="24"/>
      <c r="AI41" s="32"/>
    </row>
    <row r="42" spans="2:35" x14ac:dyDescent="0.2">
      <c r="B42" s="119"/>
      <c r="C42" s="122"/>
      <c r="D42" s="116"/>
      <c r="E42" s="112"/>
      <c r="F42" s="113"/>
      <c r="G42" s="114"/>
      <c r="H42" s="66" t="s">
        <v>123</v>
      </c>
      <c r="I42" s="69"/>
      <c r="J42" s="69"/>
      <c r="K42" s="70"/>
      <c r="L42" s="67">
        <v>17</v>
      </c>
      <c r="M42" s="68">
        <v>38</v>
      </c>
      <c r="N42" s="67">
        <v>39</v>
      </c>
      <c r="O42" s="67">
        <v>26</v>
      </c>
      <c r="P42" s="69"/>
      <c r="Q42" s="69"/>
      <c r="R42" s="69"/>
      <c r="S42" s="69"/>
      <c r="T42" s="69"/>
      <c r="U42" s="69">
        <f>I42</f>
        <v>0</v>
      </c>
      <c r="V42" s="69">
        <f t="shared" si="103"/>
        <v>0</v>
      </c>
      <c r="W42" s="69">
        <f t="shared" si="104"/>
        <v>0</v>
      </c>
      <c r="X42" s="29">
        <f t="shared" si="105"/>
        <v>17</v>
      </c>
      <c r="Y42" s="29">
        <f t="shared" si="106"/>
        <v>38</v>
      </c>
      <c r="Z42" s="29">
        <f t="shared" si="107"/>
        <v>39</v>
      </c>
      <c r="AA42" s="29">
        <f t="shared" si="108"/>
        <v>26</v>
      </c>
      <c r="AB42" s="69">
        <f t="shared" si="109"/>
        <v>0</v>
      </c>
      <c r="AC42" s="69">
        <f t="shared" si="110"/>
        <v>0</v>
      </c>
      <c r="AD42" s="69">
        <f t="shared" si="111"/>
        <v>0</v>
      </c>
      <c r="AE42" s="69">
        <f t="shared" si="112"/>
        <v>0</v>
      </c>
      <c r="AF42" s="69">
        <f t="shared" si="113"/>
        <v>0</v>
      </c>
      <c r="AG42" s="31">
        <f>SUM(I42:AF42)</f>
        <v>240</v>
      </c>
      <c r="AH42" s="24" t="s">
        <v>39</v>
      </c>
      <c r="AI42" s="32"/>
    </row>
    <row r="43" spans="2:35" ht="13.5" customHeight="1" x14ac:dyDescent="0.2">
      <c r="B43" s="120"/>
      <c r="C43" s="123"/>
      <c r="D43" s="33" t="s">
        <v>40</v>
      </c>
      <c r="E43" s="124">
        <f>ROUNDDOWN(E39*E41*24,2)</f>
        <v>0</v>
      </c>
      <c r="F43" s="125"/>
      <c r="G43" s="126"/>
      <c r="H43" s="34" t="s">
        <v>124</v>
      </c>
      <c r="I43" s="35">
        <f>ROUNDDOWN((I39*I41)+(I40*I42),2)</f>
        <v>0</v>
      </c>
      <c r="J43" s="35">
        <f t="shared" ref="J43" si="114">ROUNDDOWN((J39*J41)+(J40*J42),2)</f>
        <v>0</v>
      </c>
      <c r="K43" s="35">
        <f t="shared" ref="K43" si="115">ROUNDDOWN((K39*K41)+(K40*K42),2)</f>
        <v>0</v>
      </c>
      <c r="L43" s="35">
        <f t="shared" ref="L43" si="116">ROUNDDOWN((L39*L41)+(L40*L42),2)</f>
        <v>0</v>
      </c>
      <c r="M43" s="35">
        <f t="shared" ref="M43" si="117">ROUNDDOWN((M39*M41)+(M40*M42),2)</f>
        <v>0</v>
      </c>
      <c r="N43" s="35">
        <f t="shared" ref="N43" si="118">ROUNDDOWN((N39*N41)+(N40*N42),2)</f>
        <v>0</v>
      </c>
      <c r="O43" s="35">
        <f t="shared" ref="O43" si="119">ROUNDDOWN((O39*O41)+(O40*O42),2)</f>
        <v>0</v>
      </c>
      <c r="P43" s="35">
        <f t="shared" ref="P43" si="120">ROUNDDOWN((P39*P41)+(P40*P42),2)</f>
        <v>0</v>
      </c>
      <c r="Q43" s="35">
        <f t="shared" ref="Q43" si="121">ROUNDDOWN((Q39*Q41)+(Q40*Q42),2)</f>
        <v>0</v>
      </c>
      <c r="R43" s="35">
        <f t="shared" ref="R43" si="122">ROUNDDOWN((R39*R41)+(R40*R42),2)</f>
        <v>0</v>
      </c>
      <c r="S43" s="35">
        <f t="shared" ref="S43" si="123">ROUNDDOWN((S39*S41)+(S40*S42),2)</f>
        <v>0</v>
      </c>
      <c r="T43" s="35">
        <f t="shared" ref="T43" si="124">ROUNDDOWN((T39*T41)+(T40*T42),2)</f>
        <v>0</v>
      </c>
      <c r="U43" s="35">
        <f t="shared" ref="U43" si="125">ROUNDDOWN((U39*U41)+(U40*U42),2)</f>
        <v>0</v>
      </c>
      <c r="V43" s="35">
        <f t="shared" ref="V43" si="126">ROUNDDOWN((V39*V41)+(V40*V42),2)</f>
        <v>0</v>
      </c>
      <c r="W43" s="35">
        <f t="shared" ref="W43" si="127">ROUNDDOWN((W39*W41)+(W40*W42),2)</f>
        <v>0</v>
      </c>
      <c r="X43" s="35">
        <f t="shared" ref="X43" si="128">ROUNDDOWN((X39*X41)+(X40*X42),2)</f>
        <v>0</v>
      </c>
      <c r="Y43" s="35">
        <f t="shared" ref="Y43" si="129">ROUNDDOWN((Y39*Y41)+(Y40*Y42),2)</f>
        <v>0</v>
      </c>
      <c r="Z43" s="35">
        <f t="shared" ref="Z43" si="130">ROUNDDOWN((Z39*Z41)+(Z40*Z42),2)</f>
        <v>0</v>
      </c>
      <c r="AA43" s="35">
        <f t="shared" ref="AA43" si="131">ROUNDDOWN((AA39*AA41)+(AA40*AA42),2)</f>
        <v>0</v>
      </c>
      <c r="AB43" s="35">
        <f t="shared" ref="AB43" si="132">ROUNDDOWN((AB39*AB41)+(AB40*AB42),2)</f>
        <v>0</v>
      </c>
      <c r="AC43" s="35">
        <f t="shared" ref="AC43" si="133">ROUNDDOWN((AC39*AC41)+(AC40*AC42),2)</f>
        <v>0</v>
      </c>
      <c r="AD43" s="35">
        <f t="shared" ref="AD43" si="134">ROUNDDOWN((AD39*AD41)+(AD40*AD42),2)</f>
        <v>0</v>
      </c>
      <c r="AE43" s="35">
        <f t="shared" ref="AE43" si="135">ROUNDDOWN((AE39*AE41)+(AE40*AE42),2)</f>
        <v>0</v>
      </c>
      <c r="AF43" s="35">
        <f t="shared" ref="AF43" si="136">ROUNDDOWN((AF39*AF41)+(AF40*AF42),2)</f>
        <v>0</v>
      </c>
      <c r="AG43" s="36">
        <f>SUM(I43:AF43)</f>
        <v>0</v>
      </c>
      <c r="AH43" s="37">
        <f>ROUNDDOWN(E43+AG43,0)</f>
        <v>0</v>
      </c>
    </row>
    <row r="44" spans="2:35" s="24" customFormat="1" ht="13.5" customHeight="1" x14ac:dyDescent="0.2">
      <c r="B44" s="118" t="s">
        <v>46</v>
      </c>
      <c r="C44" s="121" t="s">
        <v>35</v>
      </c>
      <c r="D44" s="115" t="s">
        <v>36</v>
      </c>
      <c r="E44" s="103"/>
      <c r="F44" s="104"/>
      <c r="G44" s="105"/>
      <c r="H44" s="25" t="s">
        <v>121</v>
      </c>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72"/>
    </row>
    <row r="45" spans="2:35" s="24" customFormat="1" ht="13.5" customHeight="1" x14ac:dyDescent="0.2">
      <c r="B45" s="119"/>
      <c r="C45" s="122"/>
      <c r="D45" s="116"/>
      <c r="E45" s="106"/>
      <c r="F45" s="107"/>
      <c r="G45" s="108"/>
      <c r="H45" s="64" t="s">
        <v>143</v>
      </c>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71"/>
    </row>
    <row r="46" spans="2:35" x14ac:dyDescent="0.2">
      <c r="B46" s="119"/>
      <c r="C46" s="122"/>
      <c r="D46" s="117" t="s">
        <v>37</v>
      </c>
      <c r="E46" s="109">
        <v>2</v>
      </c>
      <c r="F46" s="110"/>
      <c r="G46" s="111"/>
      <c r="H46" s="28" t="s">
        <v>122</v>
      </c>
      <c r="I46" s="29">
        <v>52</v>
      </c>
      <c r="J46" s="29">
        <v>51</v>
      </c>
      <c r="K46" s="30">
        <v>53</v>
      </c>
      <c r="L46" s="30">
        <v>32</v>
      </c>
      <c r="M46" s="70"/>
      <c r="N46" s="70"/>
      <c r="O46" s="30">
        <v>21</v>
      </c>
      <c r="P46" s="30">
        <v>49</v>
      </c>
      <c r="Q46" s="30">
        <v>50</v>
      </c>
      <c r="R46" s="30">
        <v>61</v>
      </c>
      <c r="S46" s="30">
        <v>45</v>
      </c>
      <c r="T46" s="30">
        <v>49</v>
      </c>
      <c r="U46" s="29">
        <f>I46</f>
        <v>52</v>
      </c>
      <c r="V46" s="29">
        <f t="shared" ref="V46:V47" si="137">J46</f>
        <v>51</v>
      </c>
      <c r="W46" s="29">
        <f t="shared" ref="W46:W47" si="138">K46</f>
        <v>53</v>
      </c>
      <c r="X46" s="29">
        <f t="shared" ref="X46:X47" si="139">L46</f>
        <v>32</v>
      </c>
      <c r="Y46" s="69">
        <f t="shared" ref="Y46:Y47" si="140">M46</f>
        <v>0</v>
      </c>
      <c r="Z46" s="69">
        <f t="shared" ref="Z46:Z47" si="141">N46</f>
        <v>0</v>
      </c>
      <c r="AA46" s="29">
        <f t="shared" ref="AA46:AA47" si="142">O46</f>
        <v>21</v>
      </c>
      <c r="AB46" s="29">
        <f t="shared" ref="AB46:AB47" si="143">P46</f>
        <v>49</v>
      </c>
      <c r="AC46" s="29">
        <f t="shared" ref="AC46:AC47" si="144">Q46</f>
        <v>50</v>
      </c>
      <c r="AD46" s="29">
        <f t="shared" ref="AD46:AD47" si="145">R46</f>
        <v>61</v>
      </c>
      <c r="AE46" s="29">
        <f t="shared" ref="AE46:AE47" si="146">S46</f>
        <v>45</v>
      </c>
      <c r="AF46" s="29">
        <f t="shared" ref="AF46:AF47" si="147">T46</f>
        <v>49</v>
      </c>
      <c r="AG46" s="31">
        <f>SUM(I46:AF46)</f>
        <v>926</v>
      </c>
      <c r="AH46" s="24"/>
      <c r="AI46" s="32"/>
    </row>
    <row r="47" spans="2:35" x14ac:dyDescent="0.2">
      <c r="B47" s="119"/>
      <c r="C47" s="122"/>
      <c r="D47" s="116"/>
      <c r="E47" s="112"/>
      <c r="F47" s="113"/>
      <c r="G47" s="114"/>
      <c r="H47" s="66" t="s">
        <v>123</v>
      </c>
      <c r="I47" s="69"/>
      <c r="J47" s="69"/>
      <c r="K47" s="70"/>
      <c r="L47" s="67">
        <v>26</v>
      </c>
      <c r="M47" s="68">
        <v>59</v>
      </c>
      <c r="N47" s="67">
        <v>69</v>
      </c>
      <c r="O47" s="67">
        <v>41</v>
      </c>
      <c r="P47" s="69"/>
      <c r="Q47" s="69"/>
      <c r="R47" s="69"/>
      <c r="S47" s="69"/>
      <c r="T47" s="69"/>
      <c r="U47" s="69">
        <f>I47</f>
        <v>0</v>
      </c>
      <c r="V47" s="69">
        <f t="shared" si="137"/>
        <v>0</v>
      </c>
      <c r="W47" s="69">
        <f t="shared" si="138"/>
        <v>0</v>
      </c>
      <c r="X47" s="29">
        <f t="shared" si="139"/>
        <v>26</v>
      </c>
      <c r="Y47" s="29">
        <f t="shared" si="140"/>
        <v>59</v>
      </c>
      <c r="Z47" s="29">
        <f t="shared" si="141"/>
        <v>69</v>
      </c>
      <c r="AA47" s="29">
        <f t="shared" si="142"/>
        <v>41</v>
      </c>
      <c r="AB47" s="69">
        <f t="shared" si="143"/>
        <v>0</v>
      </c>
      <c r="AC47" s="69">
        <f t="shared" si="144"/>
        <v>0</v>
      </c>
      <c r="AD47" s="69">
        <f t="shared" si="145"/>
        <v>0</v>
      </c>
      <c r="AE47" s="69">
        <f t="shared" si="146"/>
        <v>0</v>
      </c>
      <c r="AF47" s="69">
        <f t="shared" si="147"/>
        <v>0</v>
      </c>
      <c r="AG47" s="31">
        <f>SUM(I47:AF47)</f>
        <v>390</v>
      </c>
      <c r="AH47" s="24" t="s">
        <v>39</v>
      </c>
      <c r="AI47" s="32"/>
    </row>
    <row r="48" spans="2:35" ht="13.5" customHeight="1" x14ac:dyDescent="0.2">
      <c r="B48" s="120"/>
      <c r="C48" s="123"/>
      <c r="D48" s="33" t="s">
        <v>40</v>
      </c>
      <c r="E48" s="124">
        <f>ROUNDDOWN(E44*E46*24,2)</f>
        <v>0</v>
      </c>
      <c r="F48" s="125"/>
      <c r="G48" s="126"/>
      <c r="H48" s="34" t="s">
        <v>124</v>
      </c>
      <c r="I48" s="35">
        <f>ROUNDDOWN((I44*I46)+(I45*I47),2)</f>
        <v>0</v>
      </c>
      <c r="J48" s="35">
        <f t="shared" ref="J48" si="148">ROUNDDOWN((J44*J46)+(J45*J47),2)</f>
        <v>0</v>
      </c>
      <c r="K48" s="35">
        <f t="shared" ref="K48" si="149">ROUNDDOWN((K44*K46)+(K45*K47),2)</f>
        <v>0</v>
      </c>
      <c r="L48" s="35">
        <f t="shared" ref="L48" si="150">ROUNDDOWN((L44*L46)+(L45*L47),2)</f>
        <v>0</v>
      </c>
      <c r="M48" s="35">
        <f t="shared" ref="M48" si="151">ROUNDDOWN((M44*M46)+(M45*M47),2)</f>
        <v>0</v>
      </c>
      <c r="N48" s="35">
        <f t="shared" ref="N48" si="152">ROUNDDOWN((N44*N46)+(N45*N47),2)</f>
        <v>0</v>
      </c>
      <c r="O48" s="35">
        <f t="shared" ref="O48" si="153">ROUNDDOWN((O44*O46)+(O45*O47),2)</f>
        <v>0</v>
      </c>
      <c r="P48" s="35">
        <f t="shared" ref="P48" si="154">ROUNDDOWN((P44*P46)+(P45*P47),2)</f>
        <v>0</v>
      </c>
      <c r="Q48" s="35">
        <f t="shared" ref="Q48" si="155">ROUNDDOWN((Q44*Q46)+(Q45*Q47),2)</f>
        <v>0</v>
      </c>
      <c r="R48" s="35">
        <f t="shared" ref="R48" si="156">ROUNDDOWN((R44*R46)+(R45*R47),2)</f>
        <v>0</v>
      </c>
      <c r="S48" s="35">
        <f t="shared" ref="S48" si="157">ROUNDDOWN((S44*S46)+(S45*S47),2)</f>
        <v>0</v>
      </c>
      <c r="T48" s="35">
        <f t="shared" ref="T48" si="158">ROUNDDOWN((T44*T46)+(T45*T47),2)</f>
        <v>0</v>
      </c>
      <c r="U48" s="35">
        <f t="shared" ref="U48" si="159">ROUNDDOWN((U44*U46)+(U45*U47),2)</f>
        <v>0</v>
      </c>
      <c r="V48" s="35">
        <f t="shared" ref="V48" si="160">ROUNDDOWN((V44*V46)+(V45*V47),2)</f>
        <v>0</v>
      </c>
      <c r="W48" s="35">
        <f t="shared" ref="W48" si="161">ROUNDDOWN((W44*W46)+(W45*W47),2)</f>
        <v>0</v>
      </c>
      <c r="X48" s="35">
        <f t="shared" ref="X48" si="162">ROUNDDOWN((X44*X46)+(X45*X47),2)</f>
        <v>0</v>
      </c>
      <c r="Y48" s="35">
        <f t="shared" ref="Y48" si="163">ROUNDDOWN((Y44*Y46)+(Y45*Y47),2)</f>
        <v>0</v>
      </c>
      <c r="Z48" s="35">
        <f t="shared" ref="Z48" si="164">ROUNDDOWN((Z44*Z46)+(Z45*Z47),2)</f>
        <v>0</v>
      </c>
      <c r="AA48" s="35">
        <f t="shared" ref="AA48" si="165">ROUNDDOWN((AA44*AA46)+(AA45*AA47),2)</f>
        <v>0</v>
      </c>
      <c r="AB48" s="35">
        <f t="shared" ref="AB48" si="166">ROUNDDOWN((AB44*AB46)+(AB45*AB47),2)</f>
        <v>0</v>
      </c>
      <c r="AC48" s="35">
        <f t="shared" ref="AC48" si="167">ROUNDDOWN((AC44*AC46)+(AC45*AC47),2)</f>
        <v>0</v>
      </c>
      <c r="AD48" s="35">
        <f t="shared" ref="AD48" si="168">ROUNDDOWN((AD44*AD46)+(AD45*AD47),2)</f>
        <v>0</v>
      </c>
      <c r="AE48" s="35">
        <f t="shared" ref="AE48" si="169">ROUNDDOWN((AE44*AE46)+(AE45*AE47),2)</f>
        <v>0</v>
      </c>
      <c r="AF48" s="35">
        <f t="shared" ref="AF48" si="170">ROUNDDOWN((AF44*AF46)+(AF45*AF47),2)</f>
        <v>0</v>
      </c>
      <c r="AG48" s="36">
        <f>SUM(I48:AF48)</f>
        <v>0</v>
      </c>
      <c r="AH48" s="37">
        <f>ROUNDDOWN(E48+AG48,0)</f>
        <v>0</v>
      </c>
    </row>
    <row r="49" spans="2:35" s="24" customFormat="1" ht="13.5" customHeight="1" x14ac:dyDescent="0.2">
      <c r="B49" s="118" t="s">
        <v>48</v>
      </c>
      <c r="C49" s="121" t="s">
        <v>35</v>
      </c>
      <c r="D49" s="115" t="s">
        <v>36</v>
      </c>
      <c r="E49" s="103"/>
      <c r="F49" s="104"/>
      <c r="G49" s="105"/>
      <c r="H49" s="25" t="s">
        <v>121</v>
      </c>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72"/>
    </row>
    <row r="50" spans="2:35" s="24" customFormat="1" ht="13.5" customHeight="1" x14ac:dyDescent="0.2">
      <c r="B50" s="119"/>
      <c r="C50" s="122"/>
      <c r="D50" s="116"/>
      <c r="E50" s="106"/>
      <c r="F50" s="107"/>
      <c r="G50" s="108"/>
      <c r="H50" s="64" t="s">
        <v>143</v>
      </c>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71"/>
    </row>
    <row r="51" spans="2:35" x14ac:dyDescent="0.2">
      <c r="B51" s="119"/>
      <c r="C51" s="122"/>
      <c r="D51" s="117" t="s">
        <v>37</v>
      </c>
      <c r="E51" s="109">
        <v>2</v>
      </c>
      <c r="F51" s="110"/>
      <c r="G51" s="111"/>
      <c r="H51" s="28" t="s">
        <v>122</v>
      </c>
      <c r="I51" s="29">
        <v>61</v>
      </c>
      <c r="J51" s="29">
        <v>55</v>
      </c>
      <c r="K51" s="30">
        <v>55</v>
      </c>
      <c r="L51" s="30">
        <v>28</v>
      </c>
      <c r="M51" s="70"/>
      <c r="N51" s="70"/>
      <c r="O51" s="30">
        <v>21</v>
      </c>
      <c r="P51" s="30">
        <v>48</v>
      </c>
      <c r="Q51" s="30">
        <v>48</v>
      </c>
      <c r="R51" s="30">
        <v>59</v>
      </c>
      <c r="S51" s="30">
        <v>46</v>
      </c>
      <c r="T51" s="30">
        <v>53</v>
      </c>
      <c r="U51" s="29">
        <f>I51</f>
        <v>61</v>
      </c>
      <c r="V51" s="29">
        <f t="shared" ref="V51:V52" si="171">J51</f>
        <v>55</v>
      </c>
      <c r="W51" s="29">
        <f t="shared" ref="W51:W52" si="172">K51</f>
        <v>55</v>
      </c>
      <c r="X51" s="29">
        <f t="shared" ref="X51:X52" si="173">L51</f>
        <v>28</v>
      </c>
      <c r="Y51" s="69">
        <f t="shared" ref="Y51:Y52" si="174">M51</f>
        <v>0</v>
      </c>
      <c r="Z51" s="69">
        <f t="shared" ref="Z51:Z52" si="175">N51</f>
        <v>0</v>
      </c>
      <c r="AA51" s="29">
        <f t="shared" ref="AA51:AA52" si="176">O51</f>
        <v>21</v>
      </c>
      <c r="AB51" s="29">
        <f t="shared" ref="AB51:AB52" si="177">P51</f>
        <v>48</v>
      </c>
      <c r="AC51" s="29">
        <f t="shared" ref="AC51:AC52" si="178">Q51</f>
        <v>48</v>
      </c>
      <c r="AD51" s="29">
        <f t="shared" ref="AD51:AD52" si="179">R51</f>
        <v>59</v>
      </c>
      <c r="AE51" s="29">
        <f t="shared" ref="AE51:AE52" si="180">S51</f>
        <v>46</v>
      </c>
      <c r="AF51" s="29">
        <f t="shared" ref="AF51:AF52" si="181">T51</f>
        <v>53</v>
      </c>
      <c r="AG51" s="31">
        <f>SUM(I51:AF51)</f>
        <v>948</v>
      </c>
      <c r="AH51" s="24"/>
      <c r="AI51" s="32"/>
    </row>
    <row r="52" spans="2:35" x14ac:dyDescent="0.2">
      <c r="B52" s="119"/>
      <c r="C52" s="122"/>
      <c r="D52" s="116"/>
      <c r="E52" s="112"/>
      <c r="F52" s="113"/>
      <c r="G52" s="114"/>
      <c r="H52" s="66" t="s">
        <v>123</v>
      </c>
      <c r="I52" s="69"/>
      <c r="J52" s="69"/>
      <c r="K52" s="70"/>
      <c r="L52" s="67">
        <v>22</v>
      </c>
      <c r="M52" s="68">
        <v>50</v>
      </c>
      <c r="N52" s="67">
        <v>50</v>
      </c>
      <c r="O52" s="67">
        <v>34</v>
      </c>
      <c r="P52" s="69"/>
      <c r="Q52" s="69"/>
      <c r="R52" s="69"/>
      <c r="S52" s="69"/>
      <c r="T52" s="69"/>
      <c r="U52" s="69">
        <f>I52</f>
        <v>0</v>
      </c>
      <c r="V52" s="69">
        <f t="shared" si="171"/>
        <v>0</v>
      </c>
      <c r="W52" s="69">
        <f t="shared" si="172"/>
        <v>0</v>
      </c>
      <c r="X52" s="29">
        <f t="shared" si="173"/>
        <v>22</v>
      </c>
      <c r="Y52" s="29">
        <f t="shared" si="174"/>
        <v>50</v>
      </c>
      <c r="Z52" s="29">
        <f t="shared" si="175"/>
        <v>50</v>
      </c>
      <c r="AA52" s="29">
        <f t="shared" si="176"/>
        <v>34</v>
      </c>
      <c r="AB52" s="69">
        <f t="shared" si="177"/>
        <v>0</v>
      </c>
      <c r="AC52" s="69">
        <f t="shared" si="178"/>
        <v>0</v>
      </c>
      <c r="AD52" s="69">
        <f t="shared" si="179"/>
        <v>0</v>
      </c>
      <c r="AE52" s="69">
        <f t="shared" si="180"/>
        <v>0</v>
      </c>
      <c r="AF52" s="69">
        <f t="shared" si="181"/>
        <v>0</v>
      </c>
      <c r="AG52" s="31">
        <f>SUM(I52:AF52)</f>
        <v>312</v>
      </c>
      <c r="AH52" s="24" t="s">
        <v>39</v>
      </c>
      <c r="AI52" s="32"/>
    </row>
    <row r="53" spans="2:35" ht="13.5" customHeight="1" x14ac:dyDescent="0.2">
      <c r="B53" s="120"/>
      <c r="C53" s="123"/>
      <c r="D53" s="33" t="s">
        <v>40</v>
      </c>
      <c r="E53" s="124">
        <f>ROUNDDOWN(E49*E51*24,2)</f>
        <v>0</v>
      </c>
      <c r="F53" s="125"/>
      <c r="G53" s="126"/>
      <c r="H53" s="34" t="s">
        <v>124</v>
      </c>
      <c r="I53" s="35">
        <f>ROUNDDOWN((I49*I51)+(I50*I52),2)</f>
        <v>0</v>
      </c>
      <c r="J53" s="35">
        <f t="shared" ref="J53" si="182">ROUNDDOWN((J49*J51)+(J50*J52),2)</f>
        <v>0</v>
      </c>
      <c r="K53" s="35">
        <f t="shared" ref="K53" si="183">ROUNDDOWN((K49*K51)+(K50*K52),2)</f>
        <v>0</v>
      </c>
      <c r="L53" s="35">
        <f t="shared" ref="L53" si="184">ROUNDDOWN((L49*L51)+(L50*L52),2)</f>
        <v>0</v>
      </c>
      <c r="M53" s="35">
        <f t="shared" ref="M53" si="185">ROUNDDOWN((M49*M51)+(M50*M52),2)</f>
        <v>0</v>
      </c>
      <c r="N53" s="35">
        <f t="shared" ref="N53" si="186">ROUNDDOWN((N49*N51)+(N50*N52),2)</f>
        <v>0</v>
      </c>
      <c r="O53" s="35">
        <f t="shared" ref="O53" si="187">ROUNDDOWN((O49*O51)+(O50*O52),2)</f>
        <v>0</v>
      </c>
      <c r="P53" s="35">
        <f t="shared" ref="P53" si="188">ROUNDDOWN((P49*P51)+(P50*P52),2)</f>
        <v>0</v>
      </c>
      <c r="Q53" s="35">
        <f t="shared" ref="Q53" si="189">ROUNDDOWN((Q49*Q51)+(Q50*Q52),2)</f>
        <v>0</v>
      </c>
      <c r="R53" s="35">
        <f t="shared" ref="R53" si="190">ROUNDDOWN((R49*R51)+(R50*R52),2)</f>
        <v>0</v>
      </c>
      <c r="S53" s="35">
        <f t="shared" ref="S53" si="191">ROUNDDOWN((S49*S51)+(S50*S52),2)</f>
        <v>0</v>
      </c>
      <c r="T53" s="35">
        <f t="shared" ref="T53" si="192">ROUNDDOWN((T49*T51)+(T50*T52),2)</f>
        <v>0</v>
      </c>
      <c r="U53" s="35">
        <f t="shared" ref="U53" si="193">ROUNDDOWN((U49*U51)+(U50*U52),2)</f>
        <v>0</v>
      </c>
      <c r="V53" s="35">
        <f t="shared" ref="V53" si="194">ROUNDDOWN((V49*V51)+(V50*V52),2)</f>
        <v>0</v>
      </c>
      <c r="W53" s="35">
        <f t="shared" ref="W53" si="195">ROUNDDOWN((W49*W51)+(W50*W52),2)</f>
        <v>0</v>
      </c>
      <c r="X53" s="35">
        <f t="shared" ref="X53" si="196">ROUNDDOWN((X49*X51)+(X50*X52),2)</f>
        <v>0</v>
      </c>
      <c r="Y53" s="35">
        <f t="shared" ref="Y53" si="197">ROUNDDOWN((Y49*Y51)+(Y50*Y52),2)</f>
        <v>0</v>
      </c>
      <c r="Z53" s="35">
        <f t="shared" ref="Z53" si="198">ROUNDDOWN((Z49*Z51)+(Z50*Z52),2)</f>
        <v>0</v>
      </c>
      <c r="AA53" s="35">
        <f t="shared" ref="AA53" si="199">ROUNDDOWN((AA49*AA51)+(AA50*AA52),2)</f>
        <v>0</v>
      </c>
      <c r="AB53" s="35">
        <f t="shared" ref="AB53" si="200">ROUNDDOWN((AB49*AB51)+(AB50*AB52),2)</f>
        <v>0</v>
      </c>
      <c r="AC53" s="35">
        <f t="shared" ref="AC53" si="201">ROUNDDOWN((AC49*AC51)+(AC50*AC52),2)</f>
        <v>0</v>
      </c>
      <c r="AD53" s="35">
        <f t="shared" ref="AD53" si="202">ROUNDDOWN((AD49*AD51)+(AD50*AD52),2)</f>
        <v>0</v>
      </c>
      <c r="AE53" s="35">
        <f t="shared" ref="AE53" si="203">ROUNDDOWN((AE49*AE51)+(AE50*AE52),2)</f>
        <v>0</v>
      </c>
      <c r="AF53" s="35">
        <f t="shared" ref="AF53" si="204">ROUNDDOWN((AF49*AF51)+(AF50*AF52),2)</f>
        <v>0</v>
      </c>
      <c r="AG53" s="36">
        <f>SUM(I53:AF53)</f>
        <v>0</v>
      </c>
      <c r="AH53" s="37">
        <f>ROUNDDOWN(E53+AG53,0)</f>
        <v>0</v>
      </c>
    </row>
    <row r="54" spans="2:35" s="24" customFormat="1" ht="13.5" customHeight="1" x14ac:dyDescent="0.2">
      <c r="B54" s="118" t="s">
        <v>49</v>
      </c>
      <c r="C54" s="121" t="s">
        <v>35</v>
      </c>
      <c r="D54" s="115" t="s">
        <v>36</v>
      </c>
      <c r="E54" s="103"/>
      <c r="F54" s="104"/>
      <c r="G54" s="105"/>
      <c r="H54" s="25" t="s">
        <v>121</v>
      </c>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72"/>
    </row>
    <row r="55" spans="2:35" s="24" customFormat="1" ht="13.5" customHeight="1" x14ac:dyDescent="0.2">
      <c r="B55" s="119"/>
      <c r="C55" s="122"/>
      <c r="D55" s="116"/>
      <c r="E55" s="106"/>
      <c r="F55" s="107"/>
      <c r="G55" s="108"/>
      <c r="H55" s="64" t="s">
        <v>143</v>
      </c>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71"/>
    </row>
    <row r="56" spans="2:35" x14ac:dyDescent="0.2">
      <c r="B56" s="119"/>
      <c r="C56" s="122"/>
      <c r="D56" s="117" t="s">
        <v>37</v>
      </c>
      <c r="E56" s="109">
        <v>2</v>
      </c>
      <c r="F56" s="110"/>
      <c r="G56" s="111"/>
      <c r="H56" s="28" t="s">
        <v>122</v>
      </c>
      <c r="I56" s="29">
        <v>176</v>
      </c>
      <c r="J56" s="29">
        <v>169</v>
      </c>
      <c r="K56" s="30">
        <v>168</v>
      </c>
      <c r="L56" s="30">
        <v>87</v>
      </c>
      <c r="M56" s="70"/>
      <c r="N56" s="70"/>
      <c r="O56" s="30">
        <v>68</v>
      </c>
      <c r="P56" s="30">
        <v>149</v>
      </c>
      <c r="Q56" s="30">
        <v>147</v>
      </c>
      <c r="R56" s="30">
        <v>178</v>
      </c>
      <c r="S56" s="30">
        <v>141</v>
      </c>
      <c r="T56" s="30">
        <v>155</v>
      </c>
      <c r="U56" s="29">
        <f>I56</f>
        <v>176</v>
      </c>
      <c r="V56" s="29">
        <f t="shared" ref="V56:V57" si="205">J56</f>
        <v>169</v>
      </c>
      <c r="W56" s="29">
        <f t="shared" ref="W56:W57" si="206">K56</f>
        <v>168</v>
      </c>
      <c r="X56" s="29">
        <f t="shared" ref="X56:X57" si="207">L56</f>
        <v>87</v>
      </c>
      <c r="Y56" s="69">
        <f t="shared" ref="Y56:Y57" si="208">M56</f>
        <v>0</v>
      </c>
      <c r="Z56" s="69">
        <f t="shared" ref="Z56:Z57" si="209">N56</f>
        <v>0</v>
      </c>
      <c r="AA56" s="29">
        <f t="shared" ref="AA56:AA57" si="210">O56</f>
        <v>68</v>
      </c>
      <c r="AB56" s="29">
        <f t="shared" ref="AB56:AB57" si="211">P56</f>
        <v>149</v>
      </c>
      <c r="AC56" s="29">
        <f t="shared" ref="AC56:AC57" si="212">Q56</f>
        <v>147</v>
      </c>
      <c r="AD56" s="29">
        <f t="shared" ref="AD56:AD57" si="213">R56</f>
        <v>178</v>
      </c>
      <c r="AE56" s="29">
        <f t="shared" ref="AE56:AE57" si="214">S56</f>
        <v>141</v>
      </c>
      <c r="AF56" s="29">
        <f t="shared" ref="AF56:AF57" si="215">T56</f>
        <v>155</v>
      </c>
      <c r="AG56" s="31">
        <f>SUM(I56:AF56)</f>
        <v>2876</v>
      </c>
      <c r="AH56" s="24"/>
      <c r="AI56" s="32"/>
    </row>
    <row r="57" spans="2:35" x14ac:dyDescent="0.2">
      <c r="B57" s="119"/>
      <c r="C57" s="122"/>
      <c r="D57" s="116"/>
      <c r="E57" s="112"/>
      <c r="F57" s="113"/>
      <c r="G57" s="114"/>
      <c r="H57" s="66" t="s">
        <v>123</v>
      </c>
      <c r="I57" s="69"/>
      <c r="J57" s="69"/>
      <c r="K57" s="70"/>
      <c r="L57" s="67">
        <v>70</v>
      </c>
      <c r="M57" s="68">
        <v>158</v>
      </c>
      <c r="N57" s="67">
        <v>162</v>
      </c>
      <c r="O57" s="67">
        <v>105</v>
      </c>
      <c r="P57" s="69"/>
      <c r="Q57" s="69"/>
      <c r="R57" s="69"/>
      <c r="S57" s="69"/>
      <c r="T57" s="69"/>
      <c r="U57" s="69">
        <f>I57</f>
        <v>0</v>
      </c>
      <c r="V57" s="69">
        <f t="shared" si="205"/>
        <v>0</v>
      </c>
      <c r="W57" s="69">
        <f t="shared" si="206"/>
        <v>0</v>
      </c>
      <c r="X57" s="29">
        <f t="shared" si="207"/>
        <v>70</v>
      </c>
      <c r="Y57" s="29">
        <f t="shared" si="208"/>
        <v>158</v>
      </c>
      <c r="Z57" s="29">
        <f t="shared" si="209"/>
        <v>162</v>
      </c>
      <c r="AA57" s="29">
        <f t="shared" si="210"/>
        <v>105</v>
      </c>
      <c r="AB57" s="69">
        <f t="shared" si="211"/>
        <v>0</v>
      </c>
      <c r="AC57" s="69">
        <f t="shared" si="212"/>
        <v>0</v>
      </c>
      <c r="AD57" s="69">
        <f t="shared" si="213"/>
        <v>0</v>
      </c>
      <c r="AE57" s="69">
        <f t="shared" si="214"/>
        <v>0</v>
      </c>
      <c r="AF57" s="69">
        <f t="shared" si="215"/>
        <v>0</v>
      </c>
      <c r="AG57" s="31">
        <f>SUM(I57:AF57)</f>
        <v>990</v>
      </c>
      <c r="AH57" s="24" t="s">
        <v>39</v>
      </c>
      <c r="AI57" s="32"/>
    </row>
    <row r="58" spans="2:35" ht="13.5" customHeight="1" x14ac:dyDescent="0.2">
      <c r="B58" s="120"/>
      <c r="C58" s="123"/>
      <c r="D58" s="33" t="s">
        <v>40</v>
      </c>
      <c r="E58" s="124">
        <f>ROUNDDOWN(E54*E56*24,2)</f>
        <v>0</v>
      </c>
      <c r="F58" s="125"/>
      <c r="G58" s="126"/>
      <c r="H58" s="34" t="s">
        <v>124</v>
      </c>
      <c r="I58" s="35">
        <f>ROUNDDOWN((I54*I56)+(I55*I57),2)</f>
        <v>0</v>
      </c>
      <c r="J58" s="35">
        <f t="shared" ref="J58" si="216">ROUNDDOWN((J54*J56)+(J55*J57),2)</f>
        <v>0</v>
      </c>
      <c r="K58" s="35">
        <f t="shared" ref="K58" si="217">ROUNDDOWN((K54*K56)+(K55*K57),2)</f>
        <v>0</v>
      </c>
      <c r="L58" s="35">
        <f t="shared" ref="L58" si="218">ROUNDDOWN((L54*L56)+(L55*L57),2)</f>
        <v>0</v>
      </c>
      <c r="M58" s="35">
        <f t="shared" ref="M58" si="219">ROUNDDOWN((M54*M56)+(M55*M57),2)</f>
        <v>0</v>
      </c>
      <c r="N58" s="35">
        <f t="shared" ref="N58" si="220">ROUNDDOWN((N54*N56)+(N55*N57),2)</f>
        <v>0</v>
      </c>
      <c r="O58" s="35">
        <f t="shared" ref="O58" si="221">ROUNDDOWN((O54*O56)+(O55*O57),2)</f>
        <v>0</v>
      </c>
      <c r="P58" s="35">
        <f t="shared" ref="P58" si="222">ROUNDDOWN((P54*P56)+(P55*P57),2)</f>
        <v>0</v>
      </c>
      <c r="Q58" s="35">
        <f t="shared" ref="Q58" si="223">ROUNDDOWN((Q54*Q56)+(Q55*Q57),2)</f>
        <v>0</v>
      </c>
      <c r="R58" s="35">
        <f t="shared" ref="R58" si="224">ROUNDDOWN((R54*R56)+(R55*R57),2)</f>
        <v>0</v>
      </c>
      <c r="S58" s="35">
        <f t="shared" ref="S58" si="225">ROUNDDOWN((S54*S56)+(S55*S57),2)</f>
        <v>0</v>
      </c>
      <c r="T58" s="35">
        <f t="shared" ref="T58" si="226">ROUNDDOWN((T54*T56)+(T55*T57),2)</f>
        <v>0</v>
      </c>
      <c r="U58" s="35">
        <f t="shared" ref="U58" si="227">ROUNDDOWN((U54*U56)+(U55*U57),2)</f>
        <v>0</v>
      </c>
      <c r="V58" s="35">
        <f t="shared" ref="V58" si="228">ROUNDDOWN((V54*V56)+(V55*V57),2)</f>
        <v>0</v>
      </c>
      <c r="W58" s="35">
        <f t="shared" ref="W58" si="229">ROUNDDOWN((W54*W56)+(W55*W57),2)</f>
        <v>0</v>
      </c>
      <c r="X58" s="35">
        <f t="shared" ref="X58" si="230">ROUNDDOWN((X54*X56)+(X55*X57),2)</f>
        <v>0</v>
      </c>
      <c r="Y58" s="35">
        <f t="shared" ref="Y58" si="231">ROUNDDOWN((Y54*Y56)+(Y55*Y57),2)</f>
        <v>0</v>
      </c>
      <c r="Z58" s="35">
        <f t="shared" ref="Z58" si="232">ROUNDDOWN((Z54*Z56)+(Z55*Z57),2)</f>
        <v>0</v>
      </c>
      <c r="AA58" s="35">
        <f t="shared" ref="AA58" si="233">ROUNDDOWN((AA54*AA56)+(AA55*AA57),2)</f>
        <v>0</v>
      </c>
      <c r="AB58" s="35">
        <f t="shared" ref="AB58" si="234">ROUNDDOWN((AB54*AB56)+(AB55*AB57),2)</f>
        <v>0</v>
      </c>
      <c r="AC58" s="35">
        <f t="shared" ref="AC58" si="235">ROUNDDOWN((AC54*AC56)+(AC55*AC57),2)</f>
        <v>0</v>
      </c>
      <c r="AD58" s="35">
        <f t="shared" ref="AD58" si="236">ROUNDDOWN((AD54*AD56)+(AD55*AD57),2)</f>
        <v>0</v>
      </c>
      <c r="AE58" s="35">
        <f t="shared" ref="AE58" si="237">ROUNDDOWN((AE54*AE56)+(AE55*AE57),2)</f>
        <v>0</v>
      </c>
      <c r="AF58" s="35">
        <f t="shared" ref="AF58" si="238">ROUNDDOWN((AF54*AF56)+(AF55*AF57),2)</f>
        <v>0</v>
      </c>
      <c r="AG58" s="36">
        <f>SUM(I58:AF58)</f>
        <v>0</v>
      </c>
      <c r="AH58" s="37">
        <f>ROUNDDOWN(E58+AG58,0)</f>
        <v>0</v>
      </c>
    </row>
    <row r="59" spans="2:35" s="24" customFormat="1" ht="13.5" customHeight="1" x14ac:dyDescent="0.2">
      <c r="B59" s="118" t="s">
        <v>50</v>
      </c>
      <c r="C59" s="121" t="s">
        <v>35</v>
      </c>
      <c r="D59" s="115" t="s">
        <v>36</v>
      </c>
      <c r="E59" s="103"/>
      <c r="F59" s="104"/>
      <c r="G59" s="105"/>
      <c r="H59" s="25" t="s">
        <v>121</v>
      </c>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72"/>
    </row>
    <row r="60" spans="2:35" s="24" customFormat="1" ht="13.5" customHeight="1" x14ac:dyDescent="0.2">
      <c r="B60" s="119"/>
      <c r="C60" s="122"/>
      <c r="D60" s="116"/>
      <c r="E60" s="106"/>
      <c r="F60" s="107"/>
      <c r="G60" s="108"/>
      <c r="H60" s="64" t="s">
        <v>143</v>
      </c>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71"/>
    </row>
    <row r="61" spans="2:35" x14ac:dyDescent="0.2">
      <c r="B61" s="119"/>
      <c r="C61" s="122"/>
      <c r="D61" s="117" t="s">
        <v>37</v>
      </c>
      <c r="E61" s="109">
        <v>3</v>
      </c>
      <c r="F61" s="110"/>
      <c r="G61" s="111"/>
      <c r="H61" s="28" t="s">
        <v>122</v>
      </c>
      <c r="I61" s="29">
        <v>116</v>
      </c>
      <c r="J61" s="29">
        <v>112</v>
      </c>
      <c r="K61" s="30">
        <v>115</v>
      </c>
      <c r="L61" s="30">
        <v>61</v>
      </c>
      <c r="M61" s="70"/>
      <c r="N61" s="70"/>
      <c r="O61" s="30">
        <v>48</v>
      </c>
      <c r="P61" s="30">
        <v>103</v>
      </c>
      <c r="Q61" s="30">
        <v>104</v>
      </c>
      <c r="R61" s="30">
        <v>120</v>
      </c>
      <c r="S61" s="30">
        <v>96</v>
      </c>
      <c r="T61" s="30">
        <v>109</v>
      </c>
      <c r="U61" s="29">
        <f>I61</f>
        <v>116</v>
      </c>
      <c r="V61" s="29">
        <f t="shared" ref="V61:V62" si="239">J61</f>
        <v>112</v>
      </c>
      <c r="W61" s="29">
        <f t="shared" ref="W61:W62" si="240">K61</f>
        <v>115</v>
      </c>
      <c r="X61" s="29">
        <f t="shared" ref="X61:X62" si="241">L61</f>
        <v>61</v>
      </c>
      <c r="Y61" s="69">
        <f t="shared" ref="Y61:Y62" si="242">M61</f>
        <v>0</v>
      </c>
      <c r="Z61" s="69">
        <f t="shared" ref="Z61:Z62" si="243">N61</f>
        <v>0</v>
      </c>
      <c r="AA61" s="29">
        <f t="shared" ref="AA61:AA62" si="244">O61</f>
        <v>48</v>
      </c>
      <c r="AB61" s="29">
        <f t="shared" ref="AB61:AB62" si="245">P61</f>
        <v>103</v>
      </c>
      <c r="AC61" s="29">
        <f t="shared" ref="AC61:AC62" si="246">Q61</f>
        <v>104</v>
      </c>
      <c r="AD61" s="29">
        <f t="shared" ref="AD61:AD62" si="247">R61</f>
        <v>120</v>
      </c>
      <c r="AE61" s="29">
        <f t="shared" ref="AE61:AE62" si="248">S61</f>
        <v>96</v>
      </c>
      <c r="AF61" s="29">
        <f t="shared" ref="AF61:AF62" si="249">T61</f>
        <v>109</v>
      </c>
      <c r="AG61" s="31">
        <f>SUM(I61:AF61)</f>
        <v>1968</v>
      </c>
      <c r="AH61" s="24"/>
      <c r="AI61" s="32"/>
    </row>
    <row r="62" spans="2:35" x14ac:dyDescent="0.2">
      <c r="B62" s="119"/>
      <c r="C62" s="122"/>
      <c r="D62" s="116"/>
      <c r="E62" s="112"/>
      <c r="F62" s="113"/>
      <c r="G62" s="114"/>
      <c r="H62" s="66" t="s">
        <v>123</v>
      </c>
      <c r="I62" s="69"/>
      <c r="J62" s="69"/>
      <c r="K62" s="70"/>
      <c r="L62" s="67">
        <v>49</v>
      </c>
      <c r="M62" s="68">
        <v>105</v>
      </c>
      <c r="N62" s="67">
        <v>109</v>
      </c>
      <c r="O62" s="67">
        <v>74</v>
      </c>
      <c r="P62" s="69"/>
      <c r="Q62" s="69"/>
      <c r="R62" s="69"/>
      <c r="S62" s="69"/>
      <c r="T62" s="69"/>
      <c r="U62" s="69">
        <f>I62</f>
        <v>0</v>
      </c>
      <c r="V62" s="69">
        <f t="shared" si="239"/>
        <v>0</v>
      </c>
      <c r="W62" s="69">
        <f t="shared" si="240"/>
        <v>0</v>
      </c>
      <c r="X62" s="29">
        <f t="shared" si="241"/>
        <v>49</v>
      </c>
      <c r="Y62" s="29">
        <f t="shared" si="242"/>
        <v>105</v>
      </c>
      <c r="Z62" s="29">
        <f t="shared" si="243"/>
        <v>109</v>
      </c>
      <c r="AA62" s="29">
        <f t="shared" si="244"/>
        <v>74</v>
      </c>
      <c r="AB62" s="69">
        <f t="shared" si="245"/>
        <v>0</v>
      </c>
      <c r="AC62" s="69">
        <f t="shared" si="246"/>
        <v>0</v>
      </c>
      <c r="AD62" s="69">
        <f t="shared" si="247"/>
        <v>0</v>
      </c>
      <c r="AE62" s="69">
        <f t="shared" si="248"/>
        <v>0</v>
      </c>
      <c r="AF62" s="69">
        <f t="shared" si="249"/>
        <v>0</v>
      </c>
      <c r="AG62" s="31">
        <f>SUM(I62:AF62)</f>
        <v>674</v>
      </c>
      <c r="AH62" s="24" t="s">
        <v>39</v>
      </c>
      <c r="AI62" s="32"/>
    </row>
    <row r="63" spans="2:35" ht="13.5" customHeight="1" x14ac:dyDescent="0.2">
      <c r="B63" s="120"/>
      <c r="C63" s="123"/>
      <c r="D63" s="33" t="s">
        <v>40</v>
      </c>
      <c r="E63" s="124">
        <f>ROUNDDOWN(E59*E61*24,2)</f>
        <v>0</v>
      </c>
      <c r="F63" s="125"/>
      <c r="G63" s="126"/>
      <c r="H63" s="34" t="s">
        <v>124</v>
      </c>
      <c r="I63" s="35">
        <f>ROUNDDOWN((I59*I61)+(I60*I62),2)</f>
        <v>0</v>
      </c>
      <c r="J63" s="35">
        <f t="shared" ref="J63" si="250">ROUNDDOWN((J59*J61)+(J60*J62),2)</f>
        <v>0</v>
      </c>
      <c r="K63" s="35">
        <f t="shared" ref="K63" si="251">ROUNDDOWN((K59*K61)+(K60*K62),2)</f>
        <v>0</v>
      </c>
      <c r="L63" s="35">
        <f t="shared" ref="L63" si="252">ROUNDDOWN((L59*L61)+(L60*L62),2)</f>
        <v>0</v>
      </c>
      <c r="M63" s="35">
        <f t="shared" ref="M63" si="253">ROUNDDOWN((M59*M61)+(M60*M62),2)</f>
        <v>0</v>
      </c>
      <c r="N63" s="35">
        <f t="shared" ref="N63" si="254">ROUNDDOWN((N59*N61)+(N60*N62),2)</f>
        <v>0</v>
      </c>
      <c r="O63" s="35">
        <f t="shared" ref="O63" si="255">ROUNDDOWN((O59*O61)+(O60*O62),2)</f>
        <v>0</v>
      </c>
      <c r="P63" s="35">
        <f t="shared" ref="P63" si="256">ROUNDDOWN((P59*P61)+(P60*P62),2)</f>
        <v>0</v>
      </c>
      <c r="Q63" s="35">
        <f t="shared" ref="Q63" si="257">ROUNDDOWN((Q59*Q61)+(Q60*Q62),2)</f>
        <v>0</v>
      </c>
      <c r="R63" s="35">
        <f t="shared" ref="R63" si="258">ROUNDDOWN((R59*R61)+(R60*R62),2)</f>
        <v>0</v>
      </c>
      <c r="S63" s="35">
        <f t="shared" ref="S63" si="259">ROUNDDOWN((S59*S61)+(S60*S62),2)</f>
        <v>0</v>
      </c>
      <c r="T63" s="35">
        <f t="shared" ref="T63" si="260">ROUNDDOWN((T59*T61)+(T60*T62),2)</f>
        <v>0</v>
      </c>
      <c r="U63" s="35">
        <f t="shared" ref="U63" si="261">ROUNDDOWN((U59*U61)+(U60*U62),2)</f>
        <v>0</v>
      </c>
      <c r="V63" s="35">
        <f t="shared" ref="V63" si="262">ROUNDDOWN((V59*V61)+(V60*V62),2)</f>
        <v>0</v>
      </c>
      <c r="W63" s="35">
        <f t="shared" ref="W63" si="263">ROUNDDOWN((W59*W61)+(W60*W62),2)</f>
        <v>0</v>
      </c>
      <c r="X63" s="35">
        <f t="shared" ref="X63" si="264">ROUNDDOWN((X59*X61)+(X60*X62),2)</f>
        <v>0</v>
      </c>
      <c r="Y63" s="35">
        <f t="shared" ref="Y63" si="265">ROUNDDOWN((Y59*Y61)+(Y60*Y62),2)</f>
        <v>0</v>
      </c>
      <c r="Z63" s="35">
        <f t="shared" ref="Z63" si="266">ROUNDDOWN((Z59*Z61)+(Z60*Z62),2)</f>
        <v>0</v>
      </c>
      <c r="AA63" s="35">
        <f t="shared" ref="AA63" si="267">ROUNDDOWN((AA59*AA61)+(AA60*AA62),2)</f>
        <v>0</v>
      </c>
      <c r="AB63" s="35">
        <f t="shared" ref="AB63" si="268">ROUNDDOWN((AB59*AB61)+(AB60*AB62),2)</f>
        <v>0</v>
      </c>
      <c r="AC63" s="35">
        <f t="shared" ref="AC63" si="269">ROUNDDOWN((AC59*AC61)+(AC60*AC62),2)</f>
        <v>0</v>
      </c>
      <c r="AD63" s="35">
        <f t="shared" ref="AD63" si="270">ROUNDDOWN((AD59*AD61)+(AD60*AD62),2)</f>
        <v>0</v>
      </c>
      <c r="AE63" s="35">
        <f t="shared" ref="AE63" si="271">ROUNDDOWN((AE59*AE61)+(AE60*AE62),2)</f>
        <v>0</v>
      </c>
      <c r="AF63" s="35">
        <f t="shared" ref="AF63" si="272">ROUNDDOWN((AF59*AF61)+(AF60*AF62),2)</f>
        <v>0</v>
      </c>
      <c r="AG63" s="36">
        <f>SUM(I63:AF63)</f>
        <v>0</v>
      </c>
      <c r="AH63" s="37">
        <f>ROUNDDOWN(E63+AG63,0)</f>
        <v>0</v>
      </c>
    </row>
    <row r="64" spans="2:35" s="24" customFormat="1" ht="13.5" customHeight="1" x14ac:dyDescent="0.2">
      <c r="B64" s="118" t="s">
        <v>51</v>
      </c>
      <c r="C64" s="121" t="s">
        <v>35</v>
      </c>
      <c r="D64" s="115" t="s">
        <v>36</v>
      </c>
      <c r="E64" s="103"/>
      <c r="F64" s="104"/>
      <c r="G64" s="105"/>
      <c r="H64" s="25" t="s">
        <v>121</v>
      </c>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72"/>
    </row>
    <row r="65" spans="2:35" s="24" customFormat="1" ht="13.5" customHeight="1" x14ac:dyDescent="0.2">
      <c r="B65" s="119"/>
      <c r="C65" s="122"/>
      <c r="D65" s="116"/>
      <c r="E65" s="106"/>
      <c r="F65" s="107"/>
      <c r="G65" s="108"/>
      <c r="H65" s="64" t="s">
        <v>143</v>
      </c>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71"/>
    </row>
    <row r="66" spans="2:35" x14ac:dyDescent="0.2">
      <c r="B66" s="119"/>
      <c r="C66" s="122"/>
      <c r="D66" s="117" t="s">
        <v>37</v>
      </c>
      <c r="E66" s="109">
        <v>3</v>
      </c>
      <c r="F66" s="110"/>
      <c r="G66" s="111"/>
      <c r="H66" s="28" t="s">
        <v>122</v>
      </c>
      <c r="I66" s="29">
        <v>12</v>
      </c>
      <c r="J66" s="29">
        <v>12</v>
      </c>
      <c r="K66" s="30">
        <v>12</v>
      </c>
      <c r="L66" s="30">
        <v>6</v>
      </c>
      <c r="M66" s="70"/>
      <c r="N66" s="70"/>
      <c r="O66" s="30">
        <v>4</v>
      </c>
      <c r="P66" s="30">
        <v>8</v>
      </c>
      <c r="Q66" s="30">
        <v>7</v>
      </c>
      <c r="R66" s="30">
        <v>9</v>
      </c>
      <c r="S66" s="30">
        <v>7</v>
      </c>
      <c r="T66" s="30">
        <v>8</v>
      </c>
      <c r="U66" s="29">
        <f>I66</f>
        <v>12</v>
      </c>
      <c r="V66" s="29">
        <f t="shared" ref="V66:V67" si="273">J66</f>
        <v>12</v>
      </c>
      <c r="W66" s="29">
        <f t="shared" ref="W66:W67" si="274">K66</f>
        <v>12</v>
      </c>
      <c r="X66" s="29">
        <f t="shared" ref="X66:X67" si="275">L66</f>
        <v>6</v>
      </c>
      <c r="Y66" s="69">
        <f t="shared" ref="Y66:Y67" si="276">M66</f>
        <v>0</v>
      </c>
      <c r="Z66" s="69">
        <f t="shared" ref="Z66:Z67" si="277">N66</f>
        <v>0</v>
      </c>
      <c r="AA66" s="29">
        <f t="shared" ref="AA66:AA67" si="278">O66</f>
        <v>4</v>
      </c>
      <c r="AB66" s="29">
        <f t="shared" ref="AB66:AB67" si="279">P66</f>
        <v>8</v>
      </c>
      <c r="AC66" s="29">
        <f t="shared" ref="AC66:AC67" si="280">Q66</f>
        <v>7</v>
      </c>
      <c r="AD66" s="29">
        <f t="shared" ref="AD66:AD67" si="281">R66</f>
        <v>9</v>
      </c>
      <c r="AE66" s="29">
        <f t="shared" ref="AE66:AE67" si="282">S66</f>
        <v>7</v>
      </c>
      <c r="AF66" s="29">
        <f t="shared" ref="AF66:AF67" si="283">T66</f>
        <v>8</v>
      </c>
      <c r="AG66" s="31">
        <f>SUM(I66:AF66)</f>
        <v>170</v>
      </c>
      <c r="AH66" s="24"/>
      <c r="AI66" s="32"/>
    </row>
    <row r="67" spans="2:35" x14ac:dyDescent="0.2">
      <c r="B67" s="119"/>
      <c r="C67" s="122"/>
      <c r="D67" s="116"/>
      <c r="E67" s="112"/>
      <c r="F67" s="113"/>
      <c r="G67" s="114"/>
      <c r="H67" s="66" t="s">
        <v>123</v>
      </c>
      <c r="I67" s="69"/>
      <c r="J67" s="69"/>
      <c r="K67" s="70"/>
      <c r="L67" s="67">
        <v>9</v>
      </c>
      <c r="M67" s="68">
        <v>11</v>
      </c>
      <c r="N67" s="67">
        <v>10</v>
      </c>
      <c r="O67" s="67">
        <v>6</v>
      </c>
      <c r="P67" s="69"/>
      <c r="Q67" s="69"/>
      <c r="R67" s="69"/>
      <c r="S67" s="69"/>
      <c r="T67" s="69"/>
      <c r="U67" s="69">
        <f>I67</f>
        <v>0</v>
      </c>
      <c r="V67" s="69">
        <f t="shared" si="273"/>
        <v>0</v>
      </c>
      <c r="W67" s="69">
        <f t="shared" si="274"/>
        <v>0</v>
      </c>
      <c r="X67" s="29">
        <f t="shared" si="275"/>
        <v>9</v>
      </c>
      <c r="Y67" s="29">
        <f t="shared" si="276"/>
        <v>11</v>
      </c>
      <c r="Z67" s="29">
        <f t="shared" si="277"/>
        <v>10</v>
      </c>
      <c r="AA67" s="29">
        <f t="shared" si="278"/>
        <v>6</v>
      </c>
      <c r="AB67" s="69">
        <f t="shared" si="279"/>
        <v>0</v>
      </c>
      <c r="AC67" s="69">
        <f t="shared" si="280"/>
        <v>0</v>
      </c>
      <c r="AD67" s="69">
        <f t="shared" si="281"/>
        <v>0</v>
      </c>
      <c r="AE67" s="69">
        <f t="shared" si="282"/>
        <v>0</v>
      </c>
      <c r="AF67" s="69">
        <f t="shared" si="283"/>
        <v>0</v>
      </c>
      <c r="AG67" s="31">
        <f>SUM(I67:AF67)</f>
        <v>72</v>
      </c>
      <c r="AH67" s="24" t="s">
        <v>39</v>
      </c>
      <c r="AI67" s="32"/>
    </row>
    <row r="68" spans="2:35" ht="13.5" customHeight="1" x14ac:dyDescent="0.2">
      <c r="B68" s="120"/>
      <c r="C68" s="123"/>
      <c r="D68" s="33" t="s">
        <v>40</v>
      </c>
      <c r="E68" s="124">
        <f>ROUNDDOWN(E64*E66*24,2)</f>
        <v>0</v>
      </c>
      <c r="F68" s="125"/>
      <c r="G68" s="126"/>
      <c r="H68" s="34" t="s">
        <v>124</v>
      </c>
      <c r="I68" s="35">
        <f>ROUNDDOWN((I64*I66)+(I65*I67),2)</f>
        <v>0</v>
      </c>
      <c r="J68" s="35">
        <f t="shared" ref="J68" si="284">ROUNDDOWN((J64*J66)+(J65*J67),2)</f>
        <v>0</v>
      </c>
      <c r="K68" s="35">
        <f t="shared" ref="K68" si="285">ROUNDDOWN((K64*K66)+(K65*K67),2)</f>
        <v>0</v>
      </c>
      <c r="L68" s="35">
        <f t="shared" ref="L68" si="286">ROUNDDOWN((L64*L66)+(L65*L67),2)</f>
        <v>0</v>
      </c>
      <c r="M68" s="35">
        <f t="shared" ref="M68" si="287">ROUNDDOWN((M64*M66)+(M65*M67),2)</f>
        <v>0</v>
      </c>
      <c r="N68" s="35">
        <f t="shared" ref="N68" si="288">ROUNDDOWN((N64*N66)+(N65*N67),2)</f>
        <v>0</v>
      </c>
      <c r="O68" s="35">
        <f t="shared" ref="O68" si="289">ROUNDDOWN((O64*O66)+(O65*O67),2)</f>
        <v>0</v>
      </c>
      <c r="P68" s="35">
        <f t="shared" ref="P68" si="290">ROUNDDOWN((P64*P66)+(P65*P67),2)</f>
        <v>0</v>
      </c>
      <c r="Q68" s="35">
        <f t="shared" ref="Q68" si="291">ROUNDDOWN((Q64*Q66)+(Q65*Q67),2)</f>
        <v>0</v>
      </c>
      <c r="R68" s="35">
        <f t="shared" ref="R68" si="292">ROUNDDOWN((R64*R66)+(R65*R67),2)</f>
        <v>0</v>
      </c>
      <c r="S68" s="35">
        <f t="shared" ref="S68" si="293">ROUNDDOWN((S64*S66)+(S65*S67),2)</f>
        <v>0</v>
      </c>
      <c r="T68" s="35">
        <f t="shared" ref="T68" si="294">ROUNDDOWN((T64*T66)+(T65*T67),2)</f>
        <v>0</v>
      </c>
      <c r="U68" s="35">
        <f t="shared" ref="U68" si="295">ROUNDDOWN((U64*U66)+(U65*U67),2)</f>
        <v>0</v>
      </c>
      <c r="V68" s="35">
        <f t="shared" ref="V68" si="296">ROUNDDOWN((V64*V66)+(V65*V67),2)</f>
        <v>0</v>
      </c>
      <c r="W68" s="35">
        <f t="shared" ref="W68" si="297">ROUNDDOWN((W64*W66)+(W65*W67),2)</f>
        <v>0</v>
      </c>
      <c r="X68" s="35">
        <f t="shared" ref="X68" si="298">ROUNDDOWN((X64*X66)+(X65*X67),2)</f>
        <v>0</v>
      </c>
      <c r="Y68" s="35">
        <f t="shared" ref="Y68" si="299">ROUNDDOWN((Y64*Y66)+(Y65*Y67),2)</f>
        <v>0</v>
      </c>
      <c r="Z68" s="35">
        <f t="shared" ref="Z68" si="300">ROUNDDOWN((Z64*Z66)+(Z65*Z67),2)</f>
        <v>0</v>
      </c>
      <c r="AA68" s="35">
        <f t="shared" ref="AA68" si="301">ROUNDDOWN((AA64*AA66)+(AA65*AA67),2)</f>
        <v>0</v>
      </c>
      <c r="AB68" s="35">
        <f t="shared" ref="AB68" si="302">ROUNDDOWN((AB64*AB66)+(AB65*AB67),2)</f>
        <v>0</v>
      </c>
      <c r="AC68" s="35">
        <f t="shared" ref="AC68" si="303">ROUNDDOWN((AC64*AC66)+(AC65*AC67),2)</f>
        <v>0</v>
      </c>
      <c r="AD68" s="35">
        <f t="shared" ref="AD68" si="304">ROUNDDOWN((AD64*AD66)+(AD65*AD67),2)</f>
        <v>0</v>
      </c>
      <c r="AE68" s="35">
        <f t="shared" ref="AE68" si="305">ROUNDDOWN((AE64*AE66)+(AE65*AE67),2)</f>
        <v>0</v>
      </c>
      <c r="AF68" s="35">
        <f t="shared" ref="AF68" si="306">ROUNDDOWN((AF64*AF66)+(AF65*AF67),2)</f>
        <v>0</v>
      </c>
      <c r="AG68" s="36">
        <f>SUM(I68:AF68)</f>
        <v>0</v>
      </c>
      <c r="AH68" s="37">
        <f>ROUNDDOWN(E68+AG68,0)</f>
        <v>0</v>
      </c>
    </row>
    <row r="69" spans="2:35" s="24" customFormat="1" ht="13.5" customHeight="1" x14ac:dyDescent="0.2">
      <c r="B69" s="118" t="s">
        <v>52</v>
      </c>
      <c r="C69" s="121" t="s">
        <v>35</v>
      </c>
      <c r="D69" s="115" t="s">
        <v>36</v>
      </c>
      <c r="E69" s="103"/>
      <c r="F69" s="104"/>
      <c r="G69" s="105"/>
      <c r="H69" s="25" t="s">
        <v>121</v>
      </c>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72"/>
    </row>
    <row r="70" spans="2:35" s="24" customFormat="1" ht="13.5" customHeight="1" x14ac:dyDescent="0.2">
      <c r="B70" s="119"/>
      <c r="C70" s="122"/>
      <c r="D70" s="116"/>
      <c r="E70" s="106"/>
      <c r="F70" s="107"/>
      <c r="G70" s="108"/>
      <c r="H70" s="64" t="s">
        <v>143</v>
      </c>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71"/>
    </row>
    <row r="71" spans="2:35" x14ac:dyDescent="0.2">
      <c r="B71" s="119"/>
      <c r="C71" s="122"/>
      <c r="D71" s="117" t="s">
        <v>37</v>
      </c>
      <c r="E71" s="109">
        <v>2</v>
      </c>
      <c r="F71" s="110"/>
      <c r="G71" s="111"/>
      <c r="H71" s="28" t="s">
        <v>122</v>
      </c>
      <c r="I71" s="29">
        <v>33</v>
      </c>
      <c r="J71" s="29">
        <v>30</v>
      </c>
      <c r="K71" s="30">
        <v>32</v>
      </c>
      <c r="L71" s="30">
        <v>17</v>
      </c>
      <c r="M71" s="70"/>
      <c r="N71" s="70"/>
      <c r="O71" s="30">
        <v>13</v>
      </c>
      <c r="P71" s="30">
        <v>28</v>
      </c>
      <c r="Q71" s="30">
        <v>27</v>
      </c>
      <c r="R71" s="30">
        <v>33</v>
      </c>
      <c r="S71" s="30">
        <v>26</v>
      </c>
      <c r="T71" s="30">
        <v>29</v>
      </c>
      <c r="U71" s="29">
        <f>I71</f>
        <v>33</v>
      </c>
      <c r="V71" s="29">
        <f t="shared" ref="V71:V72" si="307">J71</f>
        <v>30</v>
      </c>
      <c r="W71" s="29">
        <f t="shared" ref="W71:W72" si="308">K71</f>
        <v>32</v>
      </c>
      <c r="X71" s="29">
        <f t="shared" ref="X71:X72" si="309">L71</f>
        <v>17</v>
      </c>
      <c r="Y71" s="69">
        <f t="shared" ref="Y71:Y72" si="310">M71</f>
        <v>0</v>
      </c>
      <c r="Z71" s="69">
        <f t="shared" ref="Z71:Z72" si="311">N71</f>
        <v>0</v>
      </c>
      <c r="AA71" s="29">
        <f t="shared" ref="AA71:AA72" si="312">O71</f>
        <v>13</v>
      </c>
      <c r="AB71" s="29">
        <f t="shared" ref="AB71:AB72" si="313">P71</f>
        <v>28</v>
      </c>
      <c r="AC71" s="29">
        <f t="shared" ref="AC71:AC72" si="314">Q71</f>
        <v>27</v>
      </c>
      <c r="AD71" s="29">
        <f t="shared" ref="AD71:AD72" si="315">R71</f>
        <v>33</v>
      </c>
      <c r="AE71" s="29">
        <f t="shared" ref="AE71:AE72" si="316">S71</f>
        <v>26</v>
      </c>
      <c r="AF71" s="29">
        <f t="shared" ref="AF71:AF72" si="317">T71</f>
        <v>29</v>
      </c>
      <c r="AG71" s="31">
        <f>SUM(I71:AF71)</f>
        <v>536</v>
      </c>
      <c r="AH71" s="24"/>
      <c r="AI71" s="32"/>
    </row>
    <row r="72" spans="2:35" x14ac:dyDescent="0.2">
      <c r="B72" s="119"/>
      <c r="C72" s="122"/>
      <c r="D72" s="116"/>
      <c r="E72" s="112"/>
      <c r="F72" s="113"/>
      <c r="G72" s="114"/>
      <c r="H72" s="66" t="s">
        <v>123</v>
      </c>
      <c r="I72" s="69"/>
      <c r="J72" s="69"/>
      <c r="K72" s="70"/>
      <c r="L72" s="67">
        <v>14</v>
      </c>
      <c r="M72" s="68">
        <v>29</v>
      </c>
      <c r="N72" s="67">
        <v>30</v>
      </c>
      <c r="O72" s="67">
        <v>20</v>
      </c>
      <c r="P72" s="69"/>
      <c r="Q72" s="69"/>
      <c r="R72" s="69"/>
      <c r="S72" s="69"/>
      <c r="T72" s="69"/>
      <c r="U72" s="69">
        <f>I72</f>
        <v>0</v>
      </c>
      <c r="V72" s="69">
        <f t="shared" si="307"/>
        <v>0</v>
      </c>
      <c r="W72" s="69">
        <f t="shared" si="308"/>
        <v>0</v>
      </c>
      <c r="X72" s="29">
        <f t="shared" si="309"/>
        <v>14</v>
      </c>
      <c r="Y72" s="29">
        <f t="shared" si="310"/>
        <v>29</v>
      </c>
      <c r="Z72" s="29">
        <f t="shared" si="311"/>
        <v>30</v>
      </c>
      <c r="AA72" s="29">
        <f t="shared" si="312"/>
        <v>20</v>
      </c>
      <c r="AB72" s="69">
        <f t="shared" si="313"/>
        <v>0</v>
      </c>
      <c r="AC72" s="69">
        <f t="shared" si="314"/>
        <v>0</v>
      </c>
      <c r="AD72" s="69">
        <f t="shared" si="315"/>
        <v>0</v>
      </c>
      <c r="AE72" s="69">
        <f t="shared" si="316"/>
        <v>0</v>
      </c>
      <c r="AF72" s="69">
        <f t="shared" si="317"/>
        <v>0</v>
      </c>
      <c r="AG72" s="31">
        <f>SUM(I72:AF72)</f>
        <v>186</v>
      </c>
      <c r="AH72" s="24" t="s">
        <v>39</v>
      </c>
      <c r="AI72" s="32"/>
    </row>
    <row r="73" spans="2:35" ht="13.5" customHeight="1" x14ac:dyDescent="0.2">
      <c r="B73" s="120"/>
      <c r="C73" s="123"/>
      <c r="D73" s="33" t="s">
        <v>40</v>
      </c>
      <c r="E73" s="124">
        <f>ROUNDDOWN(E69*E71*24,2)</f>
        <v>0</v>
      </c>
      <c r="F73" s="125"/>
      <c r="G73" s="126"/>
      <c r="H73" s="34" t="s">
        <v>124</v>
      </c>
      <c r="I73" s="35">
        <f>ROUNDDOWN((I69*I71)+(I70*I72),2)</f>
        <v>0</v>
      </c>
      <c r="J73" s="35">
        <f t="shared" ref="J73" si="318">ROUNDDOWN((J69*J71)+(J70*J72),2)</f>
        <v>0</v>
      </c>
      <c r="K73" s="35">
        <f t="shared" ref="K73" si="319">ROUNDDOWN((K69*K71)+(K70*K72),2)</f>
        <v>0</v>
      </c>
      <c r="L73" s="35">
        <f t="shared" ref="L73" si="320">ROUNDDOWN((L69*L71)+(L70*L72),2)</f>
        <v>0</v>
      </c>
      <c r="M73" s="35">
        <f t="shared" ref="M73" si="321">ROUNDDOWN((M69*M71)+(M70*M72),2)</f>
        <v>0</v>
      </c>
      <c r="N73" s="35">
        <f t="shared" ref="N73" si="322">ROUNDDOWN((N69*N71)+(N70*N72),2)</f>
        <v>0</v>
      </c>
      <c r="O73" s="35">
        <f t="shared" ref="O73" si="323">ROUNDDOWN((O69*O71)+(O70*O72),2)</f>
        <v>0</v>
      </c>
      <c r="P73" s="35">
        <f t="shared" ref="P73" si="324">ROUNDDOWN((P69*P71)+(P70*P72),2)</f>
        <v>0</v>
      </c>
      <c r="Q73" s="35">
        <f t="shared" ref="Q73" si="325">ROUNDDOWN((Q69*Q71)+(Q70*Q72),2)</f>
        <v>0</v>
      </c>
      <c r="R73" s="35">
        <f t="shared" ref="R73" si="326">ROUNDDOWN((R69*R71)+(R70*R72),2)</f>
        <v>0</v>
      </c>
      <c r="S73" s="35">
        <f t="shared" ref="S73" si="327">ROUNDDOWN((S69*S71)+(S70*S72),2)</f>
        <v>0</v>
      </c>
      <c r="T73" s="35">
        <f t="shared" ref="T73" si="328">ROUNDDOWN((T69*T71)+(T70*T72),2)</f>
        <v>0</v>
      </c>
      <c r="U73" s="35">
        <f t="shared" ref="U73" si="329">ROUNDDOWN((U69*U71)+(U70*U72),2)</f>
        <v>0</v>
      </c>
      <c r="V73" s="35">
        <f t="shared" ref="V73" si="330">ROUNDDOWN((V69*V71)+(V70*V72),2)</f>
        <v>0</v>
      </c>
      <c r="W73" s="35">
        <f t="shared" ref="W73" si="331">ROUNDDOWN((W69*W71)+(W70*W72),2)</f>
        <v>0</v>
      </c>
      <c r="X73" s="35">
        <f t="shared" ref="X73" si="332">ROUNDDOWN((X69*X71)+(X70*X72),2)</f>
        <v>0</v>
      </c>
      <c r="Y73" s="35">
        <f t="shared" ref="Y73" si="333">ROUNDDOWN((Y69*Y71)+(Y70*Y72),2)</f>
        <v>0</v>
      </c>
      <c r="Z73" s="35">
        <f t="shared" ref="Z73" si="334">ROUNDDOWN((Z69*Z71)+(Z70*Z72),2)</f>
        <v>0</v>
      </c>
      <c r="AA73" s="35">
        <f t="shared" ref="AA73" si="335">ROUNDDOWN((AA69*AA71)+(AA70*AA72),2)</f>
        <v>0</v>
      </c>
      <c r="AB73" s="35">
        <f t="shared" ref="AB73" si="336">ROUNDDOWN((AB69*AB71)+(AB70*AB72),2)</f>
        <v>0</v>
      </c>
      <c r="AC73" s="35">
        <f t="shared" ref="AC73" si="337">ROUNDDOWN((AC69*AC71)+(AC70*AC72),2)</f>
        <v>0</v>
      </c>
      <c r="AD73" s="35">
        <f t="shared" ref="AD73" si="338">ROUNDDOWN((AD69*AD71)+(AD70*AD72),2)</f>
        <v>0</v>
      </c>
      <c r="AE73" s="35">
        <f t="shared" ref="AE73" si="339">ROUNDDOWN((AE69*AE71)+(AE70*AE72),2)</f>
        <v>0</v>
      </c>
      <c r="AF73" s="35">
        <f t="shared" ref="AF73" si="340">ROUNDDOWN((AF69*AF71)+(AF70*AF72),2)</f>
        <v>0</v>
      </c>
      <c r="AG73" s="36">
        <f>SUM(I73:AF73)</f>
        <v>0</v>
      </c>
      <c r="AH73" s="37">
        <f>ROUNDDOWN(E73+AG73,0)</f>
        <v>0</v>
      </c>
    </row>
    <row r="74" spans="2:35" s="24" customFormat="1" ht="13.5" customHeight="1" x14ac:dyDescent="0.2">
      <c r="B74" s="118" t="s">
        <v>52</v>
      </c>
      <c r="C74" s="121" t="s">
        <v>35</v>
      </c>
      <c r="D74" s="115" t="s">
        <v>36</v>
      </c>
      <c r="E74" s="103"/>
      <c r="F74" s="104"/>
      <c r="G74" s="105"/>
      <c r="H74" s="25" t="s">
        <v>121</v>
      </c>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72"/>
    </row>
    <row r="75" spans="2:35" s="24" customFormat="1" ht="13.5" customHeight="1" x14ac:dyDescent="0.2">
      <c r="B75" s="119"/>
      <c r="C75" s="122"/>
      <c r="D75" s="116"/>
      <c r="E75" s="106"/>
      <c r="F75" s="107"/>
      <c r="G75" s="108"/>
      <c r="H75" s="64" t="s">
        <v>143</v>
      </c>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71"/>
    </row>
    <row r="76" spans="2:35" x14ac:dyDescent="0.2">
      <c r="B76" s="119"/>
      <c r="C76" s="122"/>
      <c r="D76" s="117" t="s">
        <v>37</v>
      </c>
      <c r="E76" s="109">
        <v>2</v>
      </c>
      <c r="F76" s="110"/>
      <c r="G76" s="111"/>
      <c r="H76" s="28" t="s">
        <v>122</v>
      </c>
      <c r="I76" s="29">
        <v>202</v>
      </c>
      <c r="J76" s="29">
        <v>193</v>
      </c>
      <c r="K76" s="30">
        <v>194</v>
      </c>
      <c r="L76" s="30">
        <v>99</v>
      </c>
      <c r="M76" s="70"/>
      <c r="N76" s="70"/>
      <c r="O76" s="30">
        <v>76</v>
      </c>
      <c r="P76" s="30">
        <v>172</v>
      </c>
      <c r="Q76" s="30">
        <v>169</v>
      </c>
      <c r="R76" s="30">
        <v>211</v>
      </c>
      <c r="S76" s="30">
        <v>162</v>
      </c>
      <c r="T76" s="30">
        <v>181</v>
      </c>
      <c r="U76" s="29">
        <f>I76</f>
        <v>202</v>
      </c>
      <c r="V76" s="29">
        <f t="shared" ref="V76:V77" si="341">J76</f>
        <v>193</v>
      </c>
      <c r="W76" s="29">
        <f t="shared" ref="W76:W77" si="342">K76</f>
        <v>194</v>
      </c>
      <c r="X76" s="29">
        <f t="shared" ref="X76:X77" si="343">L76</f>
        <v>99</v>
      </c>
      <c r="Y76" s="69">
        <f t="shared" ref="Y76:Y77" si="344">M76</f>
        <v>0</v>
      </c>
      <c r="Z76" s="69">
        <f t="shared" ref="Z76:Z77" si="345">N76</f>
        <v>0</v>
      </c>
      <c r="AA76" s="29">
        <f t="shared" ref="AA76:AA77" si="346">O76</f>
        <v>76</v>
      </c>
      <c r="AB76" s="29">
        <f t="shared" ref="AB76:AB77" si="347">P76</f>
        <v>172</v>
      </c>
      <c r="AC76" s="29">
        <f t="shared" ref="AC76:AC77" si="348">Q76</f>
        <v>169</v>
      </c>
      <c r="AD76" s="29">
        <f t="shared" ref="AD76:AD77" si="349">R76</f>
        <v>211</v>
      </c>
      <c r="AE76" s="29">
        <f t="shared" ref="AE76:AE77" si="350">S76</f>
        <v>162</v>
      </c>
      <c r="AF76" s="29">
        <f t="shared" ref="AF76:AF77" si="351">T76</f>
        <v>181</v>
      </c>
      <c r="AG76" s="31">
        <f>SUM(I76:AF76)</f>
        <v>3318</v>
      </c>
      <c r="AH76" s="24"/>
      <c r="AI76" s="32"/>
    </row>
    <row r="77" spans="2:35" x14ac:dyDescent="0.2">
      <c r="B77" s="119"/>
      <c r="C77" s="122"/>
      <c r="D77" s="116"/>
      <c r="E77" s="112"/>
      <c r="F77" s="113"/>
      <c r="G77" s="114"/>
      <c r="H77" s="66" t="s">
        <v>123</v>
      </c>
      <c r="I77" s="69"/>
      <c r="J77" s="69"/>
      <c r="K77" s="70"/>
      <c r="L77" s="67">
        <v>82</v>
      </c>
      <c r="M77" s="68">
        <v>186</v>
      </c>
      <c r="N77" s="67">
        <v>191</v>
      </c>
      <c r="O77" s="67">
        <v>123</v>
      </c>
      <c r="P77" s="69"/>
      <c r="Q77" s="69"/>
      <c r="R77" s="69"/>
      <c r="S77" s="69"/>
      <c r="T77" s="69"/>
      <c r="U77" s="69">
        <f>I77</f>
        <v>0</v>
      </c>
      <c r="V77" s="69">
        <f t="shared" si="341"/>
        <v>0</v>
      </c>
      <c r="W77" s="69">
        <f t="shared" si="342"/>
        <v>0</v>
      </c>
      <c r="X77" s="29">
        <f t="shared" si="343"/>
        <v>82</v>
      </c>
      <c r="Y77" s="29">
        <f t="shared" si="344"/>
        <v>186</v>
      </c>
      <c r="Z77" s="29">
        <f t="shared" si="345"/>
        <v>191</v>
      </c>
      <c r="AA77" s="29">
        <f t="shared" si="346"/>
        <v>123</v>
      </c>
      <c r="AB77" s="69">
        <f t="shared" si="347"/>
        <v>0</v>
      </c>
      <c r="AC77" s="69">
        <f t="shared" si="348"/>
        <v>0</v>
      </c>
      <c r="AD77" s="69">
        <f t="shared" si="349"/>
        <v>0</v>
      </c>
      <c r="AE77" s="69">
        <f t="shared" si="350"/>
        <v>0</v>
      </c>
      <c r="AF77" s="69">
        <f t="shared" si="351"/>
        <v>0</v>
      </c>
      <c r="AG77" s="31">
        <f>SUM(I77:AF77)</f>
        <v>1164</v>
      </c>
      <c r="AH77" s="24" t="s">
        <v>39</v>
      </c>
      <c r="AI77" s="32"/>
    </row>
    <row r="78" spans="2:35" ht="14.4" customHeight="1" thickBot="1" x14ac:dyDescent="0.25">
      <c r="B78" s="120"/>
      <c r="C78" s="123"/>
      <c r="D78" s="33" t="s">
        <v>40</v>
      </c>
      <c r="E78" s="124">
        <f>ROUNDDOWN(E74*E76*24,2)</f>
        <v>0</v>
      </c>
      <c r="F78" s="125"/>
      <c r="G78" s="126"/>
      <c r="H78" s="34" t="s">
        <v>124</v>
      </c>
      <c r="I78" s="35">
        <f>ROUNDDOWN((I74*I76)+(I75*I77),2)</f>
        <v>0</v>
      </c>
      <c r="J78" s="35">
        <f t="shared" ref="J78" si="352">ROUNDDOWN((J74*J76)+(J75*J77),2)</f>
        <v>0</v>
      </c>
      <c r="K78" s="35">
        <f t="shared" ref="K78" si="353">ROUNDDOWN((K74*K76)+(K75*K77),2)</f>
        <v>0</v>
      </c>
      <c r="L78" s="35">
        <f t="shared" ref="L78" si="354">ROUNDDOWN((L74*L76)+(L75*L77),2)</f>
        <v>0</v>
      </c>
      <c r="M78" s="35">
        <f t="shared" ref="M78" si="355">ROUNDDOWN((M74*M76)+(M75*M77),2)</f>
        <v>0</v>
      </c>
      <c r="N78" s="35">
        <f t="shared" ref="N78" si="356">ROUNDDOWN((N74*N76)+(N75*N77),2)</f>
        <v>0</v>
      </c>
      <c r="O78" s="35">
        <f t="shared" ref="O78" si="357">ROUNDDOWN((O74*O76)+(O75*O77),2)</f>
        <v>0</v>
      </c>
      <c r="P78" s="35">
        <f t="shared" ref="P78" si="358">ROUNDDOWN((P74*P76)+(P75*P77),2)</f>
        <v>0</v>
      </c>
      <c r="Q78" s="35">
        <f t="shared" ref="Q78" si="359">ROUNDDOWN((Q74*Q76)+(Q75*Q77),2)</f>
        <v>0</v>
      </c>
      <c r="R78" s="35">
        <f t="shared" ref="R78" si="360">ROUNDDOWN((R74*R76)+(R75*R77),2)</f>
        <v>0</v>
      </c>
      <c r="S78" s="35">
        <f t="shared" ref="S78" si="361">ROUNDDOWN((S74*S76)+(S75*S77),2)</f>
        <v>0</v>
      </c>
      <c r="T78" s="35">
        <f t="shared" ref="T78" si="362">ROUNDDOWN((T74*T76)+(T75*T77),2)</f>
        <v>0</v>
      </c>
      <c r="U78" s="35">
        <f t="shared" ref="U78" si="363">ROUNDDOWN((U74*U76)+(U75*U77),2)</f>
        <v>0</v>
      </c>
      <c r="V78" s="35">
        <f t="shared" ref="V78" si="364">ROUNDDOWN((V74*V76)+(V75*V77),2)</f>
        <v>0</v>
      </c>
      <c r="W78" s="35">
        <f t="shared" ref="W78" si="365">ROUNDDOWN((W74*W76)+(W75*W77),2)</f>
        <v>0</v>
      </c>
      <c r="X78" s="35">
        <f t="shared" ref="X78" si="366">ROUNDDOWN((X74*X76)+(X75*X77),2)</f>
        <v>0</v>
      </c>
      <c r="Y78" s="35">
        <f t="shared" ref="Y78" si="367">ROUNDDOWN((Y74*Y76)+(Y75*Y77),2)</f>
        <v>0</v>
      </c>
      <c r="Z78" s="35">
        <f t="shared" ref="Z78" si="368">ROUNDDOWN((Z74*Z76)+(Z75*Z77),2)</f>
        <v>0</v>
      </c>
      <c r="AA78" s="35">
        <f t="shared" ref="AA78" si="369">ROUNDDOWN((AA74*AA76)+(AA75*AA77),2)</f>
        <v>0</v>
      </c>
      <c r="AB78" s="35">
        <f t="shared" ref="AB78" si="370">ROUNDDOWN((AB74*AB76)+(AB75*AB77),2)</f>
        <v>0</v>
      </c>
      <c r="AC78" s="35">
        <f t="shared" ref="AC78" si="371">ROUNDDOWN((AC74*AC76)+(AC75*AC77),2)</f>
        <v>0</v>
      </c>
      <c r="AD78" s="35">
        <f t="shared" ref="AD78" si="372">ROUNDDOWN((AD74*AD76)+(AD75*AD77),2)</f>
        <v>0</v>
      </c>
      <c r="AE78" s="35">
        <f t="shared" ref="AE78" si="373">ROUNDDOWN((AE74*AE76)+(AE75*AE77),2)</f>
        <v>0</v>
      </c>
      <c r="AF78" s="35">
        <f t="shared" ref="AF78" si="374">ROUNDDOWN((AF74*AF76)+(AF75*AF77),2)</f>
        <v>0</v>
      </c>
      <c r="AG78" s="36">
        <f>SUM(I78:AF78)</f>
        <v>0</v>
      </c>
      <c r="AH78" s="37">
        <f>ROUNDDOWN(E78+AG78,0)</f>
        <v>0</v>
      </c>
    </row>
    <row r="79" spans="2:35" ht="13.8" thickBot="1" x14ac:dyDescent="0.25">
      <c r="B79" s="38"/>
      <c r="C79" s="39"/>
      <c r="D79" s="40"/>
      <c r="E79" s="41"/>
      <c r="F79" s="41"/>
      <c r="G79" s="41"/>
      <c r="H79" s="42"/>
      <c r="K79" s="43"/>
      <c r="L79" s="43"/>
      <c r="M79" s="44"/>
      <c r="AG79" s="6" t="s">
        <v>53</v>
      </c>
      <c r="AH79" s="45">
        <f>AH23+AH28+AH33+AH38+AH43+AH48+AH53+AH58+AH63+AH68+AH73+AH78</f>
        <v>0</v>
      </c>
    </row>
    <row r="80" spans="2:35" x14ac:dyDescent="0.2">
      <c r="B80" s="14" t="s">
        <v>54</v>
      </c>
      <c r="C80" s="15"/>
      <c r="D80" s="14"/>
      <c r="E80" s="16"/>
      <c r="F80" s="16"/>
      <c r="G80" s="16"/>
      <c r="H80" s="16"/>
      <c r="I80" s="17"/>
      <c r="J80" s="18"/>
      <c r="K80" s="19"/>
      <c r="L80" s="19"/>
      <c r="M80" s="19"/>
      <c r="N80" s="20"/>
      <c r="O80" s="20"/>
      <c r="P80" s="20"/>
      <c r="Q80" s="20"/>
      <c r="R80" s="20"/>
      <c r="S80" s="20"/>
      <c r="T80" s="20"/>
      <c r="U80" s="20"/>
      <c r="V80" s="20"/>
      <c r="W80" s="20"/>
      <c r="X80" s="20"/>
      <c r="Y80" s="20"/>
      <c r="Z80" s="20"/>
      <c r="AA80" s="20"/>
      <c r="AB80" s="20"/>
      <c r="AC80" s="20"/>
      <c r="AD80" s="20"/>
      <c r="AE80" s="20"/>
      <c r="AF80" s="20"/>
      <c r="AG80" s="13"/>
      <c r="AH80" s="46"/>
    </row>
    <row r="81" spans="2:35" ht="14.4" x14ac:dyDescent="0.2">
      <c r="B81" s="90" t="s">
        <v>18</v>
      </c>
      <c r="C81" s="92" t="s">
        <v>19</v>
      </c>
      <c r="D81" s="94" t="s">
        <v>20</v>
      </c>
      <c r="E81" s="95"/>
      <c r="F81" s="95"/>
      <c r="G81" s="96"/>
      <c r="H81" s="100" t="s">
        <v>21</v>
      </c>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2"/>
      <c r="AH81" s="46"/>
    </row>
    <row r="82" spans="2:35" x14ac:dyDescent="0.2">
      <c r="B82" s="91"/>
      <c r="C82" s="93"/>
      <c r="D82" s="97"/>
      <c r="E82" s="98"/>
      <c r="F82" s="98"/>
      <c r="G82" s="99"/>
      <c r="H82" s="21" t="s">
        <v>22</v>
      </c>
      <c r="I82" s="22" t="s">
        <v>23</v>
      </c>
      <c r="J82" s="22" t="s">
        <v>24</v>
      </c>
      <c r="K82" s="22" t="s">
        <v>25</v>
      </c>
      <c r="L82" s="22" t="s">
        <v>26</v>
      </c>
      <c r="M82" s="22" t="s">
        <v>27</v>
      </c>
      <c r="N82" s="22" t="s">
        <v>28</v>
      </c>
      <c r="O82" s="22" t="s">
        <v>29</v>
      </c>
      <c r="P82" s="22" t="s">
        <v>30</v>
      </c>
      <c r="Q82" s="22" t="s">
        <v>31</v>
      </c>
      <c r="R82" s="22" t="s">
        <v>125</v>
      </c>
      <c r="S82" s="22" t="s">
        <v>126</v>
      </c>
      <c r="T82" s="22" t="s">
        <v>32</v>
      </c>
      <c r="U82" s="22" t="s">
        <v>127</v>
      </c>
      <c r="V82" s="22" t="s">
        <v>128</v>
      </c>
      <c r="W82" s="22" t="s">
        <v>129</v>
      </c>
      <c r="X82" s="22" t="s">
        <v>130</v>
      </c>
      <c r="Y82" s="22" t="s">
        <v>131</v>
      </c>
      <c r="Z82" s="22" t="s">
        <v>132</v>
      </c>
      <c r="AA82" s="22" t="s">
        <v>133</v>
      </c>
      <c r="AB82" s="22" t="s">
        <v>134</v>
      </c>
      <c r="AC82" s="22" t="s">
        <v>135</v>
      </c>
      <c r="AD82" s="22" t="s">
        <v>136</v>
      </c>
      <c r="AE82" s="22" t="s">
        <v>137</v>
      </c>
      <c r="AF82" s="22" t="s">
        <v>138</v>
      </c>
      <c r="AG82" s="23" t="s">
        <v>33</v>
      </c>
      <c r="AH82" s="46"/>
    </row>
    <row r="83" spans="2:35" x14ac:dyDescent="0.2">
      <c r="B83" s="127" t="s">
        <v>55</v>
      </c>
      <c r="C83" s="121" t="s">
        <v>35</v>
      </c>
      <c r="D83" s="115" t="s">
        <v>36</v>
      </c>
      <c r="E83" s="103"/>
      <c r="F83" s="104"/>
      <c r="G83" s="105"/>
      <c r="H83" s="25" t="s">
        <v>121</v>
      </c>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72"/>
      <c r="AH83" s="24"/>
      <c r="AI83" s="24"/>
    </row>
    <row r="84" spans="2:35" x14ac:dyDescent="0.2">
      <c r="B84" s="128"/>
      <c r="C84" s="122"/>
      <c r="D84" s="116"/>
      <c r="E84" s="106"/>
      <c r="F84" s="107"/>
      <c r="G84" s="108"/>
      <c r="H84" s="64" t="s">
        <v>143</v>
      </c>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71"/>
      <c r="AH84" s="24"/>
      <c r="AI84" s="24"/>
    </row>
    <row r="85" spans="2:35" x14ac:dyDescent="0.2">
      <c r="B85" s="128"/>
      <c r="C85" s="122"/>
      <c r="D85" s="117" t="s">
        <v>37</v>
      </c>
      <c r="E85" s="109">
        <v>4</v>
      </c>
      <c r="F85" s="110"/>
      <c r="G85" s="111"/>
      <c r="H85" s="28" t="s">
        <v>122</v>
      </c>
      <c r="I85" s="29">
        <v>268</v>
      </c>
      <c r="J85" s="29">
        <v>269</v>
      </c>
      <c r="K85" s="30">
        <v>288</v>
      </c>
      <c r="L85" s="30">
        <v>121</v>
      </c>
      <c r="M85" s="70"/>
      <c r="N85" s="70"/>
      <c r="O85" s="30">
        <v>149</v>
      </c>
      <c r="P85" s="30">
        <v>247</v>
      </c>
      <c r="Q85" s="30">
        <v>240</v>
      </c>
      <c r="R85" s="30">
        <v>278</v>
      </c>
      <c r="S85" s="30">
        <v>238</v>
      </c>
      <c r="T85" s="30">
        <v>255</v>
      </c>
      <c r="U85" s="29">
        <f>I85</f>
        <v>268</v>
      </c>
      <c r="V85" s="29">
        <f t="shared" ref="V85:V86" si="375">J85</f>
        <v>269</v>
      </c>
      <c r="W85" s="29">
        <f t="shared" ref="W85:W86" si="376">K85</f>
        <v>288</v>
      </c>
      <c r="X85" s="29">
        <f t="shared" ref="X85:X86" si="377">L85</f>
        <v>121</v>
      </c>
      <c r="Y85" s="69">
        <f t="shared" ref="Y85:Y86" si="378">M85</f>
        <v>0</v>
      </c>
      <c r="Z85" s="69">
        <f t="shared" ref="Z85:Z86" si="379">N85</f>
        <v>0</v>
      </c>
      <c r="AA85" s="29">
        <f t="shared" ref="AA85:AA86" si="380">O85</f>
        <v>149</v>
      </c>
      <c r="AB85" s="29">
        <f t="shared" ref="AB85:AB86" si="381">P85</f>
        <v>247</v>
      </c>
      <c r="AC85" s="29">
        <f t="shared" ref="AC85:AC86" si="382">Q85</f>
        <v>240</v>
      </c>
      <c r="AD85" s="29">
        <f t="shared" ref="AD85:AD86" si="383">R85</f>
        <v>278</v>
      </c>
      <c r="AE85" s="29">
        <f t="shared" ref="AE85:AE86" si="384">S85</f>
        <v>238</v>
      </c>
      <c r="AF85" s="29">
        <f t="shared" ref="AF85:AF86" si="385">T85</f>
        <v>255</v>
      </c>
      <c r="AG85" s="31">
        <f>SUM(I85:AF85)</f>
        <v>4706</v>
      </c>
      <c r="AH85" s="24"/>
      <c r="AI85" s="32"/>
    </row>
    <row r="86" spans="2:35" x14ac:dyDescent="0.2">
      <c r="B86" s="128"/>
      <c r="C86" s="122"/>
      <c r="D86" s="116"/>
      <c r="E86" s="112"/>
      <c r="F86" s="113"/>
      <c r="G86" s="114"/>
      <c r="H86" s="66" t="s">
        <v>123</v>
      </c>
      <c r="I86" s="69"/>
      <c r="J86" s="69"/>
      <c r="K86" s="70"/>
      <c r="L86" s="67">
        <v>149</v>
      </c>
      <c r="M86" s="68">
        <v>294</v>
      </c>
      <c r="N86" s="67">
        <v>232</v>
      </c>
      <c r="O86" s="67">
        <v>125</v>
      </c>
      <c r="P86" s="69"/>
      <c r="Q86" s="69"/>
      <c r="R86" s="69"/>
      <c r="S86" s="69"/>
      <c r="T86" s="69"/>
      <c r="U86" s="69">
        <f>I86</f>
        <v>0</v>
      </c>
      <c r="V86" s="69">
        <f t="shared" si="375"/>
        <v>0</v>
      </c>
      <c r="W86" s="69">
        <f t="shared" si="376"/>
        <v>0</v>
      </c>
      <c r="X86" s="29">
        <f t="shared" si="377"/>
        <v>149</v>
      </c>
      <c r="Y86" s="29">
        <f t="shared" si="378"/>
        <v>294</v>
      </c>
      <c r="Z86" s="29">
        <f t="shared" si="379"/>
        <v>232</v>
      </c>
      <c r="AA86" s="29">
        <f t="shared" si="380"/>
        <v>125</v>
      </c>
      <c r="AB86" s="69">
        <f t="shared" si="381"/>
        <v>0</v>
      </c>
      <c r="AC86" s="69">
        <f t="shared" si="382"/>
        <v>0</v>
      </c>
      <c r="AD86" s="69">
        <f t="shared" si="383"/>
        <v>0</v>
      </c>
      <c r="AE86" s="69">
        <f t="shared" si="384"/>
        <v>0</v>
      </c>
      <c r="AF86" s="69">
        <f t="shared" si="385"/>
        <v>0</v>
      </c>
      <c r="AG86" s="31">
        <f>SUM(I86:AF86)</f>
        <v>1600</v>
      </c>
      <c r="AH86" s="24" t="s">
        <v>39</v>
      </c>
      <c r="AI86" s="32"/>
    </row>
    <row r="87" spans="2:35" x14ac:dyDescent="0.2">
      <c r="B87" s="129"/>
      <c r="C87" s="123"/>
      <c r="D87" s="33" t="s">
        <v>40</v>
      </c>
      <c r="E87" s="124">
        <f>ROUNDDOWN(E83*E85*24,2)</f>
        <v>0</v>
      </c>
      <c r="F87" s="125"/>
      <c r="G87" s="126"/>
      <c r="H87" s="34" t="s">
        <v>124</v>
      </c>
      <c r="I87" s="35">
        <f>ROUNDDOWN((I83*I85)+(I84*I86),2)</f>
        <v>0</v>
      </c>
      <c r="J87" s="35">
        <f t="shared" ref="J87" si="386">ROUNDDOWN((J83*J85)+(J84*J86),2)</f>
        <v>0</v>
      </c>
      <c r="K87" s="35">
        <f t="shared" ref="K87" si="387">ROUNDDOWN((K83*K85)+(K84*K86),2)</f>
        <v>0</v>
      </c>
      <c r="L87" s="35">
        <f t="shared" ref="L87" si="388">ROUNDDOWN((L83*L85)+(L84*L86),2)</f>
        <v>0</v>
      </c>
      <c r="M87" s="35">
        <f t="shared" ref="M87" si="389">ROUNDDOWN((M83*M85)+(M84*M86),2)</f>
        <v>0</v>
      </c>
      <c r="N87" s="35">
        <f t="shared" ref="N87" si="390">ROUNDDOWN((N83*N85)+(N84*N86),2)</f>
        <v>0</v>
      </c>
      <c r="O87" s="35">
        <f t="shared" ref="O87" si="391">ROUNDDOWN((O83*O85)+(O84*O86),2)</f>
        <v>0</v>
      </c>
      <c r="P87" s="35">
        <f t="shared" ref="P87" si="392">ROUNDDOWN((P83*P85)+(P84*P86),2)</f>
        <v>0</v>
      </c>
      <c r="Q87" s="35">
        <f t="shared" ref="Q87" si="393">ROUNDDOWN((Q83*Q85)+(Q84*Q86),2)</f>
        <v>0</v>
      </c>
      <c r="R87" s="35">
        <f t="shared" ref="R87" si="394">ROUNDDOWN((R83*R85)+(R84*R86),2)</f>
        <v>0</v>
      </c>
      <c r="S87" s="35">
        <f t="shared" ref="S87" si="395">ROUNDDOWN((S83*S85)+(S84*S86),2)</f>
        <v>0</v>
      </c>
      <c r="T87" s="35">
        <f t="shared" ref="T87" si="396">ROUNDDOWN((T83*T85)+(T84*T86),2)</f>
        <v>0</v>
      </c>
      <c r="U87" s="35">
        <f t="shared" ref="U87" si="397">ROUNDDOWN((U83*U85)+(U84*U86),2)</f>
        <v>0</v>
      </c>
      <c r="V87" s="35">
        <f t="shared" ref="V87" si="398">ROUNDDOWN((V83*V85)+(V84*V86),2)</f>
        <v>0</v>
      </c>
      <c r="W87" s="35">
        <f t="shared" ref="W87" si="399">ROUNDDOWN((W83*W85)+(W84*W86),2)</f>
        <v>0</v>
      </c>
      <c r="X87" s="35">
        <f t="shared" ref="X87" si="400">ROUNDDOWN((X83*X85)+(X84*X86),2)</f>
        <v>0</v>
      </c>
      <c r="Y87" s="35">
        <f t="shared" ref="Y87" si="401">ROUNDDOWN((Y83*Y85)+(Y84*Y86),2)</f>
        <v>0</v>
      </c>
      <c r="Z87" s="35">
        <f t="shared" ref="Z87" si="402">ROUNDDOWN((Z83*Z85)+(Z84*Z86),2)</f>
        <v>0</v>
      </c>
      <c r="AA87" s="35">
        <f t="shared" ref="AA87" si="403">ROUNDDOWN((AA83*AA85)+(AA84*AA86),2)</f>
        <v>0</v>
      </c>
      <c r="AB87" s="35">
        <f t="shared" ref="AB87" si="404">ROUNDDOWN((AB83*AB85)+(AB84*AB86),2)</f>
        <v>0</v>
      </c>
      <c r="AC87" s="35">
        <f t="shared" ref="AC87" si="405">ROUNDDOWN((AC83*AC85)+(AC84*AC86),2)</f>
        <v>0</v>
      </c>
      <c r="AD87" s="35">
        <f t="shared" ref="AD87" si="406">ROUNDDOWN((AD83*AD85)+(AD84*AD86),2)</f>
        <v>0</v>
      </c>
      <c r="AE87" s="35">
        <f t="shared" ref="AE87" si="407">ROUNDDOWN((AE83*AE85)+(AE84*AE86),2)</f>
        <v>0</v>
      </c>
      <c r="AF87" s="35">
        <f t="shared" ref="AF87" si="408">ROUNDDOWN((AF83*AF85)+(AF84*AF86),2)</f>
        <v>0</v>
      </c>
      <c r="AG87" s="36">
        <f>SUM(I87:AF87)</f>
        <v>0</v>
      </c>
      <c r="AH87" s="37">
        <f>ROUNDDOWN(E87+AG87,0)</f>
        <v>0</v>
      </c>
    </row>
    <row r="88" spans="2:35" x14ac:dyDescent="0.2">
      <c r="B88" s="127" t="s">
        <v>56</v>
      </c>
      <c r="C88" s="121" t="s">
        <v>35</v>
      </c>
      <c r="D88" s="115" t="s">
        <v>36</v>
      </c>
      <c r="E88" s="103"/>
      <c r="F88" s="104"/>
      <c r="G88" s="105"/>
      <c r="H88" s="25" t="s">
        <v>121</v>
      </c>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72"/>
      <c r="AH88" s="24"/>
      <c r="AI88" s="24"/>
    </row>
    <row r="89" spans="2:35" x14ac:dyDescent="0.2">
      <c r="B89" s="128"/>
      <c r="C89" s="122"/>
      <c r="D89" s="116"/>
      <c r="E89" s="106"/>
      <c r="F89" s="107"/>
      <c r="G89" s="108"/>
      <c r="H89" s="64" t="s">
        <v>143</v>
      </c>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71"/>
      <c r="AH89" s="24"/>
      <c r="AI89" s="24"/>
    </row>
    <row r="90" spans="2:35" x14ac:dyDescent="0.2">
      <c r="B90" s="128"/>
      <c r="C90" s="122"/>
      <c r="D90" s="117" t="s">
        <v>37</v>
      </c>
      <c r="E90" s="109">
        <v>9</v>
      </c>
      <c r="F90" s="110"/>
      <c r="G90" s="111"/>
      <c r="H90" s="28" t="s">
        <v>122</v>
      </c>
      <c r="I90" s="29">
        <v>617</v>
      </c>
      <c r="J90" s="29">
        <v>636</v>
      </c>
      <c r="K90" s="30">
        <v>560</v>
      </c>
      <c r="L90" s="30">
        <v>224</v>
      </c>
      <c r="M90" s="70"/>
      <c r="N90" s="70"/>
      <c r="O90" s="30">
        <v>301</v>
      </c>
      <c r="P90" s="30">
        <v>483</v>
      </c>
      <c r="Q90" s="30">
        <v>486</v>
      </c>
      <c r="R90" s="30">
        <v>566</v>
      </c>
      <c r="S90" s="30">
        <v>472</v>
      </c>
      <c r="T90" s="30">
        <v>514</v>
      </c>
      <c r="U90" s="29">
        <f>I90</f>
        <v>617</v>
      </c>
      <c r="V90" s="29">
        <f t="shared" ref="V90:V91" si="409">J90</f>
        <v>636</v>
      </c>
      <c r="W90" s="29">
        <f t="shared" ref="W90:W91" si="410">K90</f>
        <v>560</v>
      </c>
      <c r="X90" s="29">
        <f t="shared" ref="X90:X91" si="411">L90</f>
        <v>224</v>
      </c>
      <c r="Y90" s="69">
        <f t="shared" ref="Y90:Y91" si="412">M90</f>
        <v>0</v>
      </c>
      <c r="Z90" s="69">
        <f t="shared" ref="Z90:Z91" si="413">N90</f>
        <v>0</v>
      </c>
      <c r="AA90" s="29">
        <f t="shared" ref="AA90:AA91" si="414">O90</f>
        <v>301</v>
      </c>
      <c r="AB90" s="29">
        <f t="shared" ref="AB90:AB91" si="415">P90</f>
        <v>483</v>
      </c>
      <c r="AC90" s="29">
        <f t="shared" ref="AC90:AC91" si="416">Q90</f>
        <v>486</v>
      </c>
      <c r="AD90" s="29">
        <f t="shared" ref="AD90:AD91" si="417">R90</f>
        <v>566</v>
      </c>
      <c r="AE90" s="29">
        <f t="shared" ref="AE90:AE91" si="418">S90</f>
        <v>472</v>
      </c>
      <c r="AF90" s="29">
        <f t="shared" ref="AF90:AF91" si="419">T90</f>
        <v>514</v>
      </c>
      <c r="AG90" s="31">
        <f>SUM(I90:AF90)</f>
        <v>9718</v>
      </c>
      <c r="AH90" s="24"/>
      <c r="AI90" s="32"/>
    </row>
    <row r="91" spans="2:35" x14ac:dyDescent="0.2">
      <c r="B91" s="128"/>
      <c r="C91" s="122"/>
      <c r="D91" s="116"/>
      <c r="E91" s="112"/>
      <c r="F91" s="113"/>
      <c r="G91" s="114"/>
      <c r="H91" s="66" t="s">
        <v>123</v>
      </c>
      <c r="I91" s="69"/>
      <c r="J91" s="69"/>
      <c r="K91" s="70"/>
      <c r="L91" s="67">
        <v>276</v>
      </c>
      <c r="M91" s="68">
        <v>575</v>
      </c>
      <c r="N91" s="67">
        <v>509</v>
      </c>
      <c r="O91" s="67">
        <v>250</v>
      </c>
      <c r="P91" s="69"/>
      <c r="Q91" s="69"/>
      <c r="R91" s="69"/>
      <c r="S91" s="69"/>
      <c r="T91" s="69"/>
      <c r="U91" s="69">
        <f>I91</f>
        <v>0</v>
      </c>
      <c r="V91" s="69">
        <f t="shared" si="409"/>
        <v>0</v>
      </c>
      <c r="W91" s="69">
        <f t="shared" si="410"/>
        <v>0</v>
      </c>
      <c r="X91" s="29">
        <f t="shared" si="411"/>
        <v>276</v>
      </c>
      <c r="Y91" s="29">
        <f t="shared" si="412"/>
        <v>575</v>
      </c>
      <c r="Z91" s="29">
        <f t="shared" si="413"/>
        <v>509</v>
      </c>
      <c r="AA91" s="29">
        <f t="shared" si="414"/>
        <v>250</v>
      </c>
      <c r="AB91" s="69">
        <f t="shared" si="415"/>
        <v>0</v>
      </c>
      <c r="AC91" s="69">
        <f t="shared" si="416"/>
        <v>0</v>
      </c>
      <c r="AD91" s="69">
        <f t="shared" si="417"/>
        <v>0</v>
      </c>
      <c r="AE91" s="69">
        <f t="shared" si="418"/>
        <v>0</v>
      </c>
      <c r="AF91" s="69">
        <f t="shared" si="419"/>
        <v>0</v>
      </c>
      <c r="AG91" s="31">
        <f>SUM(I91:AF91)</f>
        <v>3220</v>
      </c>
      <c r="AH91" s="24" t="s">
        <v>39</v>
      </c>
      <c r="AI91" s="32"/>
    </row>
    <row r="92" spans="2:35" x14ac:dyDescent="0.2">
      <c r="B92" s="129"/>
      <c r="C92" s="123"/>
      <c r="D92" s="33" t="s">
        <v>40</v>
      </c>
      <c r="E92" s="124">
        <f>ROUNDDOWN(E88*E90*24,2)</f>
        <v>0</v>
      </c>
      <c r="F92" s="125"/>
      <c r="G92" s="126"/>
      <c r="H92" s="34" t="s">
        <v>124</v>
      </c>
      <c r="I92" s="35">
        <f>ROUNDDOWN((I88*I90)+(I89*I91),2)</f>
        <v>0</v>
      </c>
      <c r="J92" s="35">
        <f t="shared" ref="J92" si="420">ROUNDDOWN((J88*J90)+(J89*J91),2)</f>
        <v>0</v>
      </c>
      <c r="K92" s="35">
        <f t="shared" ref="K92" si="421">ROUNDDOWN((K88*K90)+(K89*K91),2)</f>
        <v>0</v>
      </c>
      <c r="L92" s="35">
        <f t="shared" ref="L92" si="422">ROUNDDOWN((L88*L90)+(L89*L91),2)</f>
        <v>0</v>
      </c>
      <c r="M92" s="35">
        <f t="shared" ref="M92" si="423">ROUNDDOWN((M88*M90)+(M89*M91),2)</f>
        <v>0</v>
      </c>
      <c r="N92" s="35">
        <f t="shared" ref="N92" si="424">ROUNDDOWN((N88*N90)+(N89*N91),2)</f>
        <v>0</v>
      </c>
      <c r="O92" s="35">
        <f t="shared" ref="O92" si="425">ROUNDDOWN((O88*O90)+(O89*O91),2)</f>
        <v>0</v>
      </c>
      <c r="P92" s="35">
        <f t="shared" ref="P92" si="426">ROUNDDOWN((P88*P90)+(P89*P91),2)</f>
        <v>0</v>
      </c>
      <c r="Q92" s="35">
        <f t="shared" ref="Q92" si="427">ROUNDDOWN((Q88*Q90)+(Q89*Q91),2)</f>
        <v>0</v>
      </c>
      <c r="R92" s="35">
        <f t="shared" ref="R92" si="428">ROUNDDOWN((R88*R90)+(R89*R91),2)</f>
        <v>0</v>
      </c>
      <c r="S92" s="35">
        <f t="shared" ref="S92" si="429">ROUNDDOWN((S88*S90)+(S89*S91),2)</f>
        <v>0</v>
      </c>
      <c r="T92" s="35">
        <f t="shared" ref="T92" si="430">ROUNDDOWN((T88*T90)+(T89*T91),2)</f>
        <v>0</v>
      </c>
      <c r="U92" s="35">
        <f>ROUNDDOWN((U88*U90)+(U89*U91),2)</f>
        <v>0</v>
      </c>
      <c r="V92" s="35">
        <f t="shared" ref="V92" si="431">ROUNDDOWN((V88*V90)+(V89*V91),2)</f>
        <v>0</v>
      </c>
      <c r="W92" s="35">
        <f t="shared" ref="W92" si="432">ROUNDDOWN((W88*W90)+(W89*W91),2)</f>
        <v>0</v>
      </c>
      <c r="X92" s="35">
        <f t="shared" ref="X92" si="433">ROUNDDOWN((X88*X90)+(X89*X91),2)</f>
        <v>0</v>
      </c>
      <c r="Y92" s="35">
        <f t="shared" ref="Y92" si="434">ROUNDDOWN((Y88*Y90)+(Y89*Y91),2)</f>
        <v>0</v>
      </c>
      <c r="Z92" s="35">
        <f t="shared" ref="Z92" si="435">ROUNDDOWN((Z88*Z90)+(Z89*Z91),2)</f>
        <v>0</v>
      </c>
      <c r="AA92" s="35">
        <f t="shared" ref="AA92" si="436">ROUNDDOWN((AA88*AA90)+(AA89*AA91),2)</f>
        <v>0</v>
      </c>
      <c r="AB92" s="35">
        <f t="shared" ref="AB92" si="437">ROUNDDOWN((AB88*AB90)+(AB89*AB91),2)</f>
        <v>0</v>
      </c>
      <c r="AC92" s="35">
        <f t="shared" ref="AC92" si="438">ROUNDDOWN((AC88*AC90)+(AC89*AC91),2)</f>
        <v>0</v>
      </c>
      <c r="AD92" s="35">
        <f t="shared" ref="AD92" si="439">ROUNDDOWN((AD88*AD90)+(AD89*AD91),2)</f>
        <v>0</v>
      </c>
      <c r="AE92" s="35">
        <f t="shared" ref="AE92" si="440">ROUNDDOWN((AE88*AE90)+(AE89*AE91),2)</f>
        <v>0</v>
      </c>
      <c r="AF92" s="35">
        <f t="shared" ref="AF92" si="441">ROUNDDOWN((AF88*AF90)+(AF89*AF91),2)</f>
        <v>0</v>
      </c>
      <c r="AG92" s="36">
        <f>SUM(I92:AF92)</f>
        <v>0</v>
      </c>
      <c r="AH92" s="37">
        <f>ROUNDDOWN(E92+AG92,0)</f>
        <v>0</v>
      </c>
    </row>
    <row r="93" spans="2:35" x14ac:dyDescent="0.2">
      <c r="B93" s="127" t="s">
        <v>57</v>
      </c>
      <c r="C93" s="121" t="s">
        <v>35</v>
      </c>
      <c r="D93" s="115" t="s">
        <v>36</v>
      </c>
      <c r="E93" s="103"/>
      <c r="F93" s="104"/>
      <c r="G93" s="105"/>
      <c r="H93" s="25" t="s">
        <v>121</v>
      </c>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72"/>
      <c r="AH93" s="24"/>
      <c r="AI93" s="24"/>
    </row>
    <row r="94" spans="2:35" x14ac:dyDescent="0.2">
      <c r="B94" s="128"/>
      <c r="C94" s="122"/>
      <c r="D94" s="116"/>
      <c r="E94" s="106"/>
      <c r="F94" s="107"/>
      <c r="G94" s="108"/>
      <c r="H94" s="64" t="s">
        <v>143</v>
      </c>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71"/>
      <c r="AH94" s="24"/>
      <c r="AI94" s="24"/>
    </row>
    <row r="95" spans="2:35" x14ac:dyDescent="0.2">
      <c r="B95" s="128"/>
      <c r="C95" s="122"/>
      <c r="D95" s="117" t="s">
        <v>37</v>
      </c>
      <c r="E95" s="109">
        <v>17</v>
      </c>
      <c r="F95" s="110"/>
      <c r="G95" s="111"/>
      <c r="H95" s="28" t="s">
        <v>122</v>
      </c>
      <c r="I95" s="29">
        <v>672</v>
      </c>
      <c r="J95" s="29">
        <v>677</v>
      </c>
      <c r="K95" s="30">
        <v>675</v>
      </c>
      <c r="L95" s="30">
        <v>287</v>
      </c>
      <c r="M95" s="70"/>
      <c r="N95" s="70"/>
      <c r="O95" s="30">
        <v>369</v>
      </c>
      <c r="P95" s="30">
        <v>607</v>
      </c>
      <c r="Q95" s="30">
        <v>627</v>
      </c>
      <c r="R95" s="30">
        <v>732</v>
      </c>
      <c r="S95" s="30">
        <v>606</v>
      </c>
      <c r="T95" s="30">
        <v>654</v>
      </c>
      <c r="U95" s="29">
        <f>I95</f>
        <v>672</v>
      </c>
      <c r="V95" s="29">
        <f t="shared" ref="V95:V96" si="442">J95</f>
        <v>677</v>
      </c>
      <c r="W95" s="29">
        <f t="shared" ref="W95:W96" si="443">K95</f>
        <v>675</v>
      </c>
      <c r="X95" s="29">
        <f t="shared" ref="X95:X96" si="444">L95</f>
        <v>287</v>
      </c>
      <c r="Y95" s="69">
        <f t="shared" ref="Y95:Y96" si="445">M95</f>
        <v>0</v>
      </c>
      <c r="Z95" s="69">
        <f t="shared" ref="Z95:Z96" si="446">N95</f>
        <v>0</v>
      </c>
      <c r="AA95" s="29">
        <f t="shared" ref="AA95:AA96" si="447">O95</f>
        <v>369</v>
      </c>
      <c r="AB95" s="29">
        <f t="shared" ref="AB95:AB96" si="448">P95</f>
        <v>607</v>
      </c>
      <c r="AC95" s="29">
        <f t="shared" ref="AC95:AC96" si="449">Q95</f>
        <v>627</v>
      </c>
      <c r="AD95" s="29">
        <f t="shared" ref="AD95:AD96" si="450">R95</f>
        <v>732</v>
      </c>
      <c r="AE95" s="29">
        <f t="shared" ref="AE95:AE96" si="451">S95</f>
        <v>606</v>
      </c>
      <c r="AF95" s="29">
        <f t="shared" ref="AF95:AF96" si="452">T95</f>
        <v>654</v>
      </c>
      <c r="AG95" s="31">
        <f>SUM(I95:AF95)</f>
        <v>11812</v>
      </c>
      <c r="AH95" s="24"/>
      <c r="AI95" s="32"/>
    </row>
    <row r="96" spans="2:35" x14ac:dyDescent="0.2">
      <c r="B96" s="128"/>
      <c r="C96" s="122"/>
      <c r="D96" s="116"/>
      <c r="E96" s="112"/>
      <c r="F96" s="113"/>
      <c r="G96" s="114"/>
      <c r="H96" s="66" t="s">
        <v>123</v>
      </c>
      <c r="I96" s="69"/>
      <c r="J96" s="69"/>
      <c r="K96" s="70"/>
      <c r="L96" s="67">
        <v>354</v>
      </c>
      <c r="M96" s="68">
        <v>715</v>
      </c>
      <c r="N96" s="67">
        <v>560</v>
      </c>
      <c r="O96" s="67">
        <v>307</v>
      </c>
      <c r="P96" s="69"/>
      <c r="Q96" s="69"/>
      <c r="R96" s="69"/>
      <c r="S96" s="69"/>
      <c r="T96" s="69"/>
      <c r="U96" s="69">
        <f>I96</f>
        <v>0</v>
      </c>
      <c r="V96" s="69">
        <f t="shared" si="442"/>
        <v>0</v>
      </c>
      <c r="W96" s="69">
        <f t="shared" si="443"/>
        <v>0</v>
      </c>
      <c r="X96" s="29">
        <f t="shared" si="444"/>
        <v>354</v>
      </c>
      <c r="Y96" s="29">
        <f t="shared" si="445"/>
        <v>715</v>
      </c>
      <c r="Z96" s="29">
        <f t="shared" si="446"/>
        <v>560</v>
      </c>
      <c r="AA96" s="29">
        <f t="shared" si="447"/>
        <v>307</v>
      </c>
      <c r="AB96" s="69">
        <f t="shared" si="448"/>
        <v>0</v>
      </c>
      <c r="AC96" s="69">
        <f t="shared" si="449"/>
        <v>0</v>
      </c>
      <c r="AD96" s="69">
        <f t="shared" si="450"/>
        <v>0</v>
      </c>
      <c r="AE96" s="69">
        <f t="shared" si="451"/>
        <v>0</v>
      </c>
      <c r="AF96" s="69">
        <f t="shared" si="452"/>
        <v>0</v>
      </c>
      <c r="AG96" s="31">
        <f>SUM(I96:AF96)</f>
        <v>3872</v>
      </c>
      <c r="AH96" s="24" t="s">
        <v>39</v>
      </c>
      <c r="AI96" s="32"/>
    </row>
    <row r="97" spans="2:35" x14ac:dyDescent="0.2">
      <c r="B97" s="129"/>
      <c r="C97" s="123"/>
      <c r="D97" s="33" t="s">
        <v>40</v>
      </c>
      <c r="E97" s="124">
        <f>ROUNDDOWN(E93*E95*24,2)</f>
        <v>0</v>
      </c>
      <c r="F97" s="125"/>
      <c r="G97" s="126"/>
      <c r="H97" s="34" t="s">
        <v>124</v>
      </c>
      <c r="I97" s="35">
        <f>ROUNDDOWN((I93*I95)+(I94*I96),2)</f>
        <v>0</v>
      </c>
      <c r="J97" s="35">
        <f t="shared" ref="J97" si="453">ROUNDDOWN((J93*J95)+(J94*J96),2)</f>
        <v>0</v>
      </c>
      <c r="K97" s="35">
        <f t="shared" ref="K97" si="454">ROUNDDOWN((K93*K95)+(K94*K96),2)</f>
        <v>0</v>
      </c>
      <c r="L97" s="35">
        <f t="shared" ref="L97" si="455">ROUNDDOWN((L93*L95)+(L94*L96),2)</f>
        <v>0</v>
      </c>
      <c r="M97" s="35">
        <f t="shared" ref="M97" si="456">ROUNDDOWN((M93*M95)+(M94*M96),2)</f>
        <v>0</v>
      </c>
      <c r="N97" s="35">
        <f t="shared" ref="N97" si="457">ROUNDDOWN((N93*N95)+(N94*N96),2)</f>
        <v>0</v>
      </c>
      <c r="O97" s="35">
        <f t="shared" ref="O97" si="458">ROUNDDOWN((O93*O95)+(O94*O96),2)</f>
        <v>0</v>
      </c>
      <c r="P97" s="35">
        <f t="shared" ref="P97" si="459">ROUNDDOWN((P93*P95)+(P94*P96),2)</f>
        <v>0</v>
      </c>
      <c r="Q97" s="35">
        <f t="shared" ref="Q97" si="460">ROUNDDOWN((Q93*Q95)+(Q94*Q96),2)</f>
        <v>0</v>
      </c>
      <c r="R97" s="35">
        <f t="shared" ref="R97" si="461">ROUNDDOWN((R93*R95)+(R94*R96),2)</f>
        <v>0</v>
      </c>
      <c r="S97" s="35">
        <f t="shared" ref="S97" si="462">ROUNDDOWN((S93*S95)+(S94*S96),2)</f>
        <v>0</v>
      </c>
      <c r="T97" s="35">
        <f t="shared" ref="T97" si="463">ROUNDDOWN((T93*T95)+(T94*T96),2)</f>
        <v>0</v>
      </c>
      <c r="U97" s="35">
        <f t="shared" ref="U97" si="464">ROUNDDOWN((U93*U95)+(U94*U96),2)</f>
        <v>0</v>
      </c>
      <c r="V97" s="35">
        <f t="shared" ref="V97" si="465">ROUNDDOWN((V93*V95)+(V94*V96),2)</f>
        <v>0</v>
      </c>
      <c r="W97" s="35">
        <f t="shared" ref="W97" si="466">ROUNDDOWN((W93*W95)+(W94*W96),2)</f>
        <v>0</v>
      </c>
      <c r="X97" s="35">
        <f t="shared" ref="X97" si="467">ROUNDDOWN((X93*X95)+(X94*X96),2)</f>
        <v>0</v>
      </c>
      <c r="Y97" s="35">
        <f t="shared" ref="Y97" si="468">ROUNDDOWN((Y93*Y95)+(Y94*Y96),2)</f>
        <v>0</v>
      </c>
      <c r="Z97" s="35">
        <f t="shared" ref="Z97" si="469">ROUNDDOWN((Z93*Z95)+(Z94*Z96),2)</f>
        <v>0</v>
      </c>
      <c r="AA97" s="35">
        <f t="shared" ref="AA97" si="470">ROUNDDOWN((AA93*AA95)+(AA94*AA96),2)</f>
        <v>0</v>
      </c>
      <c r="AB97" s="35">
        <f t="shared" ref="AB97" si="471">ROUNDDOWN((AB93*AB95)+(AB94*AB96),2)</f>
        <v>0</v>
      </c>
      <c r="AC97" s="35">
        <f t="shared" ref="AC97" si="472">ROUNDDOWN((AC93*AC95)+(AC94*AC96),2)</f>
        <v>0</v>
      </c>
      <c r="AD97" s="35">
        <f t="shared" ref="AD97" si="473">ROUNDDOWN((AD93*AD95)+(AD94*AD96),2)</f>
        <v>0</v>
      </c>
      <c r="AE97" s="35">
        <f t="shared" ref="AE97" si="474">ROUNDDOWN((AE93*AE95)+(AE94*AE96),2)</f>
        <v>0</v>
      </c>
      <c r="AF97" s="35">
        <f t="shared" ref="AF97" si="475">ROUNDDOWN((AF93*AF95)+(AF94*AF96),2)</f>
        <v>0</v>
      </c>
      <c r="AG97" s="36">
        <f>SUM(I97:AF97)</f>
        <v>0</v>
      </c>
      <c r="AH97" s="37">
        <f>ROUNDDOWN(E97+AG97,0)</f>
        <v>0</v>
      </c>
    </row>
    <row r="98" spans="2:35" x14ac:dyDescent="0.2">
      <c r="B98" s="127" t="s">
        <v>58</v>
      </c>
      <c r="C98" s="121" t="s">
        <v>35</v>
      </c>
      <c r="D98" s="115" t="s">
        <v>36</v>
      </c>
      <c r="E98" s="103"/>
      <c r="F98" s="104"/>
      <c r="G98" s="105"/>
      <c r="H98" s="25" t="s">
        <v>121</v>
      </c>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72"/>
      <c r="AH98" s="24"/>
      <c r="AI98" s="24"/>
    </row>
    <row r="99" spans="2:35" x14ac:dyDescent="0.2">
      <c r="B99" s="128"/>
      <c r="C99" s="122"/>
      <c r="D99" s="116"/>
      <c r="E99" s="106"/>
      <c r="F99" s="107"/>
      <c r="G99" s="108"/>
      <c r="H99" s="64" t="s">
        <v>143</v>
      </c>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71"/>
      <c r="AH99" s="24"/>
      <c r="AI99" s="24"/>
    </row>
    <row r="100" spans="2:35" x14ac:dyDescent="0.2">
      <c r="B100" s="128"/>
      <c r="C100" s="122"/>
      <c r="D100" s="117" t="s">
        <v>37</v>
      </c>
      <c r="E100" s="109">
        <v>1</v>
      </c>
      <c r="F100" s="110"/>
      <c r="G100" s="111"/>
      <c r="H100" s="28" t="s">
        <v>122</v>
      </c>
      <c r="I100" s="29">
        <v>170</v>
      </c>
      <c r="J100" s="29">
        <v>172</v>
      </c>
      <c r="K100" s="30">
        <v>178</v>
      </c>
      <c r="L100" s="30">
        <v>76</v>
      </c>
      <c r="M100" s="70"/>
      <c r="N100" s="70"/>
      <c r="O100" s="30">
        <v>88</v>
      </c>
      <c r="P100" s="30">
        <v>146</v>
      </c>
      <c r="Q100" s="30">
        <v>148</v>
      </c>
      <c r="R100" s="30">
        <v>163</v>
      </c>
      <c r="S100" s="30">
        <v>146</v>
      </c>
      <c r="T100" s="30">
        <v>162</v>
      </c>
      <c r="U100" s="29">
        <f>I100</f>
        <v>170</v>
      </c>
      <c r="V100" s="29">
        <f t="shared" ref="V100:V101" si="476">J100</f>
        <v>172</v>
      </c>
      <c r="W100" s="29">
        <f t="shared" ref="W100:W101" si="477">K100</f>
        <v>178</v>
      </c>
      <c r="X100" s="29">
        <f t="shared" ref="X100:X101" si="478">L100</f>
        <v>76</v>
      </c>
      <c r="Y100" s="69">
        <f t="shared" ref="Y100:Y101" si="479">M100</f>
        <v>0</v>
      </c>
      <c r="Z100" s="69">
        <f t="shared" ref="Z100:Z101" si="480">N100</f>
        <v>0</v>
      </c>
      <c r="AA100" s="29">
        <f t="shared" ref="AA100:AA101" si="481">O100</f>
        <v>88</v>
      </c>
      <c r="AB100" s="29">
        <f t="shared" ref="AB100:AB101" si="482">P100</f>
        <v>146</v>
      </c>
      <c r="AC100" s="29">
        <f t="shared" ref="AC100:AC101" si="483">Q100</f>
        <v>148</v>
      </c>
      <c r="AD100" s="29">
        <f t="shared" ref="AD100:AD101" si="484">R100</f>
        <v>163</v>
      </c>
      <c r="AE100" s="29">
        <f t="shared" ref="AE100:AE101" si="485">S100</f>
        <v>146</v>
      </c>
      <c r="AF100" s="29">
        <f t="shared" ref="AF100:AF101" si="486">T100</f>
        <v>162</v>
      </c>
      <c r="AG100" s="31">
        <f>SUM(I100:AF100)</f>
        <v>2898</v>
      </c>
      <c r="AH100" s="24"/>
      <c r="AI100" s="32"/>
    </row>
    <row r="101" spans="2:35" x14ac:dyDescent="0.2">
      <c r="B101" s="128"/>
      <c r="C101" s="122"/>
      <c r="D101" s="116"/>
      <c r="E101" s="112"/>
      <c r="F101" s="113"/>
      <c r="G101" s="114"/>
      <c r="H101" s="66" t="s">
        <v>123</v>
      </c>
      <c r="I101" s="69"/>
      <c r="J101" s="69"/>
      <c r="K101" s="70"/>
      <c r="L101" s="67">
        <v>94</v>
      </c>
      <c r="M101" s="68">
        <v>176</v>
      </c>
      <c r="N101" s="67">
        <v>136</v>
      </c>
      <c r="O101" s="67">
        <v>73</v>
      </c>
      <c r="P101" s="69"/>
      <c r="Q101" s="69"/>
      <c r="R101" s="69"/>
      <c r="S101" s="69"/>
      <c r="T101" s="69"/>
      <c r="U101" s="69">
        <f>I101</f>
        <v>0</v>
      </c>
      <c r="V101" s="69">
        <f t="shared" si="476"/>
        <v>0</v>
      </c>
      <c r="W101" s="69">
        <f t="shared" si="477"/>
        <v>0</v>
      </c>
      <c r="X101" s="29">
        <f t="shared" si="478"/>
        <v>94</v>
      </c>
      <c r="Y101" s="29">
        <f t="shared" si="479"/>
        <v>176</v>
      </c>
      <c r="Z101" s="29">
        <f t="shared" si="480"/>
        <v>136</v>
      </c>
      <c r="AA101" s="29">
        <f t="shared" si="481"/>
        <v>73</v>
      </c>
      <c r="AB101" s="69">
        <f t="shared" si="482"/>
        <v>0</v>
      </c>
      <c r="AC101" s="69">
        <f t="shared" si="483"/>
        <v>0</v>
      </c>
      <c r="AD101" s="69">
        <f t="shared" si="484"/>
        <v>0</v>
      </c>
      <c r="AE101" s="69">
        <f t="shared" si="485"/>
        <v>0</v>
      </c>
      <c r="AF101" s="69">
        <f t="shared" si="486"/>
        <v>0</v>
      </c>
      <c r="AG101" s="31">
        <f>SUM(I101:AF101)</f>
        <v>958</v>
      </c>
      <c r="AH101" s="24" t="s">
        <v>39</v>
      </c>
      <c r="AI101" s="32"/>
    </row>
    <row r="102" spans="2:35" x14ac:dyDescent="0.2">
      <c r="B102" s="129"/>
      <c r="C102" s="123"/>
      <c r="D102" s="33" t="s">
        <v>40</v>
      </c>
      <c r="E102" s="124">
        <f>ROUNDDOWN(E98*E100*24,2)</f>
        <v>0</v>
      </c>
      <c r="F102" s="125"/>
      <c r="G102" s="126"/>
      <c r="H102" s="34" t="s">
        <v>124</v>
      </c>
      <c r="I102" s="35">
        <f>ROUNDDOWN((I98*I100)+(I99*I101),2)</f>
        <v>0</v>
      </c>
      <c r="J102" s="35">
        <f t="shared" ref="J102" si="487">ROUNDDOWN((J98*J100)+(J99*J101),2)</f>
        <v>0</v>
      </c>
      <c r="K102" s="35">
        <f t="shared" ref="K102" si="488">ROUNDDOWN((K98*K100)+(K99*K101),2)</f>
        <v>0</v>
      </c>
      <c r="L102" s="35">
        <f t="shared" ref="L102" si="489">ROUNDDOWN((L98*L100)+(L99*L101),2)</f>
        <v>0</v>
      </c>
      <c r="M102" s="35">
        <f t="shared" ref="M102" si="490">ROUNDDOWN((M98*M100)+(M99*M101),2)</f>
        <v>0</v>
      </c>
      <c r="N102" s="35">
        <f t="shared" ref="N102" si="491">ROUNDDOWN((N98*N100)+(N99*N101),2)</f>
        <v>0</v>
      </c>
      <c r="O102" s="35">
        <f t="shared" ref="O102" si="492">ROUNDDOWN((O98*O100)+(O99*O101),2)</f>
        <v>0</v>
      </c>
      <c r="P102" s="35">
        <f t="shared" ref="P102" si="493">ROUNDDOWN((P98*P100)+(P99*P101),2)</f>
        <v>0</v>
      </c>
      <c r="Q102" s="35">
        <f t="shared" ref="Q102" si="494">ROUNDDOWN((Q98*Q100)+(Q99*Q101),2)</f>
        <v>0</v>
      </c>
      <c r="R102" s="35">
        <f t="shared" ref="R102" si="495">ROUNDDOWN((R98*R100)+(R99*R101),2)</f>
        <v>0</v>
      </c>
      <c r="S102" s="35">
        <f t="shared" ref="S102" si="496">ROUNDDOWN((S98*S100)+(S99*S101),2)</f>
        <v>0</v>
      </c>
      <c r="T102" s="35">
        <f t="shared" ref="T102" si="497">ROUNDDOWN((T98*T100)+(T99*T101),2)</f>
        <v>0</v>
      </c>
      <c r="U102" s="35">
        <f t="shared" ref="U102" si="498">ROUNDDOWN((U98*U100)+(U99*U101),2)</f>
        <v>0</v>
      </c>
      <c r="V102" s="35">
        <f t="shared" ref="V102" si="499">ROUNDDOWN((V98*V100)+(V99*V101),2)</f>
        <v>0</v>
      </c>
      <c r="W102" s="35">
        <f t="shared" ref="W102" si="500">ROUNDDOWN((W98*W100)+(W99*W101),2)</f>
        <v>0</v>
      </c>
      <c r="X102" s="35">
        <f t="shared" ref="X102" si="501">ROUNDDOWN((X98*X100)+(X99*X101),2)</f>
        <v>0</v>
      </c>
      <c r="Y102" s="35">
        <f t="shared" ref="Y102" si="502">ROUNDDOWN((Y98*Y100)+(Y99*Y101),2)</f>
        <v>0</v>
      </c>
      <c r="Z102" s="35">
        <f t="shared" ref="Z102" si="503">ROUNDDOWN((Z98*Z100)+(Z99*Z101),2)</f>
        <v>0</v>
      </c>
      <c r="AA102" s="35">
        <f t="shared" ref="AA102" si="504">ROUNDDOWN((AA98*AA100)+(AA99*AA101),2)</f>
        <v>0</v>
      </c>
      <c r="AB102" s="35">
        <f t="shared" ref="AB102" si="505">ROUNDDOWN((AB98*AB100)+(AB99*AB101),2)</f>
        <v>0</v>
      </c>
      <c r="AC102" s="35">
        <f t="shared" ref="AC102" si="506">ROUNDDOWN((AC98*AC100)+(AC99*AC101),2)</f>
        <v>0</v>
      </c>
      <c r="AD102" s="35">
        <f t="shared" ref="AD102" si="507">ROUNDDOWN((AD98*AD100)+(AD99*AD101),2)</f>
        <v>0</v>
      </c>
      <c r="AE102" s="35">
        <f t="shared" ref="AE102" si="508">ROUNDDOWN((AE98*AE100)+(AE99*AE101),2)</f>
        <v>0</v>
      </c>
      <c r="AF102" s="35">
        <f t="shared" ref="AF102" si="509">ROUNDDOWN((AF98*AF100)+(AF99*AF101),2)</f>
        <v>0</v>
      </c>
      <c r="AG102" s="36">
        <f>SUM(I102:AF102)</f>
        <v>0</v>
      </c>
      <c r="AH102" s="37">
        <f>ROUNDDOWN(E102+AG102,0)</f>
        <v>0</v>
      </c>
    </row>
    <row r="103" spans="2:35" x14ac:dyDescent="0.2">
      <c r="B103" s="127" t="s">
        <v>59</v>
      </c>
      <c r="C103" s="121" t="s">
        <v>35</v>
      </c>
      <c r="D103" s="115" t="s">
        <v>36</v>
      </c>
      <c r="E103" s="103"/>
      <c r="F103" s="104"/>
      <c r="G103" s="105"/>
      <c r="H103" s="25" t="s">
        <v>121</v>
      </c>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72"/>
      <c r="AH103" s="24"/>
      <c r="AI103" s="24"/>
    </row>
    <row r="104" spans="2:35" x14ac:dyDescent="0.2">
      <c r="B104" s="128"/>
      <c r="C104" s="122"/>
      <c r="D104" s="116"/>
      <c r="E104" s="106"/>
      <c r="F104" s="107"/>
      <c r="G104" s="108"/>
      <c r="H104" s="64" t="s">
        <v>143</v>
      </c>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71"/>
      <c r="AH104" s="24"/>
      <c r="AI104" s="24"/>
    </row>
    <row r="105" spans="2:35" x14ac:dyDescent="0.2">
      <c r="B105" s="128"/>
      <c r="C105" s="122"/>
      <c r="D105" s="117" t="s">
        <v>37</v>
      </c>
      <c r="E105" s="109">
        <v>1</v>
      </c>
      <c r="F105" s="110"/>
      <c r="G105" s="111"/>
      <c r="H105" s="28" t="s">
        <v>122</v>
      </c>
      <c r="I105" s="29">
        <v>14</v>
      </c>
      <c r="J105" s="29">
        <v>11</v>
      </c>
      <c r="K105" s="30">
        <v>18</v>
      </c>
      <c r="L105" s="30">
        <v>7</v>
      </c>
      <c r="M105" s="70"/>
      <c r="N105" s="70"/>
      <c r="O105" s="30">
        <v>9</v>
      </c>
      <c r="P105" s="30">
        <v>13</v>
      </c>
      <c r="Q105" s="30">
        <v>12</v>
      </c>
      <c r="R105" s="30">
        <v>16</v>
      </c>
      <c r="S105" s="30">
        <v>13</v>
      </c>
      <c r="T105" s="30">
        <v>19</v>
      </c>
      <c r="U105" s="29">
        <f>I105</f>
        <v>14</v>
      </c>
      <c r="V105" s="29">
        <f t="shared" ref="V105:V106" si="510">J105</f>
        <v>11</v>
      </c>
      <c r="W105" s="29">
        <f t="shared" ref="W105:W106" si="511">K105</f>
        <v>18</v>
      </c>
      <c r="X105" s="29">
        <f t="shared" ref="X105:X106" si="512">L105</f>
        <v>7</v>
      </c>
      <c r="Y105" s="69">
        <f t="shared" ref="Y105:Y106" si="513">M105</f>
        <v>0</v>
      </c>
      <c r="Z105" s="69">
        <f t="shared" ref="Z105:Z106" si="514">N105</f>
        <v>0</v>
      </c>
      <c r="AA105" s="29">
        <f t="shared" ref="AA105:AA106" si="515">O105</f>
        <v>9</v>
      </c>
      <c r="AB105" s="29">
        <f t="shared" ref="AB105:AB106" si="516">P105</f>
        <v>13</v>
      </c>
      <c r="AC105" s="29">
        <f t="shared" ref="AC105:AC106" si="517">Q105</f>
        <v>12</v>
      </c>
      <c r="AD105" s="29">
        <f t="shared" ref="AD105:AD106" si="518">R105</f>
        <v>16</v>
      </c>
      <c r="AE105" s="29">
        <f t="shared" ref="AE105:AE106" si="519">S105</f>
        <v>13</v>
      </c>
      <c r="AF105" s="29">
        <f t="shared" ref="AF105:AF106" si="520">T105</f>
        <v>19</v>
      </c>
      <c r="AG105" s="31">
        <f>SUM(I105:AF105)</f>
        <v>264</v>
      </c>
      <c r="AH105" s="24"/>
      <c r="AI105" s="32"/>
    </row>
    <row r="106" spans="2:35" x14ac:dyDescent="0.2">
      <c r="B106" s="128"/>
      <c r="C106" s="122"/>
      <c r="D106" s="116"/>
      <c r="E106" s="112"/>
      <c r="F106" s="113"/>
      <c r="G106" s="114"/>
      <c r="H106" s="66" t="s">
        <v>123</v>
      </c>
      <c r="I106" s="69"/>
      <c r="J106" s="69"/>
      <c r="K106" s="70"/>
      <c r="L106" s="67">
        <v>9</v>
      </c>
      <c r="M106" s="68">
        <v>18</v>
      </c>
      <c r="N106" s="67">
        <v>13</v>
      </c>
      <c r="O106" s="67">
        <v>7</v>
      </c>
      <c r="P106" s="69"/>
      <c r="Q106" s="69"/>
      <c r="R106" s="69"/>
      <c r="S106" s="69"/>
      <c r="T106" s="69"/>
      <c r="U106" s="69">
        <f>I106</f>
        <v>0</v>
      </c>
      <c r="V106" s="69">
        <f t="shared" si="510"/>
        <v>0</v>
      </c>
      <c r="W106" s="69">
        <f t="shared" si="511"/>
        <v>0</v>
      </c>
      <c r="X106" s="29">
        <f t="shared" si="512"/>
        <v>9</v>
      </c>
      <c r="Y106" s="29">
        <f t="shared" si="513"/>
        <v>18</v>
      </c>
      <c r="Z106" s="29">
        <f t="shared" si="514"/>
        <v>13</v>
      </c>
      <c r="AA106" s="29">
        <f t="shared" si="515"/>
        <v>7</v>
      </c>
      <c r="AB106" s="69">
        <f t="shared" si="516"/>
        <v>0</v>
      </c>
      <c r="AC106" s="69">
        <f t="shared" si="517"/>
        <v>0</v>
      </c>
      <c r="AD106" s="69">
        <f t="shared" si="518"/>
        <v>0</v>
      </c>
      <c r="AE106" s="69">
        <f t="shared" si="519"/>
        <v>0</v>
      </c>
      <c r="AF106" s="69">
        <f t="shared" si="520"/>
        <v>0</v>
      </c>
      <c r="AG106" s="31">
        <f>SUM(I106:AF106)</f>
        <v>94</v>
      </c>
      <c r="AH106" s="24" t="s">
        <v>39</v>
      </c>
      <c r="AI106" s="32"/>
    </row>
    <row r="107" spans="2:35" x14ac:dyDescent="0.2">
      <c r="B107" s="129"/>
      <c r="C107" s="123"/>
      <c r="D107" s="33" t="s">
        <v>40</v>
      </c>
      <c r="E107" s="124">
        <f>ROUNDDOWN(E103*E105*24,2)</f>
        <v>0</v>
      </c>
      <c r="F107" s="125"/>
      <c r="G107" s="126"/>
      <c r="H107" s="34" t="s">
        <v>124</v>
      </c>
      <c r="I107" s="35">
        <f>ROUNDDOWN((I103*I105)+(I104*I106),2)</f>
        <v>0</v>
      </c>
      <c r="J107" s="35">
        <f t="shared" ref="J107" si="521">ROUNDDOWN((J103*J105)+(J104*J106),2)</f>
        <v>0</v>
      </c>
      <c r="K107" s="35">
        <f t="shared" ref="K107" si="522">ROUNDDOWN((K103*K105)+(K104*K106),2)</f>
        <v>0</v>
      </c>
      <c r="L107" s="35">
        <f t="shared" ref="L107" si="523">ROUNDDOWN((L103*L105)+(L104*L106),2)</f>
        <v>0</v>
      </c>
      <c r="M107" s="35">
        <f t="shared" ref="M107" si="524">ROUNDDOWN((M103*M105)+(M104*M106),2)</f>
        <v>0</v>
      </c>
      <c r="N107" s="35">
        <f t="shared" ref="N107" si="525">ROUNDDOWN((N103*N105)+(N104*N106),2)</f>
        <v>0</v>
      </c>
      <c r="O107" s="35">
        <f t="shared" ref="O107" si="526">ROUNDDOWN((O103*O105)+(O104*O106),2)</f>
        <v>0</v>
      </c>
      <c r="P107" s="35">
        <f t="shared" ref="P107" si="527">ROUNDDOWN((P103*P105)+(P104*P106),2)</f>
        <v>0</v>
      </c>
      <c r="Q107" s="35">
        <f t="shared" ref="Q107" si="528">ROUNDDOWN((Q103*Q105)+(Q104*Q106),2)</f>
        <v>0</v>
      </c>
      <c r="R107" s="35">
        <f t="shared" ref="R107" si="529">ROUNDDOWN((R103*R105)+(R104*R106),2)</f>
        <v>0</v>
      </c>
      <c r="S107" s="35">
        <f t="shared" ref="S107" si="530">ROUNDDOWN((S103*S105)+(S104*S106),2)</f>
        <v>0</v>
      </c>
      <c r="T107" s="35">
        <f t="shared" ref="T107" si="531">ROUNDDOWN((T103*T105)+(T104*T106),2)</f>
        <v>0</v>
      </c>
      <c r="U107" s="35">
        <f t="shared" ref="U107" si="532">ROUNDDOWN((U103*U105)+(U104*U106),2)</f>
        <v>0</v>
      </c>
      <c r="V107" s="35">
        <f t="shared" ref="V107" si="533">ROUNDDOWN((V103*V105)+(V104*V106),2)</f>
        <v>0</v>
      </c>
      <c r="W107" s="35">
        <f t="shared" ref="W107" si="534">ROUNDDOWN((W103*W105)+(W104*W106),2)</f>
        <v>0</v>
      </c>
      <c r="X107" s="35">
        <f t="shared" ref="X107" si="535">ROUNDDOWN((X103*X105)+(X104*X106),2)</f>
        <v>0</v>
      </c>
      <c r="Y107" s="35">
        <f t="shared" ref="Y107" si="536">ROUNDDOWN((Y103*Y105)+(Y104*Y106),2)</f>
        <v>0</v>
      </c>
      <c r="Z107" s="35">
        <f t="shared" ref="Z107" si="537">ROUNDDOWN((Z103*Z105)+(Z104*Z106),2)</f>
        <v>0</v>
      </c>
      <c r="AA107" s="35">
        <f t="shared" ref="AA107" si="538">ROUNDDOWN((AA103*AA105)+(AA104*AA106),2)</f>
        <v>0</v>
      </c>
      <c r="AB107" s="35">
        <f t="shared" ref="AB107" si="539">ROUNDDOWN((AB103*AB105)+(AB104*AB106),2)</f>
        <v>0</v>
      </c>
      <c r="AC107" s="35">
        <f t="shared" ref="AC107" si="540">ROUNDDOWN((AC103*AC105)+(AC104*AC106),2)</f>
        <v>0</v>
      </c>
      <c r="AD107" s="35">
        <f t="shared" ref="AD107" si="541">ROUNDDOWN((AD103*AD105)+(AD104*AD106),2)</f>
        <v>0</v>
      </c>
      <c r="AE107" s="35">
        <f t="shared" ref="AE107" si="542">ROUNDDOWN((AE103*AE105)+(AE104*AE106),2)</f>
        <v>0</v>
      </c>
      <c r="AF107" s="35">
        <f t="shared" ref="AF107" si="543">ROUNDDOWN((AF103*AF105)+(AF104*AF106),2)</f>
        <v>0</v>
      </c>
      <c r="AG107" s="36">
        <f>SUM(I107:AF107)</f>
        <v>0</v>
      </c>
      <c r="AH107" s="37">
        <f>ROUNDDOWN(E107+AG107,0)</f>
        <v>0</v>
      </c>
    </row>
    <row r="108" spans="2:35" x14ac:dyDescent="0.2">
      <c r="B108" s="127" t="s">
        <v>60</v>
      </c>
      <c r="C108" s="121" t="s">
        <v>35</v>
      </c>
      <c r="D108" s="115" t="s">
        <v>36</v>
      </c>
      <c r="E108" s="103"/>
      <c r="F108" s="104"/>
      <c r="G108" s="105"/>
      <c r="H108" s="25" t="s">
        <v>121</v>
      </c>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72"/>
      <c r="AH108" s="24"/>
      <c r="AI108" s="24"/>
    </row>
    <row r="109" spans="2:35" x14ac:dyDescent="0.2">
      <c r="B109" s="128"/>
      <c r="C109" s="122"/>
      <c r="D109" s="116"/>
      <c r="E109" s="106"/>
      <c r="F109" s="107"/>
      <c r="G109" s="108"/>
      <c r="H109" s="64" t="s">
        <v>143</v>
      </c>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71"/>
      <c r="AH109" s="24"/>
      <c r="AI109" s="24"/>
    </row>
    <row r="110" spans="2:35" x14ac:dyDescent="0.2">
      <c r="B110" s="128"/>
      <c r="C110" s="122"/>
      <c r="D110" s="117" t="s">
        <v>37</v>
      </c>
      <c r="E110" s="109">
        <v>1</v>
      </c>
      <c r="F110" s="110"/>
      <c r="G110" s="111"/>
      <c r="H110" s="28" t="s">
        <v>122</v>
      </c>
      <c r="I110" s="29">
        <v>51</v>
      </c>
      <c r="J110" s="29">
        <v>51</v>
      </c>
      <c r="K110" s="30">
        <v>53</v>
      </c>
      <c r="L110" s="30">
        <v>22</v>
      </c>
      <c r="M110" s="70"/>
      <c r="N110" s="70"/>
      <c r="O110" s="30">
        <v>26</v>
      </c>
      <c r="P110" s="30">
        <v>43</v>
      </c>
      <c r="Q110" s="30">
        <v>45</v>
      </c>
      <c r="R110" s="30">
        <v>55</v>
      </c>
      <c r="S110" s="30">
        <v>45</v>
      </c>
      <c r="T110" s="30">
        <v>91</v>
      </c>
      <c r="U110" s="29">
        <f>I110</f>
        <v>51</v>
      </c>
      <c r="V110" s="29">
        <f t="shared" ref="V110:V111" si="544">J110</f>
        <v>51</v>
      </c>
      <c r="W110" s="29">
        <f t="shared" ref="W110:W111" si="545">K110</f>
        <v>53</v>
      </c>
      <c r="X110" s="29">
        <f t="shared" ref="X110:X111" si="546">L110</f>
        <v>22</v>
      </c>
      <c r="Y110" s="69">
        <f t="shared" ref="Y110:Y111" si="547">M110</f>
        <v>0</v>
      </c>
      <c r="Z110" s="69">
        <f t="shared" ref="Z110:Z111" si="548">N110</f>
        <v>0</v>
      </c>
      <c r="AA110" s="29">
        <f t="shared" ref="AA110:AA111" si="549">O110</f>
        <v>26</v>
      </c>
      <c r="AB110" s="29">
        <f t="shared" ref="AB110:AB111" si="550">P110</f>
        <v>43</v>
      </c>
      <c r="AC110" s="29">
        <f t="shared" ref="AC110:AC111" si="551">Q110</f>
        <v>45</v>
      </c>
      <c r="AD110" s="29">
        <f t="shared" ref="AD110:AD111" si="552">R110</f>
        <v>55</v>
      </c>
      <c r="AE110" s="29">
        <f t="shared" ref="AE110:AE111" si="553">S110</f>
        <v>45</v>
      </c>
      <c r="AF110" s="29">
        <f t="shared" ref="AF110:AF111" si="554">T110</f>
        <v>91</v>
      </c>
      <c r="AG110" s="31">
        <f>SUM(I110:AF110)</f>
        <v>964</v>
      </c>
      <c r="AH110" s="24"/>
      <c r="AI110" s="32"/>
    </row>
    <row r="111" spans="2:35" x14ac:dyDescent="0.2">
      <c r="B111" s="128"/>
      <c r="C111" s="122"/>
      <c r="D111" s="116"/>
      <c r="E111" s="112"/>
      <c r="F111" s="113"/>
      <c r="G111" s="114"/>
      <c r="H111" s="66" t="s">
        <v>123</v>
      </c>
      <c r="I111" s="69"/>
      <c r="J111" s="69"/>
      <c r="K111" s="70"/>
      <c r="L111" s="67">
        <v>28</v>
      </c>
      <c r="M111" s="68">
        <v>56</v>
      </c>
      <c r="N111" s="67">
        <v>42</v>
      </c>
      <c r="O111" s="67">
        <v>22</v>
      </c>
      <c r="P111" s="69"/>
      <c r="Q111" s="69"/>
      <c r="R111" s="69"/>
      <c r="S111" s="69"/>
      <c r="T111" s="69"/>
      <c r="U111" s="69">
        <f>I111</f>
        <v>0</v>
      </c>
      <c r="V111" s="69">
        <f t="shared" si="544"/>
        <v>0</v>
      </c>
      <c r="W111" s="69">
        <f t="shared" si="545"/>
        <v>0</v>
      </c>
      <c r="X111" s="29">
        <f t="shared" si="546"/>
        <v>28</v>
      </c>
      <c r="Y111" s="29">
        <f t="shared" si="547"/>
        <v>56</v>
      </c>
      <c r="Z111" s="29">
        <f t="shared" si="548"/>
        <v>42</v>
      </c>
      <c r="AA111" s="29">
        <f t="shared" si="549"/>
        <v>22</v>
      </c>
      <c r="AB111" s="69">
        <f t="shared" si="550"/>
        <v>0</v>
      </c>
      <c r="AC111" s="69">
        <f t="shared" si="551"/>
        <v>0</v>
      </c>
      <c r="AD111" s="69">
        <f t="shared" si="552"/>
        <v>0</v>
      </c>
      <c r="AE111" s="69">
        <f t="shared" si="553"/>
        <v>0</v>
      </c>
      <c r="AF111" s="69">
        <f t="shared" si="554"/>
        <v>0</v>
      </c>
      <c r="AG111" s="31">
        <f>SUM(I111:AF111)</f>
        <v>296</v>
      </c>
      <c r="AH111" s="24" t="s">
        <v>39</v>
      </c>
      <c r="AI111" s="32"/>
    </row>
    <row r="112" spans="2:35" x14ac:dyDescent="0.2">
      <c r="B112" s="129"/>
      <c r="C112" s="123"/>
      <c r="D112" s="33" t="s">
        <v>40</v>
      </c>
      <c r="E112" s="124">
        <f>ROUNDDOWN(E108*E110*24,2)</f>
        <v>0</v>
      </c>
      <c r="F112" s="125"/>
      <c r="G112" s="126"/>
      <c r="H112" s="34" t="s">
        <v>124</v>
      </c>
      <c r="I112" s="35">
        <f>ROUNDDOWN((I108*I110)+(I109*I111),2)</f>
        <v>0</v>
      </c>
      <c r="J112" s="35">
        <f t="shared" ref="J112" si="555">ROUNDDOWN((J108*J110)+(J109*J111),2)</f>
        <v>0</v>
      </c>
      <c r="K112" s="35">
        <f t="shared" ref="K112" si="556">ROUNDDOWN((K108*K110)+(K109*K111),2)</f>
        <v>0</v>
      </c>
      <c r="L112" s="35">
        <f t="shared" ref="L112" si="557">ROUNDDOWN((L108*L110)+(L109*L111),2)</f>
        <v>0</v>
      </c>
      <c r="M112" s="35">
        <f t="shared" ref="M112" si="558">ROUNDDOWN((M108*M110)+(M109*M111),2)</f>
        <v>0</v>
      </c>
      <c r="N112" s="35">
        <f t="shared" ref="N112" si="559">ROUNDDOWN((N108*N110)+(N109*N111),2)</f>
        <v>0</v>
      </c>
      <c r="O112" s="35">
        <f t="shared" ref="O112" si="560">ROUNDDOWN((O108*O110)+(O109*O111),2)</f>
        <v>0</v>
      </c>
      <c r="P112" s="35">
        <f t="shared" ref="P112" si="561">ROUNDDOWN((P108*P110)+(P109*P111),2)</f>
        <v>0</v>
      </c>
      <c r="Q112" s="35">
        <f t="shared" ref="Q112" si="562">ROUNDDOWN((Q108*Q110)+(Q109*Q111),2)</f>
        <v>0</v>
      </c>
      <c r="R112" s="35">
        <f t="shared" ref="R112" si="563">ROUNDDOWN((R108*R110)+(R109*R111),2)</f>
        <v>0</v>
      </c>
      <c r="S112" s="35">
        <f t="shared" ref="S112" si="564">ROUNDDOWN((S108*S110)+(S109*S111),2)</f>
        <v>0</v>
      </c>
      <c r="T112" s="35">
        <f t="shared" ref="T112" si="565">ROUNDDOWN((T108*T110)+(T109*T111),2)</f>
        <v>0</v>
      </c>
      <c r="U112" s="35">
        <f t="shared" ref="U112" si="566">ROUNDDOWN((U108*U110)+(U109*U111),2)</f>
        <v>0</v>
      </c>
      <c r="V112" s="35">
        <f t="shared" ref="V112" si="567">ROUNDDOWN((V108*V110)+(V109*V111),2)</f>
        <v>0</v>
      </c>
      <c r="W112" s="35">
        <f t="shared" ref="W112" si="568">ROUNDDOWN((W108*W110)+(W109*W111),2)</f>
        <v>0</v>
      </c>
      <c r="X112" s="35">
        <f t="shared" ref="X112" si="569">ROUNDDOWN((X108*X110)+(X109*X111),2)</f>
        <v>0</v>
      </c>
      <c r="Y112" s="35">
        <f t="shared" ref="Y112" si="570">ROUNDDOWN((Y108*Y110)+(Y109*Y111),2)</f>
        <v>0</v>
      </c>
      <c r="Z112" s="35">
        <f t="shared" ref="Z112" si="571">ROUNDDOWN((Z108*Z110)+(Z109*Z111),2)</f>
        <v>0</v>
      </c>
      <c r="AA112" s="35">
        <f t="shared" ref="AA112" si="572">ROUNDDOWN((AA108*AA110)+(AA109*AA111),2)</f>
        <v>0</v>
      </c>
      <c r="AB112" s="35">
        <f t="shared" ref="AB112" si="573">ROUNDDOWN((AB108*AB110)+(AB109*AB111),2)</f>
        <v>0</v>
      </c>
      <c r="AC112" s="35">
        <f t="shared" ref="AC112" si="574">ROUNDDOWN((AC108*AC110)+(AC109*AC111),2)</f>
        <v>0</v>
      </c>
      <c r="AD112" s="35">
        <f t="shared" ref="AD112" si="575">ROUNDDOWN((AD108*AD110)+(AD109*AD111),2)</f>
        <v>0</v>
      </c>
      <c r="AE112" s="35">
        <f t="shared" ref="AE112" si="576">ROUNDDOWN((AE108*AE110)+(AE109*AE111),2)</f>
        <v>0</v>
      </c>
      <c r="AF112" s="35">
        <f t="shared" ref="AF112" si="577">ROUNDDOWN((AF108*AF110)+(AF109*AF111),2)</f>
        <v>0</v>
      </c>
      <c r="AG112" s="36">
        <f>SUM(I112:AF112)</f>
        <v>0</v>
      </c>
      <c r="AH112" s="37">
        <f>ROUNDDOWN(E112+AG112,0)</f>
        <v>0</v>
      </c>
    </row>
    <row r="113" spans="2:35" x14ac:dyDescent="0.2">
      <c r="B113" s="127" t="s">
        <v>61</v>
      </c>
      <c r="C113" s="121" t="s">
        <v>35</v>
      </c>
      <c r="D113" s="115" t="s">
        <v>36</v>
      </c>
      <c r="E113" s="103"/>
      <c r="F113" s="104"/>
      <c r="G113" s="105"/>
      <c r="H113" s="25" t="s">
        <v>121</v>
      </c>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72"/>
      <c r="AH113" s="24"/>
      <c r="AI113" s="24"/>
    </row>
    <row r="114" spans="2:35" x14ac:dyDescent="0.2">
      <c r="B114" s="128"/>
      <c r="C114" s="122"/>
      <c r="D114" s="116"/>
      <c r="E114" s="106"/>
      <c r="F114" s="107"/>
      <c r="G114" s="108"/>
      <c r="H114" s="64" t="s">
        <v>143</v>
      </c>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71"/>
      <c r="AH114" s="24"/>
      <c r="AI114" s="24"/>
    </row>
    <row r="115" spans="2:35" x14ac:dyDescent="0.2">
      <c r="B115" s="128"/>
      <c r="C115" s="122"/>
      <c r="D115" s="117" t="s">
        <v>37</v>
      </c>
      <c r="E115" s="109">
        <v>1</v>
      </c>
      <c r="F115" s="110"/>
      <c r="G115" s="111"/>
      <c r="H115" s="28" t="s">
        <v>122</v>
      </c>
      <c r="I115" s="29">
        <v>87</v>
      </c>
      <c r="J115" s="29">
        <v>88</v>
      </c>
      <c r="K115" s="30">
        <v>91</v>
      </c>
      <c r="L115" s="30">
        <v>38</v>
      </c>
      <c r="M115" s="70"/>
      <c r="N115" s="70"/>
      <c r="O115" s="30">
        <v>45</v>
      </c>
      <c r="P115" s="30">
        <v>76</v>
      </c>
      <c r="Q115" s="30">
        <v>80</v>
      </c>
      <c r="R115" s="30">
        <v>95</v>
      </c>
      <c r="S115" s="30">
        <v>78</v>
      </c>
      <c r="T115" s="30">
        <v>80</v>
      </c>
      <c r="U115" s="29">
        <f>I115</f>
        <v>87</v>
      </c>
      <c r="V115" s="29">
        <f t="shared" ref="V115:V116" si="578">J115</f>
        <v>88</v>
      </c>
      <c r="W115" s="29">
        <f t="shared" ref="W115:W116" si="579">K115</f>
        <v>91</v>
      </c>
      <c r="X115" s="29">
        <f t="shared" ref="X115:X116" si="580">L115</f>
        <v>38</v>
      </c>
      <c r="Y115" s="69">
        <f t="shared" ref="Y115:Y116" si="581">M115</f>
        <v>0</v>
      </c>
      <c r="Z115" s="69">
        <f t="shared" ref="Z115:Z116" si="582">N115</f>
        <v>0</v>
      </c>
      <c r="AA115" s="29">
        <f t="shared" ref="AA115:AA116" si="583">O115</f>
        <v>45</v>
      </c>
      <c r="AB115" s="29">
        <f t="shared" ref="AB115:AB116" si="584">P115</f>
        <v>76</v>
      </c>
      <c r="AC115" s="29">
        <f t="shared" ref="AC115:AC116" si="585">Q115</f>
        <v>80</v>
      </c>
      <c r="AD115" s="29">
        <f t="shared" ref="AD115:AD116" si="586">R115</f>
        <v>95</v>
      </c>
      <c r="AE115" s="29">
        <f t="shared" ref="AE115:AE116" si="587">S115</f>
        <v>78</v>
      </c>
      <c r="AF115" s="29">
        <f t="shared" ref="AF115:AF116" si="588">T115</f>
        <v>80</v>
      </c>
      <c r="AG115" s="31">
        <f>SUM(I115:AF115)</f>
        <v>1516</v>
      </c>
      <c r="AH115" s="24"/>
      <c r="AI115" s="32"/>
    </row>
    <row r="116" spans="2:35" x14ac:dyDescent="0.2">
      <c r="B116" s="128"/>
      <c r="C116" s="122"/>
      <c r="D116" s="116"/>
      <c r="E116" s="112"/>
      <c r="F116" s="113"/>
      <c r="G116" s="114"/>
      <c r="H116" s="66" t="s">
        <v>123</v>
      </c>
      <c r="I116" s="69"/>
      <c r="J116" s="69"/>
      <c r="K116" s="70"/>
      <c r="L116" s="67">
        <v>47</v>
      </c>
      <c r="M116" s="68">
        <v>104</v>
      </c>
      <c r="N116" s="67">
        <v>74</v>
      </c>
      <c r="O116" s="67">
        <v>38</v>
      </c>
      <c r="P116" s="69"/>
      <c r="Q116" s="69"/>
      <c r="R116" s="69"/>
      <c r="S116" s="69"/>
      <c r="T116" s="69"/>
      <c r="U116" s="69">
        <f>I116</f>
        <v>0</v>
      </c>
      <c r="V116" s="69">
        <f t="shared" si="578"/>
        <v>0</v>
      </c>
      <c r="W116" s="69">
        <f t="shared" si="579"/>
        <v>0</v>
      </c>
      <c r="X116" s="29">
        <f t="shared" si="580"/>
        <v>47</v>
      </c>
      <c r="Y116" s="29">
        <f t="shared" si="581"/>
        <v>104</v>
      </c>
      <c r="Z116" s="29">
        <f t="shared" si="582"/>
        <v>74</v>
      </c>
      <c r="AA116" s="29">
        <f t="shared" si="583"/>
        <v>38</v>
      </c>
      <c r="AB116" s="69">
        <f t="shared" si="584"/>
        <v>0</v>
      </c>
      <c r="AC116" s="69">
        <f t="shared" si="585"/>
        <v>0</v>
      </c>
      <c r="AD116" s="69">
        <f t="shared" si="586"/>
        <v>0</v>
      </c>
      <c r="AE116" s="69">
        <f t="shared" si="587"/>
        <v>0</v>
      </c>
      <c r="AF116" s="69">
        <f t="shared" si="588"/>
        <v>0</v>
      </c>
      <c r="AG116" s="31">
        <f>SUM(I116:AF116)</f>
        <v>526</v>
      </c>
      <c r="AH116" s="24" t="s">
        <v>39</v>
      </c>
      <c r="AI116" s="32"/>
    </row>
    <row r="117" spans="2:35" x14ac:dyDescent="0.2">
      <c r="B117" s="129"/>
      <c r="C117" s="123"/>
      <c r="D117" s="33" t="s">
        <v>40</v>
      </c>
      <c r="E117" s="124">
        <f>ROUNDDOWN(E113*E115*24,2)</f>
        <v>0</v>
      </c>
      <c r="F117" s="125"/>
      <c r="G117" s="126"/>
      <c r="H117" s="34" t="s">
        <v>124</v>
      </c>
      <c r="I117" s="35">
        <f>ROUNDDOWN((I113*I115)+(I114*I116),2)</f>
        <v>0</v>
      </c>
      <c r="J117" s="35">
        <f t="shared" ref="J117" si="589">ROUNDDOWN((J113*J115)+(J114*J116),2)</f>
        <v>0</v>
      </c>
      <c r="K117" s="35">
        <f t="shared" ref="K117" si="590">ROUNDDOWN((K113*K115)+(K114*K116),2)</f>
        <v>0</v>
      </c>
      <c r="L117" s="35">
        <f t="shared" ref="L117" si="591">ROUNDDOWN((L113*L115)+(L114*L116),2)</f>
        <v>0</v>
      </c>
      <c r="M117" s="35">
        <f t="shared" ref="M117" si="592">ROUNDDOWN((M113*M115)+(M114*M116),2)</f>
        <v>0</v>
      </c>
      <c r="N117" s="35">
        <f t="shared" ref="N117" si="593">ROUNDDOWN((N113*N115)+(N114*N116),2)</f>
        <v>0</v>
      </c>
      <c r="O117" s="35">
        <f t="shared" ref="O117" si="594">ROUNDDOWN((O113*O115)+(O114*O116),2)</f>
        <v>0</v>
      </c>
      <c r="P117" s="35">
        <f t="shared" ref="P117" si="595">ROUNDDOWN((P113*P115)+(P114*P116),2)</f>
        <v>0</v>
      </c>
      <c r="Q117" s="35">
        <f t="shared" ref="Q117" si="596">ROUNDDOWN((Q113*Q115)+(Q114*Q116),2)</f>
        <v>0</v>
      </c>
      <c r="R117" s="35">
        <f t="shared" ref="R117" si="597">ROUNDDOWN((R113*R115)+(R114*R116),2)</f>
        <v>0</v>
      </c>
      <c r="S117" s="35">
        <f t="shared" ref="S117" si="598">ROUNDDOWN((S113*S115)+(S114*S116),2)</f>
        <v>0</v>
      </c>
      <c r="T117" s="35">
        <f t="shared" ref="T117" si="599">ROUNDDOWN((T113*T115)+(T114*T116),2)</f>
        <v>0</v>
      </c>
      <c r="U117" s="35">
        <f t="shared" ref="U117" si="600">ROUNDDOWN((U113*U115)+(U114*U116),2)</f>
        <v>0</v>
      </c>
      <c r="V117" s="35">
        <f t="shared" ref="V117" si="601">ROUNDDOWN((V113*V115)+(V114*V116),2)</f>
        <v>0</v>
      </c>
      <c r="W117" s="35">
        <f t="shared" ref="W117" si="602">ROUNDDOWN((W113*W115)+(W114*W116),2)</f>
        <v>0</v>
      </c>
      <c r="X117" s="35">
        <f t="shared" ref="X117" si="603">ROUNDDOWN((X113*X115)+(X114*X116),2)</f>
        <v>0</v>
      </c>
      <c r="Y117" s="35">
        <f t="shared" ref="Y117" si="604">ROUNDDOWN((Y113*Y115)+(Y114*Y116),2)</f>
        <v>0</v>
      </c>
      <c r="Z117" s="35">
        <f t="shared" ref="Z117" si="605">ROUNDDOWN((Z113*Z115)+(Z114*Z116),2)</f>
        <v>0</v>
      </c>
      <c r="AA117" s="35">
        <f t="shared" ref="AA117" si="606">ROUNDDOWN((AA113*AA115)+(AA114*AA116),2)</f>
        <v>0</v>
      </c>
      <c r="AB117" s="35">
        <f t="shared" ref="AB117" si="607">ROUNDDOWN((AB113*AB115)+(AB114*AB116),2)</f>
        <v>0</v>
      </c>
      <c r="AC117" s="35">
        <f t="shared" ref="AC117" si="608">ROUNDDOWN((AC113*AC115)+(AC114*AC116),2)</f>
        <v>0</v>
      </c>
      <c r="AD117" s="35">
        <f t="shared" ref="AD117" si="609">ROUNDDOWN((AD113*AD115)+(AD114*AD116),2)</f>
        <v>0</v>
      </c>
      <c r="AE117" s="35">
        <f t="shared" ref="AE117" si="610">ROUNDDOWN((AE113*AE115)+(AE114*AE116),2)</f>
        <v>0</v>
      </c>
      <c r="AF117" s="35">
        <f t="shared" ref="AF117" si="611">ROUNDDOWN((AF113*AF115)+(AF114*AF116),2)</f>
        <v>0</v>
      </c>
      <c r="AG117" s="36">
        <f>SUM(I117:AF117)</f>
        <v>0</v>
      </c>
      <c r="AH117" s="37">
        <f>ROUNDDOWN(E117+AG117,0)</f>
        <v>0</v>
      </c>
    </row>
    <row r="118" spans="2:35" x14ac:dyDescent="0.2">
      <c r="B118" s="127" t="s">
        <v>62</v>
      </c>
      <c r="C118" s="121" t="s">
        <v>35</v>
      </c>
      <c r="D118" s="115" t="s">
        <v>36</v>
      </c>
      <c r="E118" s="103"/>
      <c r="F118" s="104"/>
      <c r="G118" s="105"/>
      <c r="H118" s="25" t="s">
        <v>121</v>
      </c>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72"/>
      <c r="AH118" s="24"/>
      <c r="AI118" s="24"/>
    </row>
    <row r="119" spans="2:35" x14ac:dyDescent="0.2">
      <c r="B119" s="128"/>
      <c r="C119" s="122"/>
      <c r="D119" s="116"/>
      <c r="E119" s="106"/>
      <c r="F119" s="107"/>
      <c r="G119" s="108"/>
      <c r="H119" s="64" t="s">
        <v>143</v>
      </c>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71"/>
      <c r="AH119" s="24"/>
      <c r="AI119" s="24"/>
    </row>
    <row r="120" spans="2:35" x14ac:dyDescent="0.2">
      <c r="B120" s="128"/>
      <c r="C120" s="122"/>
      <c r="D120" s="117" t="s">
        <v>37</v>
      </c>
      <c r="E120" s="109">
        <v>2</v>
      </c>
      <c r="F120" s="110"/>
      <c r="G120" s="111"/>
      <c r="H120" s="28" t="s">
        <v>122</v>
      </c>
      <c r="I120" s="29">
        <v>17</v>
      </c>
      <c r="J120" s="29">
        <v>13</v>
      </c>
      <c r="K120" s="30">
        <v>16</v>
      </c>
      <c r="L120" s="30">
        <v>7</v>
      </c>
      <c r="M120" s="70"/>
      <c r="N120" s="70"/>
      <c r="O120" s="30">
        <v>9</v>
      </c>
      <c r="P120" s="30">
        <v>15</v>
      </c>
      <c r="Q120" s="30">
        <v>16</v>
      </c>
      <c r="R120" s="30">
        <v>16</v>
      </c>
      <c r="S120" s="30">
        <v>15</v>
      </c>
      <c r="T120" s="30">
        <v>20</v>
      </c>
      <c r="U120" s="29">
        <f>I120</f>
        <v>17</v>
      </c>
      <c r="V120" s="29">
        <f t="shared" ref="V120:V121" si="612">J120</f>
        <v>13</v>
      </c>
      <c r="W120" s="29">
        <f t="shared" ref="W120:W121" si="613">K120</f>
        <v>16</v>
      </c>
      <c r="X120" s="29">
        <f t="shared" ref="X120:X121" si="614">L120</f>
        <v>7</v>
      </c>
      <c r="Y120" s="69">
        <f t="shared" ref="Y120:Y121" si="615">M120</f>
        <v>0</v>
      </c>
      <c r="Z120" s="69">
        <f t="shared" ref="Z120:Z121" si="616">N120</f>
        <v>0</v>
      </c>
      <c r="AA120" s="29">
        <f t="shared" ref="AA120:AA121" si="617">O120</f>
        <v>9</v>
      </c>
      <c r="AB120" s="29">
        <f t="shared" ref="AB120:AB121" si="618">P120</f>
        <v>15</v>
      </c>
      <c r="AC120" s="29">
        <f t="shared" ref="AC120:AC121" si="619">Q120</f>
        <v>16</v>
      </c>
      <c r="AD120" s="29">
        <f t="shared" ref="AD120:AD121" si="620">R120</f>
        <v>16</v>
      </c>
      <c r="AE120" s="29">
        <f t="shared" ref="AE120:AE121" si="621">S120</f>
        <v>15</v>
      </c>
      <c r="AF120" s="29">
        <f t="shared" ref="AF120:AF121" si="622">T120</f>
        <v>20</v>
      </c>
      <c r="AG120" s="31">
        <f>SUM(I120:AF120)</f>
        <v>288</v>
      </c>
      <c r="AH120" s="24"/>
      <c r="AI120" s="32"/>
    </row>
    <row r="121" spans="2:35" x14ac:dyDescent="0.2">
      <c r="B121" s="128"/>
      <c r="C121" s="122"/>
      <c r="D121" s="116"/>
      <c r="E121" s="112"/>
      <c r="F121" s="113"/>
      <c r="G121" s="114"/>
      <c r="H121" s="66" t="s">
        <v>123</v>
      </c>
      <c r="I121" s="69"/>
      <c r="J121" s="69"/>
      <c r="K121" s="70"/>
      <c r="L121" s="67">
        <v>9</v>
      </c>
      <c r="M121" s="68">
        <v>16</v>
      </c>
      <c r="N121" s="67">
        <v>15</v>
      </c>
      <c r="O121" s="67">
        <v>7</v>
      </c>
      <c r="P121" s="69"/>
      <c r="Q121" s="69"/>
      <c r="R121" s="69"/>
      <c r="S121" s="69"/>
      <c r="T121" s="69"/>
      <c r="U121" s="69">
        <f>I121</f>
        <v>0</v>
      </c>
      <c r="V121" s="69">
        <f t="shared" si="612"/>
        <v>0</v>
      </c>
      <c r="W121" s="69">
        <f t="shared" si="613"/>
        <v>0</v>
      </c>
      <c r="X121" s="29">
        <f t="shared" si="614"/>
        <v>9</v>
      </c>
      <c r="Y121" s="29">
        <f t="shared" si="615"/>
        <v>16</v>
      </c>
      <c r="Z121" s="29">
        <f t="shared" si="616"/>
        <v>15</v>
      </c>
      <c r="AA121" s="29">
        <f t="shared" si="617"/>
        <v>7</v>
      </c>
      <c r="AB121" s="69">
        <f t="shared" si="618"/>
        <v>0</v>
      </c>
      <c r="AC121" s="69">
        <f t="shared" si="619"/>
        <v>0</v>
      </c>
      <c r="AD121" s="69">
        <f t="shared" si="620"/>
        <v>0</v>
      </c>
      <c r="AE121" s="69">
        <f t="shared" si="621"/>
        <v>0</v>
      </c>
      <c r="AF121" s="69">
        <f t="shared" si="622"/>
        <v>0</v>
      </c>
      <c r="AG121" s="31">
        <f>SUM(I121:AF121)</f>
        <v>94</v>
      </c>
      <c r="AH121" s="24" t="s">
        <v>39</v>
      </c>
      <c r="AI121" s="32"/>
    </row>
    <row r="122" spans="2:35" x14ac:dyDescent="0.2">
      <c r="B122" s="129"/>
      <c r="C122" s="123"/>
      <c r="D122" s="33" t="s">
        <v>40</v>
      </c>
      <c r="E122" s="124">
        <f>ROUNDDOWN(E118*E120*24,2)</f>
        <v>0</v>
      </c>
      <c r="F122" s="125"/>
      <c r="G122" s="126"/>
      <c r="H122" s="34" t="s">
        <v>124</v>
      </c>
      <c r="I122" s="35">
        <f>ROUNDDOWN((I118*I120)+(I119*I121),2)</f>
        <v>0</v>
      </c>
      <c r="J122" s="35">
        <f t="shared" ref="J122" si="623">ROUNDDOWN((J118*J120)+(J119*J121),2)</f>
        <v>0</v>
      </c>
      <c r="K122" s="35">
        <f t="shared" ref="K122" si="624">ROUNDDOWN((K118*K120)+(K119*K121),2)</f>
        <v>0</v>
      </c>
      <c r="L122" s="35">
        <f t="shared" ref="L122" si="625">ROUNDDOWN((L118*L120)+(L119*L121),2)</f>
        <v>0</v>
      </c>
      <c r="M122" s="35">
        <f t="shared" ref="M122" si="626">ROUNDDOWN((M118*M120)+(M119*M121),2)</f>
        <v>0</v>
      </c>
      <c r="N122" s="35">
        <f t="shared" ref="N122" si="627">ROUNDDOWN((N118*N120)+(N119*N121),2)</f>
        <v>0</v>
      </c>
      <c r="O122" s="35">
        <f t="shared" ref="O122" si="628">ROUNDDOWN((O118*O120)+(O119*O121),2)</f>
        <v>0</v>
      </c>
      <c r="P122" s="35">
        <f t="shared" ref="P122" si="629">ROUNDDOWN((P118*P120)+(P119*P121),2)</f>
        <v>0</v>
      </c>
      <c r="Q122" s="35">
        <f t="shared" ref="Q122" si="630">ROUNDDOWN((Q118*Q120)+(Q119*Q121),2)</f>
        <v>0</v>
      </c>
      <c r="R122" s="35">
        <f t="shared" ref="R122" si="631">ROUNDDOWN((R118*R120)+(R119*R121),2)</f>
        <v>0</v>
      </c>
      <c r="S122" s="35">
        <f t="shared" ref="S122" si="632">ROUNDDOWN((S118*S120)+(S119*S121),2)</f>
        <v>0</v>
      </c>
      <c r="T122" s="35">
        <f t="shared" ref="T122" si="633">ROUNDDOWN((T118*T120)+(T119*T121),2)</f>
        <v>0</v>
      </c>
      <c r="U122" s="35">
        <f t="shared" ref="U122" si="634">ROUNDDOWN((U118*U120)+(U119*U121),2)</f>
        <v>0</v>
      </c>
      <c r="V122" s="35">
        <f t="shared" ref="V122" si="635">ROUNDDOWN((V118*V120)+(V119*V121),2)</f>
        <v>0</v>
      </c>
      <c r="W122" s="35">
        <f t="shared" ref="W122" si="636">ROUNDDOWN((W118*W120)+(W119*W121),2)</f>
        <v>0</v>
      </c>
      <c r="X122" s="35">
        <f t="shared" ref="X122" si="637">ROUNDDOWN((X118*X120)+(X119*X121),2)</f>
        <v>0</v>
      </c>
      <c r="Y122" s="35">
        <f t="shared" ref="Y122" si="638">ROUNDDOWN((Y118*Y120)+(Y119*Y121),2)</f>
        <v>0</v>
      </c>
      <c r="Z122" s="35">
        <f t="shared" ref="Z122" si="639">ROUNDDOWN((Z118*Z120)+(Z119*Z121),2)</f>
        <v>0</v>
      </c>
      <c r="AA122" s="35">
        <f t="shared" ref="AA122" si="640">ROUNDDOWN((AA118*AA120)+(AA119*AA121),2)</f>
        <v>0</v>
      </c>
      <c r="AB122" s="35">
        <f t="shared" ref="AB122" si="641">ROUNDDOWN((AB118*AB120)+(AB119*AB121),2)</f>
        <v>0</v>
      </c>
      <c r="AC122" s="35">
        <f t="shared" ref="AC122" si="642">ROUNDDOWN((AC118*AC120)+(AC119*AC121),2)</f>
        <v>0</v>
      </c>
      <c r="AD122" s="35">
        <f t="shared" ref="AD122" si="643">ROUNDDOWN((AD118*AD120)+(AD119*AD121),2)</f>
        <v>0</v>
      </c>
      <c r="AE122" s="35">
        <f t="shared" ref="AE122" si="644">ROUNDDOWN((AE118*AE120)+(AE119*AE121),2)</f>
        <v>0</v>
      </c>
      <c r="AF122" s="35">
        <f t="shared" ref="AF122" si="645">ROUNDDOWN((AF118*AF120)+(AF119*AF121),2)</f>
        <v>0</v>
      </c>
      <c r="AG122" s="36">
        <f>SUM(I122:AF122)</f>
        <v>0</v>
      </c>
      <c r="AH122" s="37">
        <f>ROUNDDOWN(E122+AG122,0)</f>
        <v>0</v>
      </c>
    </row>
    <row r="123" spans="2:35" x14ac:dyDescent="0.2">
      <c r="B123" s="127" t="s">
        <v>63</v>
      </c>
      <c r="C123" s="121" t="s">
        <v>35</v>
      </c>
      <c r="D123" s="115" t="s">
        <v>36</v>
      </c>
      <c r="E123" s="103"/>
      <c r="F123" s="104"/>
      <c r="G123" s="105"/>
      <c r="H123" s="25" t="s">
        <v>121</v>
      </c>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72"/>
      <c r="AH123" s="24"/>
      <c r="AI123" s="24"/>
    </row>
    <row r="124" spans="2:35" x14ac:dyDescent="0.2">
      <c r="B124" s="128"/>
      <c r="C124" s="122"/>
      <c r="D124" s="116"/>
      <c r="E124" s="106"/>
      <c r="F124" s="107"/>
      <c r="G124" s="108"/>
      <c r="H124" s="64" t="s">
        <v>143</v>
      </c>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71"/>
      <c r="AH124" s="24"/>
      <c r="AI124" s="24"/>
    </row>
    <row r="125" spans="2:35" x14ac:dyDescent="0.2">
      <c r="B125" s="128"/>
      <c r="C125" s="122"/>
      <c r="D125" s="117" t="s">
        <v>37</v>
      </c>
      <c r="E125" s="109">
        <v>1</v>
      </c>
      <c r="F125" s="110"/>
      <c r="G125" s="111"/>
      <c r="H125" s="28" t="s">
        <v>122</v>
      </c>
      <c r="I125" s="29">
        <v>46</v>
      </c>
      <c r="J125" s="29">
        <v>45</v>
      </c>
      <c r="K125" s="30">
        <v>43</v>
      </c>
      <c r="L125" s="30">
        <v>19</v>
      </c>
      <c r="M125" s="70"/>
      <c r="N125" s="70"/>
      <c r="O125" s="30">
        <v>25</v>
      </c>
      <c r="P125" s="30">
        <v>41</v>
      </c>
      <c r="Q125" s="30">
        <v>42</v>
      </c>
      <c r="R125" s="30">
        <v>49</v>
      </c>
      <c r="S125" s="30">
        <v>39</v>
      </c>
      <c r="T125" s="30">
        <v>45</v>
      </c>
      <c r="U125" s="29">
        <f>I125</f>
        <v>46</v>
      </c>
      <c r="V125" s="29">
        <f t="shared" ref="V125:V126" si="646">J125</f>
        <v>45</v>
      </c>
      <c r="W125" s="29">
        <f t="shared" ref="W125:W126" si="647">K125</f>
        <v>43</v>
      </c>
      <c r="X125" s="29">
        <f t="shared" ref="X125:X126" si="648">L125</f>
        <v>19</v>
      </c>
      <c r="Y125" s="69">
        <f t="shared" ref="Y125:Y126" si="649">M125</f>
        <v>0</v>
      </c>
      <c r="Z125" s="69">
        <f t="shared" ref="Z125:Z126" si="650">N125</f>
        <v>0</v>
      </c>
      <c r="AA125" s="29">
        <f t="shared" ref="AA125:AA126" si="651">O125</f>
        <v>25</v>
      </c>
      <c r="AB125" s="29">
        <f t="shared" ref="AB125:AB126" si="652">P125</f>
        <v>41</v>
      </c>
      <c r="AC125" s="29">
        <f t="shared" ref="AC125:AC126" si="653">Q125</f>
        <v>42</v>
      </c>
      <c r="AD125" s="29">
        <f t="shared" ref="AD125:AD126" si="654">R125</f>
        <v>49</v>
      </c>
      <c r="AE125" s="29">
        <f t="shared" ref="AE125:AE126" si="655">S125</f>
        <v>39</v>
      </c>
      <c r="AF125" s="29">
        <f t="shared" ref="AF125:AF126" si="656">T125</f>
        <v>45</v>
      </c>
      <c r="AG125" s="31">
        <f>SUM(I125:AF125)</f>
        <v>788</v>
      </c>
      <c r="AH125" s="24"/>
      <c r="AI125" s="32"/>
    </row>
    <row r="126" spans="2:35" x14ac:dyDescent="0.2">
      <c r="B126" s="128"/>
      <c r="C126" s="122"/>
      <c r="D126" s="116"/>
      <c r="E126" s="112"/>
      <c r="F126" s="113"/>
      <c r="G126" s="114"/>
      <c r="H126" s="66" t="s">
        <v>123</v>
      </c>
      <c r="I126" s="69"/>
      <c r="J126" s="69"/>
      <c r="K126" s="70"/>
      <c r="L126" s="67">
        <v>23</v>
      </c>
      <c r="M126" s="68">
        <v>51</v>
      </c>
      <c r="N126" s="67">
        <v>39</v>
      </c>
      <c r="O126" s="67">
        <v>20</v>
      </c>
      <c r="P126" s="69"/>
      <c r="Q126" s="69"/>
      <c r="R126" s="69"/>
      <c r="S126" s="69"/>
      <c r="T126" s="69"/>
      <c r="U126" s="69">
        <f>I126</f>
        <v>0</v>
      </c>
      <c r="V126" s="69">
        <f t="shared" si="646"/>
        <v>0</v>
      </c>
      <c r="W126" s="69">
        <f t="shared" si="647"/>
        <v>0</v>
      </c>
      <c r="X126" s="29">
        <f t="shared" si="648"/>
        <v>23</v>
      </c>
      <c r="Y126" s="29">
        <f t="shared" si="649"/>
        <v>51</v>
      </c>
      <c r="Z126" s="29">
        <f t="shared" si="650"/>
        <v>39</v>
      </c>
      <c r="AA126" s="29">
        <f t="shared" si="651"/>
        <v>20</v>
      </c>
      <c r="AB126" s="69">
        <f t="shared" si="652"/>
        <v>0</v>
      </c>
      <c r="AC126" s="69">
        <f t="shared" si="653"/>
        <v>0</v>
      </c>
      <c r="AD126" s="69">
        <f t="shared" si="654"/>
        <v>0</v>
      </c>
      <c r="AE126" s="69">
        <f t="shared" si="655"/>
        <v>0</v>
      </c>
      <c r="AF126" s="69">
        <f t="shared" si="656"/>
        <v>0</v>
      </c>
      <c r="AG126" s="31">
        <f>SUM(I126:AF126)</f>
        <v>266</v>
      </c>
      <c r="AH126" s="24" t="s">
        <v>39</v>
      </c>
      <c r="AI126" s="32"/>
    </row>
    <row r="127" spans="2:35" x14ac:dyDescent="0.2">
      <c r="B127" s="129"/>
      <c r="C127" s="123"/>
      <c r="D127" s="33" t="s">
        <v>40</v>
      </c>
      <c r="E127" s="124">
        <f>ROUNDDOWN(E123*E125*24,2)</f>
        <v>0</v>
      </c>
      <c r="F127" s="125"/>
      <c r="G127" s="126"/>
      <c r="H127" s="34" t="s">
        <v>124</v>
      </c>
      <c r="I127" s="35">
        <f>ROUNDDOWN((I123*I125)+(I124*I126),2)</f>
        <v>0</v>
      </c>
      <c r="J127" s="35">
        <f t="shared" ref="J127" si="657">ROUNDDOWN((J123*J125)+(J124*J126),2)</f>
        <v>0</v>
      </c>
      <c r="K127" s="35">
        <f t="shared" ref="K127" si="658">ROUNDDOWN((K123*K125)+(K124*K126),2)</f>
        <v>0</v>
      </c>
      <c r="L127" s="35">
        <f t="shared" ref="L127" si="659">ROUNDDOWN((L123*L125)+(L124*L126),2)</f>
        <v>0</v>
      </c>
      <c r="M127" s="35">
        <f t="shared" ref="M127" si="660">ROUNDDOWN((M123*M125)+(M124*M126),2)</f>
        <v>0</v>
      </c>
      <c r="N127" s="35">
        <f t="shared" ref="N127" si="661">ROUNDDOWN((N123*N125)+(N124*N126),2)</f>
        <v>0</v>
      </c>
      <c r="O127" s="35">
        <f t="shared" ref="O127" si="662">ROUNDDOWN((O123*O125)+(O124*O126),2)</f>
        <v>0</v>
      </c>
      <c r="P127" s="35">
        <f t="shared" ref="P127" si="663">ROUNDDOWN((P123*P125)+(P124*P126),2)</f>
        <v>0</v>
      </c>
      <c r="Q127" s="35">
        <f t="shared" ref="Q127" si="664">ROUNDDOWN((Q123*Q125)+(Q124*Q126),2)</f>
        <v>0</v>
      </c>
      <c r="R127" s="35">
        <f t="shared" ref="R127" si="665">ROUNDDOWN((R123*R125)+(R124*R126),2)</f>
        <v>0</v>
      </c>
      <c r="S127" s="35">
        <f t="shared" ref="S127" si="666">ROUNDDOWN((S123*S125)+(S124*S126),2)</f>
        <v>0</v>
      </c>
      <c r="T127" s="35">
        <f t="shared" ref="T127" si="667">ROUNDDOWN((T123*T125)+(T124*T126),2)</f>
        <v>0</v>
      </c>
      <c r="U127" s="35">
        <f t="shared" ref="U127" si="668">ROUNDDOWN((U123*U125)+(U124*U126),2)</f>
        <v>0</v>
      </c>
      <c r="V127" s="35">
        <f t="shared" ref="V127" si="669">ROUNDDOWN((V123*V125)+(V124*V126),2)</f>
        <v>0</v>
      </c>
      <c r="W127" s="35">
        <f t="shared" ref="W127" si="670">ROUNDDOWN((W123*W125)+(W124*W126),2)</f>
        <v>0</v>
      </c>
      <c r="X127" s="35">
        <f t="shared" ref="X127" si="671">ROUNDDOWN((X123*X125)+(X124*X126),2)</f>
        <v>0</v>
      </c>
      <c r="Y127" s="35">
        <f t="shared" ref="Y127" si="672">ROUNDDOWN((Y123*Y125)+(Y124*Y126),2)</f>
        <v>0</v>
      </c>
      <c r="Z127" s="35">
        <f t="shared" ref="Z127" si="673">ROUNDDOWN((Z123*Z125)+(Z124*Z126),2)</f>
        <v>0</v>
      </c>
      <c r="AA127" s="35">
        <f t="shared" ref="AA127" si="674">ROUNDDOWN((AA123*AA125)+(AA124*AA126),2)</f>
        <v>0</v>
      </c>
      <c r="AB127" s="35">
        <f t="shared" ref="AB127" si="675">ROUNDDOWN((AB123*AB125)+(AB124*AB126),2)</f>
        <v>0</v>
      </c>
      <c r="AC127" s="35">
        <f t="shared" ref="AC127" si="676">ROUNDDOWN((AC123*AC125)+(AC124*AC126),2)</f>
        <v>0</v>
      </c>
      <c r="AD127" s="35">
        <f t="shared" ref="AD127" si="677">ROUNDDOWN((AD123*AD125)+(AD124*AD126),2)</f>
        <v>0</v>
      </c>
      <c r="AE127" s="35">
        <f t="shared" ref="AE127" si="678">ROUNDDOWN((AE123*AE125)+(AE124*AE126),2)</f>
        <v>0</v>
      </c>
      <c r="AF127" s="35">
        <f t="shared" ref="AF127" si="679">ROUNDDOWN((AF123*AF125)+(AF124*AF126),2)</f>
        <v>0</v>
      </c>
      <c r="AG127" s="36">
        <f>SUM(I127:AF127)</f>
        <v>0</v>
      </c>
      <c r="AH127" s="37">
        <f>ROUNDDOWN(E127+AG127,0)</f>
        <v>0</v>
      </c>
    </row>
    <row r="128" spans="2:35" x14ac:dyDescent="0.2">
      <c r="B128" s="127" t="s">
        <v>64</v>
      </c>
      <c r="C128" s="121" t="s">
        <v>35</v>
      </c>
      <c r="D128" s="115" t="s">
        <v>36</v>
      </c>
      <c r="E128" s="103"/>
      <c r="F128" s="104"/>
      <c r="G128" s="105"/>
      <c r="H128" s="25" t="s">
        <v>121</v>
      </c>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72"/>
      <c r="AH128" s="24"/>
      <c r="AI128" s="24"/>
    </row>
    <row r="129" spans="2:35" x14ac:dyDescent="0.2">
      <c r="B129" s="128"/>
      <c r="C129" s="122"/>
      <c r="D129" s="116"/>
      <c r="E129" s="106"/>
      <c r="F129" s="107"/>
      <c r="G129" s="108"/>
      <c r="H129" s="64" t="s">
        <v>143</v>
      </c>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71"/>
      <c r="AH129" s="24"/>
      <c r="AI129" s="24"/>
    </row>
    <row r="130" spans="2:35" x14ac:dyDescent="0.2">
      <c r="B130" s="128"/>
      <c r="C130" s="122"/>
      <c r="D130" s="117" t="s">
        <v>37</v>
      </c>
      <c r="E130" s="109">
        <v>2</v>
      </c>
      <c r="F130" s="110"/>
      <c r="G130" s="111"/>
      <c r="H130" s="28" t="s">
        <v>122</v>
      </c>
      <c r="I130" s="29">
        <v>14</v>
      </c>
      <c r="J130" s="29">
        <v>16</v>
      </c>
      <c r="K130" s="30">
        <v>14</v>
      </c>
      <c r="L130" s="30">
        <v>6</v>
      </c>
      <c r="M130" s="70"/>
      <c r="N130" s="70"/>
      <c r="O130" s="30">
        <v>8</v>
      </c>
      <c r="P130" s="30">
        <v>13</v>
      </c>
      <c r="Q130" s="30">
        <v>13</v>
      </c>
      <c r="R130" s="30">
        <v>15</v>
      </c>
      <c r="S130" s="30">
        <v>12</v>
      </c>
      <c r="T130" s="30">
        <v>16</v>
      </c>
      <c r="U130" s="29">
        <f>I130</f>
        <v>14</v>
      </c>
      <c r="V130" s="29">
        <f t="shared" ref="V130:V131" si="680">J130</f>
        <v>16</v>
      </c>
      <c r="W130" s="29">
        <f t="shared" ref="W130:W131" si="681">K130</f>
        <v>14</v>
      </c>
      <c r="X130" s="29">
        <f t="shared" ref="X130:X131" si="682">L130</f>
        <v>6</v>
      </c>
      <c r="Y130" s="69">
        <f t="shared" ref="Y130:Y131" si="683">M130</f>
        <v>0</v>
      </c>
      <c r="Z130" s="69">
        <f t="shared" ref="Z130:Z131" si="684">N130</f>
        <v>0</v>
      </c>
      <c r="AA130" s="29">
        <f t="shared" ref="AA130:AA131" si="685">O130</f>
        <v>8</v>
      </c>
      <c r="AB130" s="29">
        <f t="shared" ref="AB130:AB131" si="686">P130</f>
        <v>13</v>
      </c>
      <c r="AC130" s="29">
        <f t="shared" ref="AC130:AC131" si="687">Q130</f>
        <v>13</v>
      </c>
      <c r="AD130" s="29">
        <f t="shared" ref="AD130:AD131" si="688">R130</f>
        <v>15</v>
      </c>
      <c r="AE130" s="29">
        <f t="shared" ref="AE130:AE131" si="689">S130</f>
        <v>12</v>
      </c>
      <c r="AF130" s="29">
        <f t="shared" ref="AF130:AF131" si="690">T130</f>
        <v>16</v>
      </c>
      <c r="AG130" s="31">
        <f>SUM(I130:AF130)</f>
        <v>254</v>
      </c>
      <c r="AH130" s="24"/>
      <c r="AI130" s="32"/>
    </row>
    <row r="131" spans="2:35" x14ac:dyDescent="0.2">
      <c r="B131" s="128"/>
      <c r="C131" s="122"/>
      <c r="D131" s="116"/>
      <c r="E131" s="112"/>
      <c r="F131" s="113"/>
      <c r="G131" s="114"/>
      <c r="H131" s="66" t="s">
        <v>123</v>
      </c>
      <c r="I131" s="69"/>
      <c r="J131" s="69"/>
      <c r="K131" s="70"/>
      <c r="L131" s="67">
        <v>8</v>
      </c>
      <c r="M131" s="68">
        <v>15</v>
      </c>
      <c r="N131" s="67">
        <v>12</v>
      </c>
      <c r="O131" s="67">
        <v>7</v>
      </c>
      <c r="P131" s="69"/>
      <c r="Q131" s="69"/>
      <c r="R131" s="69"/>
      <c r="S131" s="69"/>
      <c r="T131" s="69"/>
      <c r="U131" s="69">
        <f>I131</f>
        <v>0</v>
      </c>
      <c r="V131" s="69">
        <f t="shared" si="680"/>
        <v>0</v>
      </c>
      <c r="W131" s="69">
        <f t="shared" si="681"/>
        <v>0</v>
      </c>
      <c r="X131" s="29">
        <f t="shared" si="682"/>
        <v>8</v>
      </c>
      <c r="Y131" s="29">
        <f t="shared" si="683"/>
        <v>15</v>
      </c>
      <c r="Z131" s="29">
        <f t="shared" si="684"/>
        <v>12</v>
      </c>
      <c r="AA131" s="29">
        <f t="shared" si="685"/>
        <v>7</v>
      </c>
      <c r="AB131" s="69">
        <f t="shared" si="686"/>
        <v>0</v>
      </c>
      <c r="AC131" s="69">
        <f t="shared" si="687"/>
        <v>0</v>
      </c>
      <c r="AD131" s="69">
        <f t="shared" si="688"/>
        <v>0</v>
      </c>
      <c r="AE131" s="69">
        <f t="shared" si="689"/>
        <v>0</v>
      </c>
      <c r="AF131" s="69">
        <f t="shared" si="690"/>
        <v>0</v>
      </c>
      <c r="AG131" s="31">
        <f>SUM(I131:AF131)</f>
        <v>84</v>
      </c>
      <c r="AH131" s="24" t="s">
        <v>39</v>
      </c>
      <c r="AI131" s="32"/>
    </row>
    <row r="132" spans="2:35" x14ac:dyDescent="0.2">
      <c r="B132" s="129"/>
      <c r="C132" s="123"/>
      <c r="D132" s="33" t="s">
        <v>40</v>
      </c>
      <c r="E132" s="124">
        <f>ROUNDDOWN(E128*E130*24,2)</f>
        <v>0</v>
      </c>
      <c r="F132" s="125"/>
      <c r="G132" s="126"/>
      <c r="H132" s="34" t="s">
        <v>124</v>
      </c>
      <c r="I132" s="35">
        <f t="shared" ref="I132:T132" si="691">ROUNDDOWN((I128*I130)+(I129*I131),2)</f>
        <v>0</v>
      </c>
      <c r="J132" s="35">
        <f t="shared" si="691"/>
        <v>0</v>
      </c>
      <c r="K132" s="35">
        <f t="shared" si="691"/>
        <v>0</v>
      </c>
      <c r="L132" s="35">
        <f t="shared" si="691"/>
        <v>0</v>
      </c>
      <c r="M132" s="35">
        <f t="shared" si="691"/>
        <v>0</v>
      </c>
      <c r="N132" s="35">
        <f t="shared" si="691"/>
        <v>0</v>
      </c>
      <c r="O132" s="35">
        <f t="shared" si="691"/>
        <v>0</v>
      </c>
      <c r="P132" s="35">
        <f t="shared" si="691"/>
        <v>0</v>
      </c>
      <c r="Q132" s="35">
        <f t="shared" si="691"/>
        <v>0</v>
      </c>
      <c r="R132" s="35">
        <f t="shared" si="691"/>
        <v>0</v>
      </c>
      <c r="S132" s="35">
        <f t="shared" si="691"/>
        <v>0</v>
      </c>
      <c r="T132" s="35">
        <f t="shared" si="691"/>
        <v>0</v>
      </c>
      <c r="U132" s="35">
        <f t="shared" ref="U132" si="692">ROUNDDOWN((U128*U130)+(U129*U131),2)</f>
        <v>0</v>
      </c>
      <c r="V132" s="35">
        <f t="shared" ref="V132" si="693">ROUNDDOWN((V128*V130)+(V129*V131),2)</f>
        <v>0</v>
      </c>
      <c r="W132" s="35">
        <f t="shared" ref="W132" si="694">ROUNDDOWN((W128*W130)+(W129*W131),2)</f>
        <v>0</v>
      </c>
      <c r="X132" s="35">
        <f t="shared" ref="X132" si="695">ROUNDDOWN((X128*X130)+(X129*X131),2)</f>
        <v>0</v>
      </c>
      <c r="Y132" s="35">
        <f t="shared" ref="Y132" si="696">ROUNDDOWN((Y128*Y130)+(Y129*Y131),2)</f>
        <v>0</v>
      </c>
      <c r="Z132" s="35">
        <f t="shared" ref="Z132" si="697">ROUNDDOWN((Z128*Z130)+(Z129*Z131),2)</f>
        <v>0</v>
      </c>
      <c r="AA132" s="35">
        <f t="shared" ref="AA132" si="698">ROUNDDOWN((AA128*AA130)+(AA129*AA131),2)</f>
        <v>0</v>
      </c>
      <c r="AB132" s="35">
        <f t="shared" ref="AB132" si="699">ROUNDDOWN((AB128*AB130)+(AB129*AB131),2)</f>
        <v>0</v>
      </c>
      <c r="AC132" s="35">
        <f t="shared" ref="AC132" si="700">ROUNDDOWN((AC128*AC130)+(AC129*AC131),2)</f>
        <v>0</v>
      </c>
      <c r="AD132" s="35">
        <f t="shared" ref="AD132" si="701">ROUNDDOWN((AD128*AD130)+(AD129*AD131),2)</f>
        <v>0</v>
      </c>
      <c r="AE132" s="35">
        <f t="shared" ref="AE132" si="702">ROUNDDOWN((AE128*AE130)+(AE129*AE131),2)</f>
        <v>0</v>
      </c>
      <c r="AF132" s="35">
        <f t="shared" ref="AF132" si="703">ROUNDDOWN((AF128*AF130)+(AF129*AF131),2)</f>
        <v>0</v>
      </c>
      <c r="AG132" s="36">
        <f>SUM(I132:AF132)</f>
        <v>0</v>
      </c>
      <c r="AH132" s="37">
        <f>ROUNDDOWN(E132+AG132,0)</f>
        <v>0</v>
      </c>
    </row>
    <row r="133" spans="2:35" x14ac:dyDescent="0.2">
      <c r="B133" s="127" t="s">
        <v>65</v>
      </c>
      <c r="C133" s="121" t="s">
        <v>35</v>
      </c>
      <c r="D133" s="115" t="s">
        <v>36</v>
      </c>
      <c r="E133" s="103"/>
      <c r="F133" s="104"/>
      <c r="G133" s="105"/>
      <c r="H133" s="25" t="s">
        <v>121</v>
      </c>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72"/>
      <c r="AH133" s="24"/>
      <c r="AI133" s="24"/>
    </row>
    <row r="134" spans="2:35" x14ac:dyDescent="0.2">
      <c r="B134" s="128"/>
      <c r="C134" s="122"/>
      <c r="D134" s="116"/>
      <c r="E134" s="106"/>
      <c r="F134" s="107"/>
      <c r="G134" s="108"/>
      <c r="H134" s="64" t="s">
        <v>143</v>
      </c>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71"/>
      <c r="AH134" s="24"/>
      <c r="AI134" s="24"/>
    </row>
    <row r="135" spans="2:35" x14ac:dyDescent="0.2">
      <c r="B135" s="128"/>
      <c r="C135" s="122"/>
      <c r="D135" s="117" t="s">
        <v>37</v>
      </c>
      <c r="E135" s="109">
        <v>3</v>
      </c>
      <c r="F135" s="110"/>
      <c r="G135" s="111"/>
      <c r="H135" s="28" t="s">
        <v>122</v>
      </c>
      <c r="I135" s="29">
        <v>60</v>
      </c>
      <c r="J135" s="29">
        <v>65</v>
      </c>
      <c r="K135" s="30">
        <v>58</v>
      </c>
      <c r="L135" s="30">
        <v>25</v>
      </c>
      <c r="M135" s="70"/>
      <c r="N135" s="70"/>
      <c r="O135" s="30">
        <v>34</v>
      </c>
      <c r="P135" s="30">
        <v>52</v>
      </c>
      <c r="Q135" s="30">
        <v>66</v>
      </c>
      <c r="R135" s="30">
        <v>82</v>
      </c>
      <c r="S135" s="30">
        <v>68</v>
      </c>
      <c r="T135" s="30">
        <v>77</v>
      </c>
      <c r="U135" s="29">
        <f>I135</f>
        <v>60</v>
      </c>
      <c r="V135" s="29">
        <f t="shared" ref="V135:V136" si="704">J135</f>
        <v>65</v>
      </c>
      <c r="W135" s="29">
        <f t="shared" ref="W135:W136" si="705">K135</f>
        <v>58</v>
      </c>
      <c r="X135" s="29">
        <f t="shared" ref="X135:X136" si="706">L135</f>
        <v>25</v>
      </c>
      <c r="Y135" s="69">
        <f t="shared" ref="Y135:Y136" si="707">M135</f>
        <v>0</v>
      </c>
      <c r="Z135" s="69">
        <f t="shared" ref="Z135:Z136" si="708">N135</f>
        <v>0</v>
      </c>
      <c r="AA135" s="29">
        <f t="shared" ref="AA135:AA136" si="709">O135</f>
        <v>34</v>
      </c>
      <c r="AB135" s="29">
        <f t="shared" ref="AB135:AB136" si="710">P135</f>
        <v>52</v>
      </c>
      <c r="AC135" s="29">
        <f t="shared" ref="AC135:AC136" si="711">Q135</f>
        <v>66</v>
      </c>
      <c r="AD135" s="29">
        <f t="shared" ref="AD135:AD136" si="712">R135</f>
        <v>82</v>
      </c>
      <c r="AE135" s="29">
        <f t="shared" ref="AE135:AE136" si="713">S135</f>
        <v>68</v>
      </c>
      <c r="AF135" s="29">
        <f t="shared" ref="AF135:AF136" si="714">T135</f>
        <v>77</v>
      </c>
      <c r="AG135" s="31">
        <f>SUM(I135:AF135)</f>
        <v>1174</v>
      </c>
      <c r="AH135" s="24"/>
      <c r="AI135" s="32"/>
    </row>
    <row r="136" spans="2:35" x14ac:dyDescent="0.2">
      <c r="B136" s="128"/>
      <c r="C136" s="122"/>
      <c r="D136" s="116"/>
      <c r="E136" s="112"/>
      <c r="F136" s="113"/>
      <c r="G136" s="114"/>
      <c r="H136" s="66" t="s">
        <v>123</v>
      </c>
      <c r="I136" s="69"/>
      <c r="J136" s="69"/>
      <c r="K136" s="70"/>
      <c r="L136" s="67">
        <v>30</v>
      </c>
      <c r="M136" s="68">
        <v>64</v>
      </c>
      <c r="N136" s="67">
        <v>52</v>
      </c>
      <c r="O136" s="67">
        <v>28</v>
      </c>
      <c r="P136" s="69"/>
      <c r="Q136" s="69"/>
      <c r="R136" s="69"/>
      <c r="S136" s="69"/>
      <c r="T136" s="69"/>
      <c r="U136" s="69">
        <f>I136</f>
        <v>0</v>
      </c>
      <c r="V136" s="69">
        <f t="shared" si="704"/>
        <v>0</v>
      </c>
      <c r="W136" s="69">
        <f t="shared" si="705"/>
        <v>0</v>
      </c>
      <c r="X136" s="29">
        <f t="shared" si="706"/>
        <v>30</v>
      </c>
      <c r="Y136" s="29">
        <f t="shared" si="707"/>
        <v>64</v>
      </c>
      <c r="Z136" s="29">
        <f t="shared" si="708"/>
        <v>52</v>
      </c>
      <c r="AA136" s="29">
        <f t="shared" si="709"/>
        <v>28</v>
      </c>
      <c r="AB136" s="69">
        <f t="shared" si="710"/>
        <v>0</v>
      </c>
      <c r="AC136" s="69">
        <f t="shared" si="711"/>
        <v>0</v>
      </c>
      <c r="AD136" s="69">
        <f t="shared" si="712"/>
        <v>0</v>
      </c>
      <c r="AE136" s="69">
        <f t="shared" si="713"/>
        <v>0</v>
      </c>
      <c r="AF136" s="69">
        <f t="shared" si="714"/>
        <v>0</v>
      </c>
      <c r="AG136" s="31">
        <f>SUM(I136:AF136)</f>
        <v>348</v>
      </c>
      <c r="AH136" s="24" t="s">
        <v>39</v>
      </c>
      <c r="AI136" s="32"/>
    </row>
    <row r="137" spans="2:35" x14ac:dyDescent="0.2">
      <c r="B137" s="129"/>
      <c r="C137" s="123"/>
      <c r="D137" s="33" t="s">
        <v>40</v>
      </c>
      <c r="E137" s="124">
        <f>ROUNDDOWN(E133*E135*24,2)</f>
        <v>0</v>
      </c>
      <c r="F137" s="125"/>
      <c r="G137" s="126"/>
      <c r="H137" s="34" t="s">
        <v>124</v>
      </c>
      <c r="I137" s="35">
        <f>ROUNDDOWN((I133*I135)+(I134*I136),2)</f>
        <v>0</v>
      </c>
      <c r="J137" s="35">
        <f t="shared" ref="J137" si="715">ROUNDDOWN((J133*J135)+(J134*J136),2)</f>
        <v>0</v>
      </c>
      <c r="K137" s="35">
        <f t="shared" ref="K137" si="716">ROUNDDOWN((K133*K135)+(K134*K136),2)</f>
        <v>0</v>
      </c>
      <c r="L137" s="35">
        <f t="shared" ref="L137" si="717">ROUNDDOWN((L133*L135)+(L134*L136),2)</f>
        <v>0</v>
      </c>
      <c r="M137" s="35">
        <f t="shared" ref="M137" si="718">ROUNDDOWN((M133*M135)+(M134*M136),2)</f>
        <v>0</v>
      </c>
      <c r="N137" s="35">
        <f t="shared" ref="N137" si="719">ROUNDDOWN((N133*N135)+(N134*N136),2)</f>
        <v>0</v>
      </c>
      <c r="O137" s="35">
        <f t="shared" ref="O137" si="720">ROUNDDOWN((O133*O135)+(O134*O136),2)</f>
        <v>0</v>
      </c>
      <c r="P137" s="35">
        <f t="shared" ref="P137" si="721">ROUNDDOWN((P133*P135)+(P134*P136),2)</f>
        <v>0</v>
      </c>
      <c r="Q137" s="35">
        <f t="shared" ref="Q137" si="722">ROUNDDOWN((Q133*Q135)+(Q134*Q136),2)</f>
        <v>0</v>
      </c>
      <c r="R137" s="35">
        <f t="shared" ref="R137" si="723">ROUNDDOWN((R133*R135)+(R134*R136),2)</f>
        <v>0</v>
      </c>
      <c r="S137" s="35">
        <f t="shared" ref="S137" si="724">ROUNDDOWN((S133*S135)+(S134*S136),2)</f>
        <v>0</v>
      </c>
      <c r="T137" s="35">
        <f t="shared" ref="T137" si="725">ROUNDDOWN((T133*T135)+(T134*T136),2)</f>
        <v>0</v>
      </c>
      <c r="U137" s="35">
        <f t="shared" ref="U137" si="726">ROUNDDOWN((U133*U135)+(U134*U136),2)</f>
        <v>0</v>
      </c>
      <c r="V137" s="35">
        <f t="shared" ref="V137" si="727">ROUNDDOWN((V133*V135)+(V134*V136),2)</f>
        <v>0</v>
      </c>
      <c r="W137" s="35">
        <f t="shared" ref="W137" si="728">ROUNDDOWN((W133*W135)+(W134*W136),2)</f>
        <v>0</v>
      </c>
      <c r="X137" s="35">
        <f t="shared" ref="X137" si="729">ROUNDDOWN((X133*X135)+(X134*X136),2)</f>
        <v>0</v>
      </c>
      <c r="Y137" s="35">
        <f t="shared" ref="Y137" si="730">ROUNDDOWN((Y133*Y135)+(Y134*Y136),2)</f>
        <v>0</v>
      </c>
      <c r="Z137" s="35">
        <f t="shared" ref="Z137" si="731">ROUNDDOWN((Z133*Z135)+(Z134*Z136),2)</f>
        <v>0</v>
      </c>
      <c r="AA137" s="35">
        <f t="shared" ref="AA137" si="732">ROUNDDOWN((AA133*AA135)+(AA134*AA136),2)</f>
        <v>0</v>
      </c>
      <c r="AB137" s="35">
        <f t="shared" ref="AB137" si="733">ROUNDDOWN((AB133*AB135)+(AB134*AB136),2)</f>
        <v>0</v>
      </c>
      <c r="AC137" s="35">
        <f t="shared" ref="AC137" si="734">ROUNDDOWN((AC133*AC135)+(AC134*AC136),2)</f>
        <v>0</v>
      </c>
      <c r="AD137" s="35">
        <f t="shared" ref="AD137" si="735">ROUNDDOWN((AD133*AD135)+(AD134*AD136),2)</f>
        <v>0</v>
      </c>
      <c r="AE137" s="35">
        <f t="shared" ref="AE137" si="736">ROUNDDOWN((AE133*AE135)+(AE134*AE136),2)</f>
        <v>0</v>
      </c>
      <c r="AF137" s="35">
        <f t="shared" ref="AF137" si="737">ROUNDDOWN((AF133*AF135)+(AF134*AF136),2)</f>
        <v>0</v>
      </c>
      <c r="AG137" s="36">
        <f>SUM(I137:AF137)</f>
        <v>0</v>
      </c>
      <c r="AH137" s="37">
        <f>ROUNDDOWN(E137+AG137,0)</f>
        <v>0</v>
      </c>
    </row>
    <row r="138" spans="2:35" x14ac:dyDescent="0.2">
      <c r="B138" s="127" t="s">
        <v>66</v>
      </c>
      <c r="C138" s="121" t="s">
        <v>35</v>
      </c>
      <c r="D138" s="115" t="s">
        <v>36</v>
      </c>
      <c r="E138" s="103"/>
      <c r="F138" s="104"/>
      <c r="G138" s="105"/>
      <c r="H138" s="25" t="s">
        <v>121</v>
      </c>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72"/>
      <c r="AH138" s="24"/>
      <c r="AI138" s="24"/>
    </row>
    <row r="139" spans="2:35" x14ac:dyDescent="0.2">
      <c r="B139" s="128"/>
      <c r="C139" s="122"/>
      <c r="D139" s="116"/>
      <c r="E139" s="106"/>
      <c r="F139" s="107"/>
      <c r="G139" s="108"/>
      <c r="H139" s="64" t="s">
        <v>143</v>
      </c>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71"/>
      <c r="AH139" s="24"/>
      <c r="AI139" s="24"/>
    </row>
    <row r="140" spans="2:35" x14ac:dyDescent="0.2">
      <c r="B140" s="128"/>
      <c r="C140" s="122"/>
      <c r="D140" s="117" t="s">
        <v>37</v>
      </c>
      <c r="E140" s="109">
        <v>2</v>
      </c>
      <c r="F140" s="110"/>
      <c r="G140" s="111"/>
      <c r="H140" s="28" t="s">
        <v>122</v>
      </c>
      <c r="I140" s="29">
        <v>61</v>
      </c>
      <c r="J140" s="29">
        <v>66</v>
      </c>
      <c r="K140" s="30">
        <v>60</v>
      </c>
      <c r="L140" s="30">
        <v>26</v>
      </c>
      <c r="M140" s="70"/>
      <c r="N140" s="70"/>
      <c r="O140" s="30">
        <v>34</v>
      </c>
      <c r="P140" s="30">
        <v>55</v>
      </c>
      <c r="Q140" s="30">
        <v>55</v>
      </c>
      <c r="R140" s="30">
        <v>67</v>
      </c>
      <c r="S140" s="30">
        <v>55</v>
      </c>
      <c r="T140" s="30">
        <v>61</v>
      </c>
      <c r="U140" s="29">
        <f>I140</f>
        <v>61</v>
      </c>
      <c r="V140" s="29">
        <f t="shared" ref="V140:V141" si="738">J140</f>
        <v>66</v>
      </c>
      <c r="W140" s="29">
        <f t="shared" ref="W140:W141" si="739">K140</f>
        <v>60</v>
      </c>
      <c r="X140" s="29">
        <f t="shared" ref="X140:X141" si="740">L140</f>
        <v>26</v>
      </c>
      <c r="Y140" s="69">
        <f t="shared" ref="Y140:Y141" si="741">M140</f>
        <v>0</v>
      </c>
      <c r="Z140" s="69">
        <f t="shared" ref="Z140:Z141" si="742">N140</f>
        <v>0</v>
      </c>
      <c r="AA140" s="29">
        <f t="shared" ref="AA140:AA141" si="743">O140</f>
        <v>34</v>
      </c>
      <c r="AB140" s="29">
        <f t="shared" ref="AB140:AB141" si="744">P140</f>
        <v>55</v>
      </c>
      <c r="AC140" s="29">
        <f t="shared" ref="AC140:AC141" si="745">Q140</f>
        <v>55</v>
      </c>
      <c r="AD140" s="29">
        <f t="shared" ref="AD140:AD141" si="746">R140</f>
        <v>67</v>
      </c>
      <c r="AE140" s="29">
        <f t="shared" ref="AE140:AE141" si="747">S140</f>
        <v>55</v>
      </c>
      <c r="AF140" s="29">
        <f t="shared" ref="AF140:AF141" si="748">T140</f>
        <v>61</v>
      </c>
      <c r="AG140" s="31">
        <f>SUM(I140:AF140)</f>
        <v>1080</v>
      </c>
      <c r="AH140" s="24"/>
      <c r="AI140" s="32"/>
    </row>
    <row r="141" spans="2:35" x14ac:dyDescent="0.2">
      <c r="B141" s="128"/>
      <c r="C141" s="122"/>
      <c r="D141" s="116"/>
      <c r="E141" s="112"/>
      <c r="F141" s="113"/>
      <c r="G141" s="114"/>
      <c r="H141" s="66" t="s">
        <v>123</v>
      </c>
      <c r="I141" s="69"/>
      <c r="J141" s="69"/>
      <c r="K141" s="70"/>
      <c r="L141" s="67">
        <v>32</v>
      </c>
      <c r="M141" s="68">
        <v>67</v>
      </c>
      <c r="N141" s="67">
        <v>53</v>
      </c>
      <c r="O141" s="67">
        <v>29</v>
      </c>
      <c r="P141" s="69"/>
      <c r="Q141" s="69"/>
      <c r="R141" s="69"/>
      <c r="S141" s="69"/>
      <c r="T141" s="69"/>
      <c r="U141" s="69">
        <f>I141</f>
        <v>0</v>
      </c>
      <c r="V141" s="69">
        <f t="shared" si="738"/>
        <v>0</v>
      </c>
      <c r="W141" s="69">
        <f t="shared" si="739"/>
        <v>0</v>
      </c>
      <c r="X141" s="29">
        <f t="shared" si="740"/>
        <v>32</v>
      </c>
      <c r="Y141" s="29">
        <f t="shared" si="741"/>
        <v>67</v>
      </c>
      <c r="Z141" s="29">
        <f t="shared" si="742"/>
        <v>53</v>
      </c>
      <c r="AA141" s="29">
        <f t="shared" si="743"/>
        <v>29</v>
      </c>
      <c r="AB141" s="69">
        <f t="shared" si="744"/>
        <v>0</v>
      </c>
      <c r="AC141" s="69">
        <f t="shared" si="745"/>
        <v>0</v>
      </c>
      <c r="AD141" s="69">
        <f t="shared" si="746"/>
        <v>0</v>
      </c>
      <c r="AE141" s="69">
        <f t="shared" si="747"/>
        <v>0</v>
      </c>
      <c r="AF141" s="69">
        <f t="shared" si="748"/>
        <v>0</v>
      </c>
      <c r="AG141" s="31">
        <f>SUM(I141:AF141)</f>
        <v>362</v>
      </c>
      <c r="AH141" s="24" t="s">
        <v>39</v>
      </c>
      <c r="AI141" s="32"/>
    </row>
    <row r="142" spans="2:35" x14ac:dyDescent="0.2">
      <c r="B142" s="129"/>
      <c r="C142" s="123"/>
      <c r="D142" s="33" t="s">
        <v>40</v>
      </c>
      <c r="E142" s="124">
        <f>ROUNDDOWN(E138*E140*24,2)</f>
        <v>0</v>
      </c>
      <c r="F142" s="125"/>
      <c r="G142" s="126"/>
      <c r="H142" s="34" t="s">
        <v>124</v>
      </c>
      <c r="I142" s="35">
        <f>ROUNDDOWN((I138*I140)+(I139*I141),2)</f>
        <v>0</v>
      </c>
      <c r="J142" s="35">
        <f t="shared" ref="J142" si="749">ROUNDDOWN((J138*J140)+(J139*J141),2)</f>
        <v>0</v>
      </c>
      <c r="K142" s="35">
        <f t="shared" ref="K142" si="750">ROUNDDOWN((K138*K140)+(K139*K141),2)</f>
        <v>0</v>
      </c>
      <c r="L142" s="35">
        <f t="shared" ref="L142" si="751">ROUNDDOWN((L138*L140)+(L139*L141),2)</f>
        <v>0</v>
      </c>
      <c r="M142" s="35">
        <f t="shared" ref="M142" si="752">ROUNDDOWN((M138*M140)+(M139*M141),2)</f>
        <v>0</v>
      </c>
      <c r="N142" s="35">
        <f t="shared" ref="N142" si="753">ROUNDDOWN((N138*N140)+(N139*N141),2)</f>
        <v>0</v>
      </c>
      <c r="O142" s="35">
        <f t="shared" ref="O142" si="754">ROUNDDOWN((O138*O140)+(O139*O141),2)</f>
        <v>0</v>
      </c>
      <c r="P142" s="35">
        <f t="shared" ref="P142" si="755">ROUNDDOWN((P138*P140)+(P139*P141),2)</f>
        <v>0</v>
      </c>
      <c r="Q142" s="35">
        <f t="shared" ref="Q142" si="756">ROUNDDOWN((Q138*Q140)+(Q139*Q141),2)</f>
        <v>0</v>
      </c>
      <c r="R142" s="35">
        <f t="shared" ref="R142" si="757">ROUNDDOWN((R138*R140)+(R139*R141),2)</f>
        <v>0</v>
      </c>
      <c r="S142" s="35">
        <f t="shared" ref="S142" si="758">ROUNDDOWN((S138*S140)+(S139*S141),2)</f>
        <v>0</v>
      </c>
      <c r="T142" s="35">
        <f t="shared" ref="T142" si="759">ROUNDDOWN((T138*T140)+(T139*T141),2)</f>
        <v>0</v>
      </c>
      <c r="U142" s="35">
        <f t="shared" ref="U142" si="760">ROUNDDOWN((U138*U140)+(U139*U141),2)</f>
        <v>0</v>
      </c>
      <c r="V142" s="35">
        <f t="shared" ref="V142" si="761">ROUNDDOWN((V138*V140)+(V139*V141),2)</f>
        <v>0</v>
      </c>
      <c r="W142" s="35">
        <f t="shared" ref="W142" si="762">ROUNDDOWN((W138*W140)+(W139*W141),2)</f>
        <v>0</v>
      </c>
      <c r="X142" s="35">
        <f t="shared" ref="X142" si="763">ROUNDDOWN((X138*X140)+(X139*X141),2)</f>
        <v>0</v>
      </c>
      <c r="Y142" s="35">
        <f t="shared" ref="Y142" si="764">ROUNDDOWN((Y138*Y140)+(Y139*Y141),2)</f>
        <v>0</v>
      </c>
      <c r="Z142" s="35">
        <f t="shared" ref="Z142" si="765">ROUNDDOWN((Z138*Z140)+(Z139*Z141),2)</f>
        <v>0</v>
      </c>
      <c r="AA142" s="35">
        <f t="shared" ref="AA142" si="766">ROUNDDOWN((AA138*AA140)+(AA139*AA141),2)</f>
        <v>0</v>
      </c>
      <c r="AB142" s="35">
        <f t="shared" ref="AB142" si="767">ROUNDDOWN((AB138*AB140)+(AB139*AB141),2)</f>
        <v>0</v>
      </c>
      <c r="AC142" s="35">
        <f t="shared" ref="AC142" si="768">ROUNDDOWN((AC138*AC140)+(AC139*AC141),2)</f>
        <v>0</v>
      </c>
      <c r="AD142" s="35">
        <f t="shared" ref="AD142" si="769">ROUNDDOWN((AD138*AD140)+(AD139*AD141),2)</f>
        <v>0</v>
      </c>
      <c r="AE142" s="35">
        <f t="shared" ref="AE142" si="770">ROUNDDOWN((AE138*AE140)+(AE139*AE141),2)</f>
        <v>0</v>
      </c>
      <c r="AF142" s="35">
        <f t="shared" ref="AF142" si="771">ROUNDDOWN((AF138*AF140)+(AF139*AF141),2)</f>
        <v>0</v>
      </c>
      <c r="AG142" s="36">
        <f>SUM(I142:AF142)</f>
        <v>0</v>
      </c>
      <c r="AH142" s="37">
        <f>ROUNDDOWN(E142+AG142,0)</f>
        <v>0</v>
      </c>
    </row>
    <row r="143" spans="2:35" x14ac:dyDescent="0.2">
      <c r="B143" s="127" t="s">
        <v>67</v>
      </c>
      <c r="C143" s="121" t="s">
        <v>35</v>
      </c>
      <c r="D143" s="115" t="s">
        <v>36</v>
      </c>
      <c r="E143" s="103"/>
      <c r="F143" s="104"/>
      <c r="G143" s="105"/>
      <c r="H143" s="25" t="s">
        <v>121</v>
      </c>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72"/>
      <c r="AH143" s="24"/>
      <c r="AI143" s="24"/>
    </row>
    <row r="144" spans="2:35" x14ac:dyDescent="0.2">
      <c r="B144" s="128"/>
      <c r="C144" s="122"/>
      <c r="D144" s="116"/>
      <c r="E144" s="106"/>
      <c r="F144" s="107"/>
      <c r="G144" s="108"/>
      <c r="H144" s="64" t="s">
        <v>143</v>
      </c>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71"/>
      <c r="AH144" s="24"/>
      <c r="AI144" s="24"/>
    </row>
    <row r="145" spans="2:35" x14ac:dyDescent="0.2">
      <c r="B145" s="128"/>
      <c r="C145" s="122"/>
      <c r="D145" s="117" t="s">
        <v>37</v>
      </c>
      <c r="E145" s="109">
        <v>17</v>
      </c>
      <c r="F145" s="110"/>
      <c r="G145" s="111"/>
      <c r="H145" s="28" t="s">
        <v>122</v>
      </c>
      <c r="I145" s="29">
        <v>809</v>
      </c>
      <c r="J145" s="29">
        <v>852</v>
      </c>
      <c r="K145" s="30">
        <v>853</v>
      </c>
      <c r="L145" s="30">
        <v>375</v>
      </c>
      <c r="M145" s="70"/>
      <c r="N145" s="70"/>
      <c r="O145" s="30">
        <v>454</v>
      </c>
      <c r="P145" s="30">
        <v>754</v>
      </c>
      <c r="Q145" s="30">
        <v>762</v>
      </c>
      <c r="R145" s="30">
        <v>875</v>
      </c>
      <c r="S145" s="30">
        <v>710</v>
      </c>
      <c r="T145" s="30">
        <v>780</v>
      </c>
      <c r="U145" s="29">
        <f>I145</f>
        <v>809</v>
      </c>
      <c r="V145" s="29">
        <f t="shared" ref="V145:V146" si="772">J145</f>
        <v>852</v>
      </c>
      <c r="W145" s="29">
        <f t="shared" ref="W145:W146" si="773">K145</f>
        <v>853</v>
      </c>
      <c r="X145" s="29">
        <f t="shared" ref="X145:X146" si="774">L145</f>
        <v>375</v>
      </c>
      <c r="Y145" s="69">
        <f t="shared" ref="Y145:Y146" si="775">M145</f>
        <v>0</v>
      </c>
      <c r="Z145" s="69">
        <f t="shared" ref="Z145:Z146" si="776">N145</f>
        <v>0</v>
      </c>
      <c r="AA145" s="29">
        <f t="shared" ref="AA145:AA146" si="777">O145</f>
        <v>454</v>
      </c>
      <c r="AB145" s="29">
        <f t="shared" ref="AB145:AB146" si="778">P145</f>
        <v>754</v>
      </c>
      <c r="AC145" s="29">
        <f t="shared" ref="AC145:AC146" si="779">Q145</f>
        <v>762</v>
      </c>
      <c r="AD145" s="29">
        <f t="shared" ref="AD145:AD146" si="780">R145</f>
        <v>875</v>
      </c>
      <c r="AE145" s="29">
        <f t="shared" ref="AE145:AE146" si="781">S145</f>
        <v>710</v>
      </c>
      <c r="AF145" s="29">
        <f t="shared" ref="AF145:AF146" si="782">T145</f>
        <v>780</v>
      </c>
      <c r="AG145" s="31">
        <f>SUM(I145:AF145)</f>
        <v>14448</v>
      </c>
      <c r="AH145" s="24"/>
      <c r="AI145" s="32"/>
    </row>
    <row r="146" spans="2:35" x14ac:dyDescent="0.2">
      <c r="B146" s="128"/>
      <c r="C146" s="122"/>
      <c r="D146" s="116"/>
      <c r="E146" s="112"/>
      <c r="F146" s="113"/>
      <c r="G146" s="114"/>
      <c r="H146" s="66" t="s">
        <v>123</v>
      </c>
      <c r="I146" s="69"/>
      <c r="J146" s="69"/>
      <c r="K146" s="70"/>
      <c r="L146" s="67">
        <v>462</v>
      </c>
      <c r="M146" s="68">
        <v>911</v>
      </c>
      <c r="N146" s="67">
        <v>698</v>
      </c>
      <c r="O146" s="67">
        <v>378</v>
      </c>
      <c r="P146" s="69"/>
      <c r="Q146" s="69"/>
      <c r="R146" s="69"/>
      <c r="S146" s="69"/>
      <c r="T146" s="69"/>
      <c r="U146" s="69">
        <f>I146</f>
        <v>0</v>
      </c>
      <c r="V146" s="69">
        <f t="shared" si="772"/>
        <v>0</v>
      </c>
      <c r="W146" s="69">
        <f t="shared" si="773"/>
        <v>0</v>
      </c>
      <c r="X146" s="29">
        <f t="shared" si="774"/>
        <v>462</v>
      </c>
      <c r="Y146" s="29">
        <f t="shared" si="775"/>
        <v>911</v>
      </c>
      <c r="Z146" s="29">
        <f t="shared" si="776"/>
        <v>698</v>
      </c>
      <c r="AA146" s="29">
        <f t="shared" si="777"/>
        <v>378</v>
      </c>
      <c r="AB146" s="69">
        <f t="shared" si="778"/>
        <v>0</v>
      </c>
      <c r="AC146" s="69">
        <f t="shared" si="779"/>
        <v>0</v>
      </c>
      <c r="AD146" s="69">
        <f t="shared" si="780"/>
        <v>0</v>
      </c>
      <c r="AE146" s="69">
        <f t="shared" si="781"/>
        <v>0</v>
      </c>
      <c r="AF146" s="69">
        <f t="shared" si="782"/>
        <v>0</v>
      </c>
      <c r="AG146" s="31">
        <f>SUM(I146:AF146)</f>
        <v>4898</v>
      </c>
      <c r="AH146" s="24" t="s">
        <v>39</v>
      </c>
      <c r="AI146" s="32"/>
    </row>
    <row r="147" spans="2:35" x14ac:dyDescent="0.2">
      <c r="B147" s="129"/>
      <c r="C147" s="123"/>
      <c r="D147" s="33" t="s">
        <v>40</v>
      </c>
      <c r="E147" s="124">
        <f>ROUNDDOWN(E143*E145*24,2)</f>
        <v>0</v>
      </c>
      <c r="F147" s="125"/>
      <c r="G147" s="126"/>
      <c r="H147" s="34" t="s">
        <v>124</v>
      </c>
      <c r="I147" s="35">
        <f>ROUNDDOWN((I143*I145)+(I144*I146),2)</f>
        <v>0</v>
      </c>
      <c r="J147" s="35">
        <f t="shared" ref="J147" si="783">ROUNDDOWN((J143*J145)+(J144*J146),2)</f>
        <v>0</v>
      </c>
      <c r="K147" s="35">
        <f t="shared" ref="K147" si="784">ROUNDDOWN((K143*K145)+(K144*K146),2)</f>
        <v>0</v>
      </c>
      <c r="L147" s="35">
        <f t="shared" ref="L147" si="785">ROUNDDOWN((L143*L145)+(L144*L146),2)</f>
        <v>0</v>
      </c>
      <c r="M147" s="35">
        <f t="shared" ref="M147" si="786">ROUNDDOWN((M143*M145)+(M144*M146),2)</f>
        <v>0</v>
      </c>
      <c r="N147" s="35">
        <f t="shared" ref="N147" si="787">ROUNDDOWN((N143*N145)+(N144*N146),2)</f>
        <v>0</v>
      </c>
      <c r="O147" s="35">
        <f t="shared" ref="O147" si="788">ROUNDDOWN((O143*O145)+(O144*O146),2)</f>
        <v>0</v>
      </c>
      <c r="P147" s="35">
        <f t="shared" ref="P147" si="789">ROUNDDOWN((P143*P145)+(P144*P146),2)</f>
        <v>0</v>
      </c>
      <c r="Q147" s="35">
        <f t="shared" ref="Q147" si="790">ROUNDDOWN((Q143*Q145)+(Q144*Q146),2)</f>
        <v>0</v>
      </c>
      <c r="R147" s="35">
        <f t="shared" ref="R147" si="791">ROUNDDOWN((R143*R145)+(R144*R146),2)</f>
        <v>0</v>
      </c>
      <c r="S147" s="35">
        <f t="shared" ref="S147" si="792">ROUNDDOWN((S143*S145)+(S144*S146),2)</f>
        <v>0</v>
      </c>
      <c r="T147" s="35">
        <f t="shared" ref="T147" si="793">ROUNDDOWN((T143*T145)+(T144*T146),2)</f>
        <v>0</v>
      </c>
      <c r="U147" s="35">
        <f t="shared" ref="U147" si="794">ROUNDDOWN((U143*U145)+(U144*U146),2)</f>
        <v>0</v>
      </c>
      <c r="V147" s="35">
        <f t="shared" ref="V147" si="795">ROUNDDOWN((V143*V145)+(V144*V146),2)</f>
        <v>0</v>
      </c>
      <c r="W147" s="35">
        <f t="shared" ref="W147" si="796">ROUNDDOWN((W143*W145)+(W144*W146),2)</f>
        <v>0</v>
      </c>
      <c r="X147" s="35">
        <f t="shared" ref="X147" si="797">ROUNDDOWN((X143*X145)+(X144*X146),2)</f>
        <v>0</v>
      </c>
      <c r="Y147" s="35">
        <f t="shared" ref="Y147" si="798">ROUNDDOWN((Y143*Y145)+(Y144*Y146),2)</f>
        <v>0</v>
      </c>
      <c r="Z147" s="35">
        <f t="shared" ref="Z147" si="799">ROUNDDOWN((Z143*Z145)+(Z144*Z146),2)</f>
        <v>0</v>
      </c>
      <c r="AA147" s="35">
        <f t="shared" ref="AA147" si="800">ROUNDDOWN((AA143*AA145)+(AA144*AA146),2)</f>
        <v>0</v>
      </c>
      <c r="AB147" s="35">
        <f t="shared" ref="AB147" si="801">ROUNDDOWN((AB143*AB145)+(AB144*AB146),2)</f>
        <v>0</v>
      </c>
      <c r="AC147" s="35">
        <f t="shared" ref="AC147" si="802">ROUNDDOWN((AC143*AC145)+(AC144*AC146),2)</f>
        <v>0</v>
      </c>
      <c r="AD147" s="35">
        <f t="shared" ref="AD147" si="803">ROUNDDOWN((AD143*AD145)+(AD144*AD146),2)</f>
        <v>0</v>
      </c>
      <c r="AE147" s="35">
        <f t="shared" ref="AE147" si="804">ROUNDDOWN((AE143*AE145)+(AE144*AE146),2)</f>
        <v>0</v>
      </c>
      <c r="AF147" s="35">
        <f t="shared" ref="AF147" si="805">ROUNDDOWN((AF143*AF145)+(AF144*AF146),2)</f>
        <v>0</v>
      </c>
      <c r="AG147" s="36">
        <f>SUM(I147:AF147)</f>
        <v>0</v>
      </c>
      <c r="AH147" s="37">
        <f>ROUNDDOWN(E147+AG147,0)</f>
        <v>0</v>
      </c>
    </row>
    <row r="148" spans="2:35" x14ac:dyDescent="0.2">
      <c r="B148" s="127" t="s">
        <v>68</v>
      </c>
      <c r="C148" s="121" t="s">
        <v>35</v>
      </c>
      <c r="D148" s="115" t="s">
        <v>36</v>
      </c>
      <c r="E148" s="103"/>
      <c r="F148" s="104"/>
      <c r="G148" s="105"/>
      <c r="H148" s="25" t="s">
        <v>121</v>
      </c>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72"/>
      <c r="AH148" s="24"/>
      <c r="AI148" s="24"/>
    </row>
    <row r="149" spans="2:35" x14ac:dyDescent="0.2">
      <c r="B149" s="128"/>
      <c r="C149" s="122"/>
      <c r="D149" s="116"/>
      <c r="E149" s="106"/>
      <c r="F149" s="107"/>
      <c r="G149" s="108"/>
      <c r="H149" s="64" t="s">
        <v>143</v>
      </c>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71"/>
      <c r="AH149" s="24"/>
      <c r="AI149" s="24"/>
    </row>
    <row r="150" spans="2:35" x14ac:dyDescent="0.2">
      <c r="B150" s="128"/>
      <c r="C150" s="122"/>
      <c r="D150" s="117" t="s">
        <v>37</v>
      </c>
      <c r="E150" s="109">
        <v>9</v>
      </c>
      <c r="F150" s="110"/>
      <c r="G150" s="111"/>
      <c r="H150" s="28" t="s">
        <v>122</v>
      </c>
      <c r="I150" s="29">
        <v>431</v>
      </c>
      <c r="J150" s="29">
        <v>456</v>
      </c>
      <c r="K150" s="30">
        <v>450</v>
      </c>
      <c r="L150" s="30">
        <v>196</v>
      </c>
      <c r="M150" s="70"/>
      <c r="N150" s="70"/>
      <c r="O150" s="30">
        <v>250</v>
      </c>
      <c r="P150" s="30">
        <v>406</v>
      </c>
      <c r="Q150" s="30">
        <v>411</v>
      </c>
      <c r="R150" s="30">
        <v>470</v>
      </c>
      <c r="S150" s="30">
        <v>376</v>
      </c>
      <c r="T150" s="30">
        <v>418</v>
      </c>
      <c r="U150" s="29">
        <f>I150</f>
        <v>431</v>
      </c>
      <c r="V150" s="29">
        <f t="shared" ref="V150:V151" si="806">J150</f>
        <v>456</v>
      </c>
      <c r="W150" s="29">
        <f t="shared" ref="W150:W151" si="807">K150</f>
        <v>450</v>
      </c>
      <c r="X150" s="29">
        <f t="shared" ref="X150:X151" si="808">L150</f>
        <v>196</v>
      </c>
      <c r="Y150" s="69">
        <f t="shared" ref="Y150:Y151" si="809">M150</f>
        <v>0</v>
      </c>
      <c r="Z150" s="69">
        <f t="shared" ref="Z150:Z151" si="810">N150</f>
        <v>0</v>
      </c>
      <c r="AA150" s="29">
        <f t="shared" ref="AA150:AA151" si="811">O150</f>
        <v>250</v>
      </c>
      <c r="AB150" s="29">
        <f t="shared" ref="AB150:AB151" si="812">P150</f>
        <v>406</v>
      </c>
      <c r="AC150" s="29">
        <f t="shared" ref="AC150:AC151" si="813">Q150</f>
        <v>411</v>
      </c>
      <c r="AD150" s="29">
        <f t="shared" ref="AD150:AD151" si="814">R150</f>
        <v>470</v>
      </c>
      <c r="AE150" s="29">
        <f t="shared" ref="AE150:AE151" si="815">S150</f>
        <v>376</v>
      </c>
      <c r="AF150" s="29">
        <f t="shared" ref="AF150:AF151" si="816">T150</f>
        <v>418</v>
      </c>
      <c r="AG150" s="31">
        <f>SUM(I150:AF150)</f>
        <v>7728</v>
      </c>
      <c r="AH150" s="24"/>
      <c r="AI150" s="32"/>
    </row>
    <row r="151" spans="2:35" x14ac:dyDescent="0.2">
      <c r="B151" s="128"/>
      <c r="C151" s="122"/>
      <c r="D151" s="116"/>
      <c r="E151" s="112"/>
      <c r="F151" s="113"/>
      <c r="G151" s="114"/>
      <c r="H151" s="66" t="s">
        <v>123</v>
      </c>
      <c r="I151" s="69"/>
      <c r="J151" s="69"/>
      <c r="K151" s="70"/>
      <c r="L151" s="67">
        <v>242</v>
      </c>
      <c r="M151" s="68">
        <v>488</v>
      </c>
      <c r="N151" s="67">
        <v>385</v>
      </c>
      <c r="O151" s="67">
        <v>208</v>
      </c>
      <c r="P151" s="69"/>
      <c r="Q151" s="69"/>
      <c r="R151" s="69"/>
      <c r="S151" s="69"/>
      <c r="T151" s="69"/>
      <c r="U151" s="69">
        <f>I151</f>
        <v>0</v>
      </c>
      <c r="V151" s="69">
        <f t="shared" si="806"/>
        <v>0</v>
      </c>
      <c r="W151" s="69">
        <f t="shared" si="807"/>
        <v>0</v>
      </c>
      <c r="X151" s="29">
        <f t="shared" si="808"/>
        <v>242</v>
      </c>
      <c r="Y151" s="29">
        <f t="shared" si="809"/>
        <v>488</v>
      </c>
      <c r="Z151" s="29">
        <f t="shared" si="810"/>
        <v>385</v>
      </c>
      <c r="AA151" s="29">
        <f t="shared" si="811"/>
        <v>208</v>
      </c>
      <c r="AB151" s="69">
        <f t="shared" si="812"/>
        <v>0</v>
      </c>
      <c r="AC151" s="69">
        <f t="shared" si="813"/>
        <v>0</v>
      </c>
      <c r="AD151" s="69">
        <f t="shared" si="814"/>
        <v>0</v>
      </c>
      <c r="AE151" s="69">
        <f t="shared" si="815"/>
        <v>0</v>
      </c>
      <c r="AF151" s="69">
        <f t="shared" si="816"/>
        <v>0</v>
      </c>
      <c r="AG151" s="31">
        <f>SUM(I151:AF151)</f>
        <v>2646</v>
      </c>
      <c r="AH151" s="24" t="s">
        <v>39</v>
      </c>
      <c r="AI151" s="32"/>
    </row>
    <row r="152" spans="2:35" x14ac:dyDescent="0.2">
      <c r="B152" s="129"/>
      <c r="C152" s="123"/>
      <c r="D152" s="33" t="s">
        <v>40</v>
      </c>
      <c r="E152" s="124">
        <f>ROUNDDOWN(E148*E150*24,2)</f>
        <v>0</v>
      </c>
      <c r="F152" s="125"/>
      <c r="G152" s="126"/>
      <c r="H152" s="34" t="s">
        <v>124</v>
      </c>
      <c r="I152" s="35">
        <f>ROUNDDOWN((I148*I150)+(I149*I151),2)</f>
        <v>0</v>
      </c>
      <c r="J152" s="35">
        <f t="shared" ref="J152" si="817">ROUNDDOWN((J148*J150)+(J149*J151),2)</f>
        <v>0</v>
      </c>
      <c r="K152" s="35">
        <f t="shared" ref="K152" si="818">ROUNDDOWN((K148*K150)+(K149*K151),2)</f>
        <v>0</v>
      </c>
      <c r="L152" s="35">
        <f t="shared" ref="L152" si="819">ROUNDDOWN((L148*L150)+(L149*L151),2)</f>
        <v>0</v>
      </c>
      <c r="M152" s="35">
        <f t="shared" ref="M152" si="820">ROUNDDOWN((M148*M150)+(M149*M151),2)</f>
        <v>0</v>
      </c>
      <c r="N152" s="35">
        <f t="shared" ref="N152" si="821">ROUNDDOWN((N148*N150)+(N149*N151),2)</f>
        <v>0</v>
      </c>
      <c r="O152" s="35">
        <f t="shared" ref="O152" si="822">ROUNDDOWN((O148*O150)+(O149*O151),2)</f>
        <v>0</v>
      </c>
      <c r="P152" s="35">
        <f t="shared" ref="P152" si="823">ROUNDDOWN((P148*P150)+(P149*P151),2)</f>
        <v>0</v>
      </c>
      <c r="Q152" s="35">
        <f t="shared" ref="Q152" si="824">ROUNDDOWN((Q148*Q150)+(Q149*Q151),2)</f>
        <v>0</v>
      </c>
      <c r="R152" s="35">
        <f t="shared" ref="R152" si="825">ROUNDDOWN((R148*R150)+(R149*R151),2)</f>
        <v>0</v>
      </c>
      <c r="S152" s="35">
        <f t="shared" ref="S152" si="826">ROUNDDOWN((S148*S150)+(S149*S151),2)</f>
        <v>0</v>
      </c>
      <c r="T152" s="35">
        <f t="shared" ref="T152" si="827">ROUNDDOWN((T148*T150)+(T149*T151),2)</f>
        <v>0</v>
      </c>
      <c r="U152" s="35">
        <f t="shared" ref="U152" si="828">ROUNDDOWN((U148*U150)+(U149*U151),2)</f>
        <v>0</v>
      </c>
      <c r="V152" s="35">
        <f t="shared" ref="V152" si="829">ROUNDDOWN((V148*V150)+(V149*V151),2)</f>
        <v>0</v>
      </c>
      <c r="W152" s="35">
        <f t="shared" ref="W152" si="830">ROUNDDOWN((W148*W150)+(W149*W151),2)</f>
        <v>0</v>
      </c>
      <c r="X152" s="35">
        <f t="shared" ref="X152" si="831">ROUNDDOWN((X148*X150)+(X149*X151),2)</f>
        <v>0</v>
      </c>
      <c r="Y152" s="35">
        <f t="shared" ref="Y152" si="832">ROUNDDOWN((Y148*Y150)+(Y149*Y151),2)</f>
        <v>0</v>
      </c>
      <c r="Z152" s="35">
        <f t="shared" ref="Z152" si="833">ROUNDDOWN((Z148*Z150)+(Z149*Z151),2)</f>
        <v>0</v>
      </c>
      <c r="AA152" s="35">
        <f t="shared" ref="AA152" si="834">ROUNDDOWN((AA148*AA150)+(AA149*AA151),2)</f>
        <v>0</v>
      </c>
      <c r="AB152" s="35">
        <f t="shared" ref="AB152" si="835">ROUNDDOWN((AB148*AB150)+(AB149*AB151),2)</f>
        <v>0</v>
      </c>
      <c r="AC152" s="35">
        <f t="shared" ref="AC152" si="836">ROUNDDOWN((AC148*AC150)+(AC149*AC151),2)</f>
        <v>0</v>
      </c>
      <c r="AD152" s="35">
        <f t="shared" ref="AD152" si="837">ROUNDDOWN((AD148*AD150)+(AD149*AD151),2)</f>
        <v>0</v>
      </c>
      <c r="AE152" s="35">
        <f t="shared" ref="AE152" si="838">ROUNDDOWN((AE148*AE150)+(AE149*AE151),2)</f>
        <v>0</v>
      </c>
      <c r="AF152" s="35">
        <f t="shared" ref="AF152" si="839">ROUNDDOWN((AF148*AF150)+(AF149*AF151),2)</f>
        <v>0</v>
      </c>
      <c r="AG152" s="36">
        <f>SUM(I152:AF152)</f>
        <v>0</v>
      </c>
      <c r="AH152" s="37">
        <f>ROUNDDOWN(E152+AG152,0)</f>
        <v>0</v>
      </c>
    </row>
    <row r="153" spans="2:35" x14ac:dyDescent="0.2">
      <c r="B153" s="127" t="s">
        <v>69</v>
      </c>
      <c r="C153" s="121" t="s">
        <v>35</v>
      </c>
      <c r="D153" s="115" t="s">
        <v>36</v>
      </c>
      <c r="E153" s="103"/>
      <c r="F153" s="104"/>
      <c r="G153" s="105"/>
      <c r="H153" s="25" t="s">
        <v>121</v>
      </c>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72"/>
      <c r="AH153" s="24"/>
      <c r="AI153" s="24"/>
    </row>
    <row r="154" spans="2:35" x14ac:dyDescent="0.2">
      <c r="B154" s="128"/>
      <c r="C154" s="122"/>
      <c r="D154" s="116"/>
      <c r="E154" s="106"/>
      <c r="F154" s="107"/>
      <c r="G154" s="108"/>
      <c r="H154" s="64" t="s">
        <v>143</v>
      </c>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71"/>
      <c r="AH154" s="24"/>
      <c r="AI154" s="24"/>
    </row>
    <row r="155" spans="2:35" x14ac:dyDescent="0.2">
      <c r="B155" s="128"/>
      <c r="C155" s="122"/>
      <c r="D155" s="117" t="s">
        <v>37</v>
      </c>
      <c r="E155" s="109">
        <v>2</v>
      </c>
      <c r="F155" s="110"/>
      <c r="G155" s="111"/>
      <c r="H155" s="28" t="s">
        <v>122</v>
      </c>
      <c r="I155" s="29">
        <v>12</v>
      </c>
      <c r="J155" s="29">
        <v>13</v>
      </c>
      <c r="K155" s="30">
        <v>11</v>
      </c>
      <c r="L155" s="30">
        <v>5</v>
      </c>
      <c r="M155" s="70"/>
      <c r="N155" s="70"/>
      <c r="O155" s="30">
        <v>7</v>
      </c>
      <c r="P155" s="30">
        <v>11</v>
      </c>
      <c r="Q155" s="30">
        <v>12</v>
      </c>
      <c r="R155" s="30">
        <v>13</v>
      </c>
      <c r="S155" s="30">
        <v>11</v>
      </c>
      <c r="T155" s="30">
        <v>10</v>
      </c>
      <c r="U155" s="29">
        <f>I155</f>
        <v>12</v>
      </c>
      <c r="V155" s="29">
        <f t="shared" ref="V155:V156" si="840">J155</f>
        <v>13</v>
      </c>
      <c r="W155" s="29">
        <f t="shared" ref="W155:W156" si="841">K155</f>
        <v>11</v>
      </c>
      <c r="X155" s="29">
        <f t="shared" ref="X155:X156" si="842">L155</f>
        <v>5</v>
      </c>
      <c r="Y155" s="69">
        <f t="shared" ref="Y155:Y156" si="843">M155</f>
        <v>0</v>
      </c>
      <c r="Z155" s="69">
        <f t="shared" ref="Z155:Z156" si="844">N155</f>
        <v>0</v>
      </c>
      <c r="AA155" s="29">
        <f t="shared" ref="AA155:AA156" si="845">O155</f>
        <v>7</v>
      </c>
      <c r="AB155" s="29">
        <f t="shared" ref="AB155:AB156" si="846">P155</f>
        <v>11</v>
      </c>
      <c r="AC155" s="29">
        <f t="shared" ref="AC155:AC156" si="847">Q155</f>
        <v>12</v>
      </c>
      <c r="AD155" s="29">
        <f t="shared" ref="AD155:AD156" si="848">R155</f>
        <v>13</v>
      </c>
      <c r="AE155" s="29">
        <f t="shared" ref="AE155:AE156" si="849">S155</f>
        <v>11</v>
      </c>
      <c r="AF155" s="29">
        <f t="shared" ref="AF155:AF156" si="850">T155</f>
        <v>10</v>
      </c>
      <c r="AG155" s="31">
        <f>SUM(I155:AF155)</f>
        <v>210</v>
      </c>
      <c r="AH155" s="24"/>
      <c r="AI155" s="32"/>
    </row>
    <row r="156" spans="2:35" x14ac:dyDescent="0.2">
      <c r="B156" s="128"/>
      <c r="C156" s="122"/>
      <c r="D156" s="116"/>
      <c r="E156" s="112"/>
      <c r="F156" s="113"/>
      <c r="G156" s="114"/>
      <c r="H156" s="66" t="s">
        <v>123</v>
      </c>
      <c r="I156" s="69"/>
      <c r="J156" s="69"/>
      <c r="K156" s="70"/>
      <c r="L156" s="67">
        <v>6</v>
      </c>
      <c r="M156" s="68">
        <v>13</v>
      </c>
      <c r="N156" s="67">
        <v>10</v>
      </c>
      <c r="O156" s="67">
        <v>6</v>
      </c>
      <c r="P156" s="69"/>
      <c r="Q156" s="69"/>
      <c r="R156" s="69"/>
      <c r="S156" s="69"/>
      <c r="T156" s="69"/>
      <c r="U156" s="69">
        <f>I156</f>
        <v>0</v>
      </c>
      <c r="V156" s="69">
        <f t="shared" si="840"/>
        <v>0</v>
      </c>
      <c r="W156" s="69">
        <f t="shared" si="841"/>
        <v>0</v>
      </c>
      <c r="X156" s="29">
        <f t="shared" si="842"/>
        <v>6</v>
      </c>
      <c r="Y156" s="29">
        <f t="shared" si="843"/>
        <v>13</v>
      </c>
      <c r="Z156" s="29">
        <f t="shared" si="844"/>
        <v>10</v>
      </c>
      <c r="AA156" s="29">
        <f t="shared" si="845"/>
        <v>6</v>
      </c>
      <c r="AB156" s="69">
        <f t="shared" si="846"/>
        <v>0</v>
      </c>
      <c r="AC156" s="69">
        <f t="shared" si="847"/>
        <v>0</v>
      </c>
      <c r="AD156" s="69">
        <f t="shared" si="848"/>
        <v>0</v>
      </c>
      <c r="AE156" s="69">
        <f t="shared" si="849"/>
        <v>0</v>
      </c>
      <c r="AF156" s="69">
        <f t="shared" si="850"/>
        <v>0</v>
      </c>
      <c r="AG156" s="31">
        <f>SUM(I156:AF156)</f>
        <v>70</v>
      </c>
      <c r="AH156" s="24" t="s">
        <v>39</v>
      </c>
      <c r="AI156" s="32"/>
    </row>
    <row r="157" spans="2:35" x14ac:dyDescent="0.2">
      <c r="B157" s="129"/>
      <c r="C157" s="123"/>
      <c r="D157" s="33" t="s">
        <v>40</v>
      </c>
      <c r="E157" s="124">
        <f>ROUNDDOWN(E153*E155*24,2)</f>
        <v>0</v>
      </c>
      <c r="F157" s="125"/>
      <c r="G157" s="126"/>
      <c r="H157" s="34" t="s">
        <v>124</v>
      </c>
      <c r="I157" s="35">
        <f>ROUNDDOWN((I153*I155)+(I154*I156),2)</f>
        <v>0</v>
      </c>
      <c r="J157" s="35">
        <f t="shared" ref="J157" si="851">ROUNDDOWN((J153*J155)+(J154*J156),2)</f>
        <v>0</v>
      </c>
      <c r="K157" s="35">
        <f t="shared" ref="K157" si="852">ROUNDDOWN((K153*K155)+(K154*K156),2)</f>
        <v>0</v>
      </c>
      <c r="L157" s="35">
        <f t="shared" ref="L157" si="853">ROUNDDOWN((L153*L155)+(L154*L156),2)</f>
        <v>0</v>
      </c>
      <c r="M157" s="35">
        <f t="shared" ref="M157" si="854">ROUNDDOWN((M153*M155)+(M154*M156),2)</f>
        <v>0</v>
      </c>
      <c r="N157" s="35">
        <f t="shared" ref="N157" si="855">ROUNDDOWN((N153*N155)+(N154*N156),2)</f>
        <v>0</v>
      </c>
      <c r="O157" s="35">
        <f t="shared" ref="O157" si="856">ROUNDDOWN((O153*O155)+(O154*O156),2)</f>
        <v>0</v>
      </c>
      <c r="P157" s="35">
        <f t="shared" ref="P157" si="857">ROUNDDOWN((P153*P155)+(P154*P156),2)</f>
        <v>0</v>
      </c>
      <c r="Q157" s="35">
        <f t="shared" ref="Q157" si="858">ROUNDDOWN((Q153*Q155)+(Q154*Q156),2)</f>
        <v>0</v>
      </c>
      <c r="R157" s="35">
        <f t="shared" ref="R157" si="859">ROUNDDOWN((R153*R155)+(R154*R156),2)</f>
        <v>0</v>
      </c>
      <c r="S157" s="35">
        <f t="shared" ref="S157" si="860">ROUNDDOWN((S153*S155)+(S154*S156),2)</f>
        <v>0</v>
      </c>
      <c r="T157" s="35">
        <f t="shared" ref="T157" si="861">ROUNDDOWN((T153*T155)+(T154*T156),2)</f>
        <v>0</v>
      </c>
      <c r="U157" s="35">
        <f t="shared" ref="U157" si="862">ROUNDDOWN((U153*U155)+(U154*U156),2)</f>
        <v>0</v>
      </c>
      <c r="V157" s="35">
        <f t="shared" ref="V157" si="863">ROUNDDOWN((V153*V155)+(V154*V156),2)</f>
        <v>0</v>
      </c>
      <c r="W157" s="35">
        <f t="shared" ref="W157" si="864">ROUNDDOWN((W153*W155)+(W154*W156),2)</f>
        <v>0</v>
      </c>
      <c r="X157" s="35">
        <f t="shared" ref="X157" si="865">ROUNDDOWN((X153*X155)+(X154*X156),2)</f>
        <v>0</v>
      </c>
      <c r="Y157" s="35">
        <f t="shared" ref="Y157" si="866">ROUNDDOWN((Y153*Y155)+(Y154*Y156),2)</f>
        <v>0</v>
      </c>
      <c r="Z157" s="35">
        <f t="shared" ref="Z157" si="867">ROUNDDOWN((Z153*Z155)+(Z154*Z156),2)</f>
        <v>0</v>
      </c>
      <c r="AA157" s="35">
        <f t="shared" ref="AA157" si="868">ROUNDDOWN((AA153*AA155)+(AA154*AA156),2)</f>
        <v>0</v>
      </c>
      <c r="AB157" s="35">
        <f t="shared" ref="AB157" si="869">ROUNDDOWN((AB153*AB155)+(AB154*AB156),2)</f>
        <v>0</v>
      </c>
      <c r="AC157" s="35">
        <f t="shared" ref="AC157" si="870">ROUNDDOWN((AC153*AC155)+(AC154*AC156),2)</f>
        <v>0</v>
      </c>
      <c r="AD157" s="35">
        <f t="shared" ref="AD157" si="871">ROUNDDOWN((AD153*AD155)+(AD154*AD156),2)</f>
        <v>0</v>
      </c>
      <c r="AE157" s="35">
        <f t="shared" ref="AE157" si="872">ROUNDDOWN((AE153*AE155)+(AE154*AE156),2)</f>
        <v>0</v>
      </c>
      <c r="AF157" s="35">
        <f t="shared" ref="AF157" si="873">ROUNDDOWN((AF153*AF155)+(AF154*AF156),2)</f>
        <v>0</v>
      </c>
      <c r="AG157" s="36">
        <f>SUM(I157:AF157)</f>
        <v>0</v>
      </c>
      <c r="AH157" s="37">
        <f>ROUNDDOWN(E157+AG157,0)</f>
        <v>0</v>
      </c>
    </row>
    <row r="158" spans="2:35" x14ac:dyDescent="0.2">
      <c r="B158" s="127" t="s">
        <v>70</v>
      </c>
      <c r="C158" s="121" t="s">
        <v>35</v>
      </c>
      <c r="D158" s="115" t="s">
        <v>36</v>
      </c>
      <c r="E158" s="103"/>
      <c r="F158" s="104"/>
      <c r="G158" s="105"/>
      <c r="H158" s="25" t="s">
        <v>121</v>
      </c>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72"/>
      <c r="AH158" s="24"/>
      <c r="AI158" s="24"/>
    </row>
    <row r="159" spans="2:35" x14ac:dyDescent="0.2">
      <c r="B159" s="128"/>
      <c r="C159" s="122"/>
      <c r="D159" s="116"/>
      <c r="E159" s="106"/>
      <c r="F159" s="107"/>
      <c r="G159" s="108"/>
      <c r="H159" s="64" t="s">
        <v>143</v>
      </c>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71"/>
      <c r="AH159" s="24"/>
      <c r="AI159" s="24"/>
    </row>
    <row r="160" spans="2:35" x14ac:dyDescent="0.2">
      <c r="B160" s="128"/>
      <c r="C160" s="122"/>
      <c r="D160" s="117" t="s">
        <v>37</v>
      </c>
      <c r="E160" s="109">
        <v>2</v>
      </c>
      <c r="F160" s="110"/>
      <c r="G160" s="111"/>
      <c r="H160" s="28" t="s">
        <v>122</v>
      </c>
      <c r="I160" s="29">
        <v>20</v>
      </c>
      <c r="J160" s="29">
        <v>21</v>
      </c>
      <c r="K160" s="30">
        <v>20</v>
      </c>
      <c r="L160" s="30">
        <v>8</v>
      </c>
      <c r="M160" s="70"/>
      <c r="N160" s="70"/>
      <c r="O160" s="30">
        <v>11</v>
      </c>
      <c r="P160" s="30">
        <v>19</v>
      </c>
      <c r="Q160" s="30">
        <v>18</v>
      </c>
      <c r="R160" s="30">
        <v>22</v>
      </c>
      <c r="S160" s="30">
        <v>20</v>
      </c>
      <c r="T160" s="30">
        <v>21</v>
      </c>
      <c r="U160" s="29">
        <f>I160</f>
        <v>20</v>
      </c>
      <c r="V160" s="29">
        <f t="shared" ref="V160:V161" si="874">J160</f>
        <v>21</v>
      </c>
      <c r="W160" s="29">
        <f t="shared" ref="W160:W161" si="875">K160</f>
        <v>20</v>
      </c>
      <c r="X160" s="29">
        <f t="shared" ref="X160:X161" si="876">L160</f>
        <v>8</v>
      </c>
      <c r="Y160" s="69">
        <f t="shared" ref="Y160:Y161" si="877">M160</f>
        <v>0</v>
      </c>
      <c r="Z160" s="69">
        <f t="shared" ref="Z160:Z161" si="878">N160</f>
        <v>0</v>
      </c>
      <c r="AA160" s="29">
        <f t="shared" ref="AA160:AA161" si="879">O160</f>
        <v>11</v>
      </c>
      <c r="AB160" s="29">
        <f t="shared" ref="AB160:AB161" si="880">P160</f>
        <v>19</v>
      </c>
      <c r="AC160" s="29">
        <f t="shared" ref="AC160:AC161" si="881">Q160</f>
        <v>18</v>
      </c>
      <c r="AD160" s="29">
        <f t="shared" ref="AD160:AD161" si="882">R160</f>
        <v>22</v>
      </c>
      <c r="AE160" s="29">
        <f t="shared" ref="AE160:AE161" si="883">S160</f>
        <v>20</v>
      </c>
      <c r="AF160" s="29">
        <f t="shared" ref="AF160:AF161" si="884">T160</f>
        <v>21</v>
      </c>
      <c r="AG160" s="31">
        <f>SUM(I160:AF160)</f>
        <v>360</v>
      </c>
      <c r="AH160" s="24"/>
      <c r="AI160" s="32"/>
    </row>
    <row r="161" spans="2:35" x14ac:dyDescent="0.2">
      <c r="B161" s="128"/>
      <c r="C161" s="122"/>
      <c r="D161" s="116"/>
      <c r="E161" s="112"/>
      <c r="F161" s="113"/>
      <c r="G161" s="114"/>
      <c r="H161" s="66" t="s">
        <v>123</v>
      </c>
      <c r="I161" s="69"/>
      <c r="J161" s="69"/>
      <c r="K161" s="70"/>
      <c r="L161" s="67">
        <v>10</v>
      </c>
      <c r="M161" s="68">
        <v>20</v>
      </c>
      <c r="N161" s="67">
        <v>17</v>
      </c>
      <c r="O161" s="67">
        <v>9</v>
      </c>
      <c r="P161" s="69"/>
      <c r="Q161" s="69"/>
      <c r="R161" s="69"/>
      <c r="S161" s="69"/>
      <c r="T161" s="69"/>
      <c r="U161" s="69">
        <f>I161</f>
        <v>0</v>
      </c>
      <c r="V161" s="69">
        <f t="shared" si="874"/>
        <v>0</v>
      </c>
      <c r="W161" s="69">
        <f t="shared" si="875"/>
        <v>0</v>
      </c>
      <c r="X161" s="29">
        <f t="shared" si="876"/>
        <v>10</v>
      </c>
      <c r="Y161" s="29">
        <f t="shared" si="877"/>
        <v>20</v>
      </c>
      <c r="Z161" s="29">
        <f t="shared" si="878"/>
        <v>17</v>
      </c>
      <c r="AA161" s="29">
        <f t="shared" si="879"/>
        <v>9</v>
      </c>
      <c r="AB161" s="69">
        <f t="shared" si="880"/>
        <v>0</v>
      </c>
      <c r="AC161" s="69">
        <f t="shared" si="881"/>
        <v>0</v>
      </c>
      <c r="AD161" s="69">
        <f t="shared" si="882"/>
        <v>0</v>
      </c>
      <c r="AE161" s="69">
        <f t="shared" si="883"/>
        <v>0</v>
      </c>
      <c r="AF161" s="69">
        <f t="shared" si="884"/>
        <v>0</v>
      </c>
      <c r="AG161" s="31">
        <f>SUM(I161:AF161)</f>
        <v>112</v>
      </c>
      <c r="AH161" s="24" t="s">
        <v>39</v>
      </c>
      <c r="AI161" s="32"/>
    </row>
    <row r="162" spans="2:35" x14ac:dyDescent="0.2">
      <c r="B162" s="129"/>
      <c r="C162" s="123"/>
      <c r="D162" s="33" t="s">
        <v>40</v>
      </c>
      <c r="E162" s="124">
        <f>ROUNDDOWN(E158*E160*24,2)</f>
        <v>0</v>
      </c>
      <c r="F162" s="125"/>
      <c r="G162" s="126"/>
      <c r="H162" s="34" t="s">
        <v>124</v>
      </c>
      <c r="I162" s="35">
        <f>ROUNDDOWN((I158*I160)+(I159*I161),2)</f>
        <v>0</v>
      </c>
      <c r="J162" s="35">
        <f t="shared" ref="J162" si="885">ROUNDDOWN((J158*J160)+(J159*J161),2)</f>
        <v>0</v>
      </c>
      <c r="K162" s="35">
        <f t="shared" ref="K162" si="886">ROUNDDOWN((K158*K160)+(K159*K161),2)</f>
        <v>0</v>
      </c>
      <c r="L162" s="35">
        <f t="shared" ref="L162" si="887">ROUNDDOWN((L158*L160)+(L159*L161),2)</f>
        <v>0</v>
      </c>
      <c r="M162" s="35">
        <f t="shared" ref="M162" si="888">ROUNDDOWN((M158*M160)+(M159*M161),2)</f>
        <v>0</v>
      </c>
      <c r="N162" s="35">
        <f t="shared" ref="N162" si="889">ROUNDDOWN((N158*N160)+(N159*N161),2)</f>
        <v>0</v>
      </c>
      <c r="O162" s="35">
        <f t="shared" ref="O162" si="890">ROUNDDOWN((O158*O160)+(O159*O161),2)</f>
        <v>0</v>
      </c>
      <c r="P162" s="35">
        <f t="shared" ref="P162" si="891">ROUNDDOWN((P158*P160)+(P159*P161),2)</f>
        <v>0</v>
      </c>
      <c r="Q162" s="35">
        <f t="shared" ref="Q162" si="892">ROUNDDOWN((Q158*Q160)+(Q159*Q161),2)</f>
        <v>0</v>
      </c>
      <c r="R162" s="35">
        <f t="shared" ref="R162" si="893">ROUNDDOWN((R158*R160)+(R159*R161),2)</f>
        <v>0</v>
      </c>
      <c r="S162" s="35">
        <f t="shared" ref="S162" si="894">ROUNDDOWN((S158*S160)+(S159*S161),2)</f>
        <v>0</v>
      </c>
      <c r="T162" s="35">
        <f t="shared" ref="T162" si="895">ROUNDDOWN((T158*T160)+(T159*T161),2)</f>
        <v>0</v>
      </c>
      <c r="U162" s="35">
        <f t="shared" ref="U162" si="896">ROUNDDOWN((U158*U160)+(U159*U161),2)</f>
        <v>0</v>
      </c>
      <c r="V162" s="35">
        <f t="shared" ref="V162" si="897">ROUNDDOWN((V158*V160)+(V159*V161),2)</f>
        <v>0</v>
      </c>
      <c r="W162" s="35">
        <f t="shared" ref="W162" si="898">ROUNDDOWN((W158*W160)+(W159*W161),2)</f>
        <v>0</v>
      </c>
      <c r="X162" s="35">
        <f t="shared" ref="X162" si="899">ROUNDDOWN((X158*X160)+(X159*X161),2)</f>
        <v>0</v>
      </c>
      <c r="Y162" s="35">
        <f t="shared" ref="Y162" si="900">ROUNDDOWN((Y158*Y160)+(Y159*Y161),2)</f>
        <v>0</v>
      </c>
      <c r="Z162" s="35">
        <f t="shared" ref="Z162" si="901">ROUNDDOWN((Z158*Z160)+(Z159*Z161),2)</f>
        <v>0</v>
      </c>
      <c r="AA162" s="35">
        <f t="shared" ref="AA162" si="902">ROUNDDOWN((AA158*AA160)+(AA159*AA161),2)</f>
        <v>0</v>
      </c>
      <c r="AB162" s="35">
        <f t="shared" ref="AB162" si="903">ROUNDDOWN((AB158*AB160)+(AB159*AB161),2)</f>
        <v>0</v>
      </c>
      <c r="AC162" s="35">
        <f t="shared" ref="AC162" si="904">ROUNDDOWN((AC158*AC160)+(AC159*AC161),2)</f>
        <v>0</v>
      </c>
      <c r="AD162" s="35">
        <f t="shared" ref="AD162" si="905">ROUNDDOWN((AD158*AD160)+(AD159*AD161),2)</f>
        <v>0</v>
      </c>
      <c r="AE162" s="35">
        <f t="shared" ref="AE162" si="906">ROUNDDOWN((AE158*AE160)+(AE159*AE161),2)</f>
        <v>0</v>
      </c>
      <c r="AF162" s="35">
        <f t="shared" ref="AF162" si="907">ROUNDDOWN((AF158*AF160)+(AF159*AF161),2)</f>
        <v>0</v>
      </c>
      <c r="AG162" s="36">
        <f>SUM(I162:AF162)</f>
        <v>0</v>
      </c>
      <c r="AH162" s="37">
        <f>ROUNDDOWN(E162+AG162,0)</f>
        <v>0</v>
      </c>
    </row>
    <row r="163" spans="2:35" x14ac:dyDescent="0.2">
      <c r="B163" s="127" t="s">
        <v>71</v>
      </c>
      <c r="C163" s="121" t="s">
        <v>35</v>
      </c>
      <c r="D163" s="115" t="s">
        <v>36</v>
      </c>
      <c r="E163" s="103"/>
      <c r="F163" s="104"/>
      <c r="G163" s="105"/>
      <c r="H163" s="25" t="s">
        <v>121</v>
      </c>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72"/>
      <c r="AH163" s="24"/>
      <c r="AI163" s="24"/>
    </row>
    <row r="164" spans="2:35" x14ac:dyDescent="0.2">
      <c r="B164" s="128"/>
      <c r="C164" s="122"/>
      <c r="D164" s="116"/>
      <c r="E164" s="106"/>
      <c r="F164" s="107"/>
      <c r="G164" s="108"/>
      <c r="H164" s="64" t="s">
        <v>143</v>
      </c>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71"/>
      <c r="AH164" s="24"/>
      <c r="AI164" s="24"/>
    </row>
    <row r="165" spans="2:35" x14ac:dyDescent="0.2">
      <c r="B165" s="128"/>
      <c r="C165" s="122"/>
      <c r="D165" s="117" t="s">
        <v>37</v>
      </c>
      <c r="E165" s="109">
        <v>2</v>
      </c>
      <c r="F165" s="110"/>
      <c r="G165" s="111"/>
      <c r="H165" s="28" t="s">
        <v>122</v>
      </c>
      <c r="I165" s="29">
        <v>47</v>
      </c>
      <c r="J165" s="29">
        <v>50</v>
      </c>
      <c r="K165" s="30">
        <v>44</v>
      </c>
      <c r="L165" s="30">
        <v>18</v>
      </c>
      <c r="M165" s="70"/>
      <c r="N165" s="70"/>
      <c r="O165" s="30">
        <v>26</v>
      </c>
      <c r="P165" s="30">
        <v>42</v>
      </c>
      <c r="Q165" s="30">
        <v>41</v>
      </c>
      <c r="R165" s="30">
        <v>49</v>
      </c>
      <c r="S165" s="30">
        <v>43</v>
      </c>
      <c r="T165" s="30">
        <v>58</v>
      </c>
      <c r="U165" s="29">
        <f>I165</f>
        <v>47</v>
      </c>
      <c r="V165" s="29">
        <f t="shared" ref="V165:V166" si="908">J165</f>
        <v>50</v>
      </c>
      <c r="W165" s="29">
        <f t="shared" ref="W165:W166" si="909">K165</f>
        <v>44</v>
      </c>
      <c r="X165" s="29">
        <f t="shared" ref="X165:X166" si="910">L165</f>
        <v>18</v>
      </c>
      <c r="Y165" s="69">
        <f t="shared" ref="Y165:Y166" si="911">M165</f>
        <v>0</v>
      </c>
      <c r="Z165" s="69">
        <f t="shared" ref="Z165:Z166" si="912">N165</f>
        <v>0</v>
      </c>
      <c r="AA165" s="29">
        <f t="shared" ref="AA165:AA166" si="913">O165</f>
        <v>26</v>
      </c>
      <c r="AB165" s="29">
        <f t="shared" ref="AB165:AB166" si="914">P165</f>
        <v>42</v>
      </c>
      <c r="AC165" s="29">
        <f t="shared" ref="AC165:AC166" si="915">Q165</f>
        <v>41</v>
      </c>
      <c r="AD165" s="29">
        <f t="shared" ref="AD165:AD166" si="916">R165</f>
        <v>49</v>
      </c>
      <c r="AE165" s="29">
        <f t="shared" ref="AE165:AE166" si="917">S165</f>
        <v>43</v>
      </c>
      <c r="AF165" s="29">
        <f t="shared" ref="AF165:AF166" si="918">T165</f>
        <v>58</v>
      </c>
      <c r="AG165" s="31">
        <f>SUM(I165:AF165)</f>
        <v>836</v>
      </c>
      <c r="AH165" s="24"/>
      <c r="AI165" s="32"/>
    </row>
    <row r="166" spans="2:35" x14ac:dyDescent="0.2">
      <c r="B166" s="128"/>
      <c r="C166" s="122"/>
      <c r="D166" s="116"/>
      <c r="E166" s="112"/>
      <c r="F166" s="113"/>
      <c r="G166" s="114"/>
      <c r="H166" s="66" t="s">
        <v>123</v>
      </c>
      <c r="I166" s="69"/>
      <c r="J166" s="69"/>
      <c r="K166" s="70"/>
      <c r="L166" s="67">
        <v>22</v>
      </c>
      <c r="M166" s="68">
        <v>49</v>
      </c>
      <c r="N166" s="67">
        <v>39</v>
      </c>
      <c r="O166" s="67">
        <v>21</v>
      </c>
      <c r="P166" s="69"/>
      <c r="Q166" s="69"/>
      <c r="R166" s="69"/>
      <c r="S166" s="69"/>
      <c r="T166" s="69"/>
      <c r="U166" s="69">
        <f>I166</f>
        <v>0</v>
      </c>
      <c r="V166" s="69">
        <f t="shared" si="908"/>
        <v>0</v>
      </c>
      <c r="W166" s="69">
        <f t="shared" si="909"/>
        <v>0</v>
      </c>
      <c r="X166" s="29">
        <f t="shared" si="910"/>
        <v>22</v>
      </c>
      <c r="Y166" s="29">
        <f t="shared" si="911"/>
        <v>49</v>
      </c>
      <c r="Z166" s="29">
        <f t="shared" si="912"/>
        <v>39</v>
      </c>
      <c r="AA166" s="29">
        <f t="shared" si="913"/>
        <v>21</v>
      </c>
      <c r="AB166" s="69">
        <f t="shared" si="914"/>
        <v>0</v>
      </c>
      <c r="AC166" s="69">
        <f t="shared" si="915"/>
        <v>0</v>
      </c>
      <c r="AD166" s="69">
        <f t="shared" si="916"/>
        <v>0</v>
      </c>
      <c r="AE166" s="69">
        <f t="shared" si="917"/>
        <v>0</v>
      </c>
      <c r="AF166" s="69">
        <f t="shared" si="918"/>
        <v>0</v>
      </c>
      <c r="AG166" s="31">
        <f>SUM(I166:AF166)</f>
        <v>262</v>
      </c>
      <c r="AH166" s="24" t="s">
        <v>39</v>
      </c>
      <c r="AI166" s="32"/>
    </row>
    <row r="167" spans="2:35" x14ac:dyDescent="0.2">
      <c r="B167" s="129"/>
      <c r="C167" s="123"/>
      <c r="D167" s="33" t="s">
        <v>40</v>
      </c>
      <c r="E167" s="124">
        <f>ROUNDDOWN(E163*E165*24,2)</f>
        <v>0</v>
      </c>
      <c r="F167" s="125"/>
      <c r="G167" s="126"/>
      <c r="H167" s="34" t="s">
        <v>124</v>
      </c>
      <c r="I167" s="35">
        <f>ROUNDDOWN((I163*I165)+(I164*I166),2)</f>
        <v>0</v>
      </c>
      <c r="J167" s="35">
        <f t="shared" ref="J167" si="919">ROUNDDOWN((J163*J165)+(J164*J166),2)</f>
        <v>0</v>
      </c>
      <c r="K167" s="35">
        <f t="shared" ref="K167" si="920">ROUNDDOWN((K163*K165)+(K164*K166),2)</f>
        <v>0</v>
      </c>
      <c r="L167" s="35">
        <f t="shared" ref="L167" si="921">ROUNDDOWN((L163*L165)+(L164*L166),2)</f>
        <v>0</v>
      </c>
      <c r="M167" s="35">
        <f t="shared" ref="M167" si="922">ROUNDDOWN((M163*M165)+(M164*M166),2)</f>
        <v>0</v>
      </c>
      <c r="N167" s="35">
        <f t="shared" ref="N167" si="923">ROUNDDOWN((N163*N165)+(N164*N166),2)</f>
        <v>0</v>
      </c>
      <c r="O167" s="35">
        <f t="shared" ref="O167" si="924">ROUNDDOWN((O163*O165)+(O164*O166),2)</f>
        <v>0</v>
      </c>
      <c r="P167" s="35">
        <f t="shared" ref="P167" si="925">ROUNDDOWN((P163*P165)+(P164*P166),2)</f>
        <v>0</v>
      </c>
      <c r="Q167" s="35">
        <f t="shared" ref="Q167" si="926">ROUNDDOWN((Q163*Q165)+(Q164*Q166),2)</f>
        <v>0</v>
      </c>
      <c r="R167" s="35">
        <f t="shared" ref="R167" si="927">ROUNDDOWN((R163*R165)+(R164*R166),2)</f>
        <v>0</v>
      </c>
      <c r="S167" s="35">
        <f t="shared" ref="S167" si="928">ROUNDDOWN((S163*S165)+(S164*S166),2)</f>
        <v>0</v>
      </c>
      <c r="T167" s="35">
        <f t="shared" ref="T167" si="929">ROUNDDOWN((T163*T165)+(T164*T166),2)</f>
        <v>0</v>
      </c>
      <c r="U167" s="35">
        <f t="shared" ref="U167" si="930">ROUNDDOWN((U163*U165)+(U164*U166),2)</f>
        <v>0</v>
      </c>
      <c r="V167" s="35">
        <f t="shared" ref="V167" si="931">ROUNDDOWN((V163*V165)+(V164*V166),2)</f>
        <v>0</v>
      </c>
      <c r="W167" s="35">
        <f t="shared" ref="W167" si="932">ROUNDDOWN((W163*W165)+(W164*W166),2)</f>
        <v>0</v>
      </c>
      <c r="X167" s="35">
        <f t="shared" ref="X167" si="933">ROUNDDOWN((X163*X165)+(X164*X166),2)</f>
        <v>0</v>
      </c>
      <c r="Y167" s="35">
        <f t="shared" ref="Y167" si="934">ROUNDDOWN((Y163*Y165)+(Y164*Y166),2)</f>
        <v>0</v>
      </c>
      <c r="Z167" s="35">
        <f t="shared" ref="Z167" si="935">ROUNDDOWN((Z163*Z165)+(Z164*Z166),2)</f>
        <v>0</v>
      </c>
      <c r="AA167" s="35">
        <f t="shared" ref="AA167" si="936">ROUNDDOWN((AA163*AA165)+(AA164*AA166),2)</f>
        <v>0</v>
      </c>
      <c r="AB167" s="35">
        <f t="shared" ref="AB167" si="937">ROUNDDOWN((AB163*AB165)+(AB164*AB166),2)</f>
        <v>0</v>
      </c>
      <c r="AC167" s="35">
        <f t="shared" ref="AC167" si="938">ROUNDDOWN((AC163*AC165)+(AC164*AC166),2)</f>
        <v>0</v>
      </c>
      <c r="AD167" s="35">
        <f t="shared" ref="AD167" si="939">ROUNDDOWN((AD163*AD165)+(AD164*AD166),2)</f>
        <v>0</v>
      </c>
      <c r="AE167" s="35">
        <f t="shared" ref="AE167" si="940">ROUNDDOWN((AE163*AE165)+(AE164*AE166),2)</f>
        <v>0</v>
      </c>
      <c r="AF167" s="35">
        <f t="shared" ref="AF167" si="941">ROUNDDOWN((AF163*AF165)+(AF164*AF166),2)</f>
        <v>0</v>
      </c>
      <c r="AG167" s="36">
        <f>SUM(I167:AF167)</f>
        <v>0</v>
      </c>
      <c r="AH167" s="37">
        <f>ROUNDDOWN(E167+AG167,0)</f>
        <v>0</v>
      </c>
    </row>
    <row r="168" spans="2:35" x14ac:dyDescent="0.2">
      <c r="B168" s="127" t="s">
        <v>72</v>
      </c>
      <c r="C168" s="121" t="s">
        <v>35</v>
      </c>
      <c r="D168" s="115" t="s">
        <v>36</v>
      </c>
      <c r="E168" s="103"/>
      <c r="F168" s="104"/>
      <c r="G168" s="105"/>
      <c r="H168" s="25" t="s">
        <v>121</v>
      </c>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72"/>
      <c r="AH168" s="24"/>
      <c r="AI168" s="24"/>
    </row>
    <row r="169" spans="2:35" x14ac:dyDescent="0.2">
      <c r="B169" s="128"/>
      <c r="C169" s="122"/>
      <c r="D169" s="116"/>
      <c r="E169" s="106"/>
      <c r="F169" s="107"/>
      <c r="G169" s="108"/>
      <c r="H169" s="64" t="s">
        <v>143</v>
      </c>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71"/>
      <c r="AH169" s="24"/>
      <c r="AI169" s="24"/>
    </row>
    <row r="170" spans="2:35" x14ac:dyDescent="0.2">
      <c r="B170" s="128"/>
      <c r="C170" s="122"/>
      <c r="D170" s="117" t="s">
        <v>37</v>
      </c>
      <c r="E170" s="109">
        <v>5</v>
      </c>
      <c r="F170" s="110"/>
      <c r="G170" s="111"/>
      <c r="H170" s="28" t="s">
        <v>122</v>
      </c>
      <c r="I170" s="29">
        <v>112</v>
      </c>
      <c r="J170" s="29">
        <v>113</v>
      </c>
      <c r="K170" s="30">
        <v>101</v>
      </c>
      <c r="L170" s="30">
        <v>41</v>
      </c>
      <c r="M170" s="70"/>
      <c r="N170" s="70"/>
      <c r="O170" s="30">
        <v>54</v>
      </c>
      <c r="P170" s="30">
        <v>87</v>
      </c>
      <c r="Q170" s="30">
        <v>90</v>
      </c>
      <c r="R170" s="30">
        <v>116</v>
      </c>
      <c r="S170" s="30">
        <v>94</v>
      </c>
      <c r="T170" s="30">
        <v>103</v>
      </c>
      <c r="U170" s="29">
        <f>I170</f>
        <v>112</v>
      </c>
      <c r="V170" s="29">
        <f t="shared" ref="V170:V171" si="942">J170</f>
        <v>113</v>
      </c>
      <c r="W170" s="29">
        <f t="shared" ref="W170:W171" si="943">K170</f>
        <v>101</v>
      </c>
      <c r="X170" s="29">
        <f t="shared" ref="X170:X171" si="944">L170</f>
        <v>41</v>
      </c>
      <c r="Y170" s="69">
        <f t="shared" ref="Y170:Y171" si="945">M170</f>
        <v>0</v>
      </c>
      <c r="Z170" s="69">
        <f t="shared" ref="Z170:Z171" si="946">N170</f>
        <v>0</v>
      </c>
      <c r="AA170" s="29">
        <f t="shared" ref="AA170:AA171" si="947">O170</f>
        <v>54</v>
      </c>
      <c r="AB170" s="29">
        <f t="shared" ref="AB170:AB171" si="948">P170</f>
        <v>87</v>
      </c>
      <c r="AC170" s="29">
        <f t="shared" ref="AC170:AC171" si="949">Q170</f>
        <v>90</v>
      </c>
      <c r="AD170" s="29">
        <f t="shared" ref="AD170:AD171" si="950">R170</f>
        <v>116</v>
      </c>
      <c r="AE170" s="29">
        <f t="shared" ref="AE170:AE171" si="951">S170</f>
        <v>94</v>
      </c>
      <c r="AF170" s="29">
        <f t="shared" ref="AF170:AF171" si="952">T170</f>
        <v>103</v>
      </c>
      <c r="AG170" s="31">
        <f>SUM(I170:AF170)</f>
        <v>1822</v>
      </c>
      <c r="AH170" s="24"/>
      <c r="AI170" s="32"/>
    </row>
    <row r="171" spans="2:35" x14ac:dyDescent="0.2">
      <c r="B171" s="128"/>
      <c r="C171" s="122"/>
      <c r="D171" s="116"/>
      <c r="E171" s="112"/>
      <c r="F171" s="113"/>
      <c r="G171" s="114"/>
      <c r="H171" s="66" t="s">
        <v>123</v>
      </c>
      <c r="I171" s="69"/>
      <c r="J171" s="69"/>
      <c r="K171" s="70"/>
      <c r="L171" s="67">
        <v>51</v>
      </c>
      <c r="M171" s="68">
        <v>109</v>
      </c>
      <c r="N171" s="67">
        <v>89</v>
      </c>
      <c r="O171" s="67">
        <v>45</v>
      </c>
      <c r="P171" s="69"/>
      <c r="Q171" s="69"/>
      <c r="R171" s="69"/>
      <c r="S171" s="69"/>
      <c r="T171" s="69"/>
      <c r="U171" s="69">
        <f>I171</f>
        <v>0</v>
      </c>
      <c r="V171" s="69">
        <f t="shared" si="942"/>
        <v>0</v>
      </c>
      <c r="W171" s="69">
        <f t="shared" si="943"/>
        <v>0</v>
      </c>
      <c r="X171" s="29">
        <f t="shared" si="944"/>
        <v>51</v>
      </c>
      <c r="Y171" s="29">
        <f t="shared" si="945"/>
        <v>109</v>
      </c>
      <c r="Z171" s="29">
        <f t="shared" si="946"/>
        <v>89</v>
      </c>
      <c r="AA171" s="29">
        <f t="shared" si="947"/>
        <v>45</v>
      </c>
      <c r="AB171" s="69">
        <f t="shared" si="948"/>
        <v>0</v>
      </c>
      <c r="AC171" s="69">
        <f t="shared" si="949"/>
        <v>0</v>
      </c>
      <c r="AD171" s="69">
        <f t="shared" si="950"/>
        <v>0</v>
      </c>
      <c r="AE171" s="69">
        <f t="shared" si="951"/>
        <v>0</v>
      </c>
      <c r="AF171" s="69">
        <f t="shared" si="952"/>
        <v>0</v>
      </c>
      <c r="AG171" s="31">
        <f>SUM(I171:AF171)</f>
        <v>588</v>
      </c>
      <c r="AH171" s="24" t="s">
        <v>39</v>
      </c>
      <c r="AI171" s="32"/>
    </row>
    <row r="172" spans="2:35" x14ac:dyDescent="0.2">
      <c r="B172" s="129"/>
      <c r="C172" s="123"/>
      <c r="D172" s="33" t="s">
        <v>40</v>
      </c>
      <c r="E172" s="124">
        <f>ROUNDDOWN(E168*E170*24,2)</f>
        <v>0</v>
      </c>
      <c r="F172" s="125"/>
      <c r="G172" s="126"/>
      <c r="H172" s="34" t="s">
        <v>124</v>
      </c>
      <c r="I172" s="35">
        <f>ROUNDDOWN((I168*I170)+(I169*I171),2)</f>
        <v>0</v>
      </c>
      <c r="J172" s="35">
        <f t="shared" ref="J172" si="953">ROUNDDOWN((J168*J170)+(J169*J171),2)</f>
        <v>0</v>
      </c>
      <c r="K172" s="35">
        <f t="shared" ref="K172" si="954">ROUNDDOWN((K168*K170)+(K169*K171),2)</f>
        <v>0</v>
      </c>
      <c r="L172" s="35">
        <f t="shared" ref="L172" si="955">ROUNDDOWN((L168*L170)+(L169*L171),2)</f>
        <v>0</v>
      </c>
      <c r="M172" s="35">
        <f t="shared" ref="M172" si="956">ROUNDDOWN((M168*M170)+(M169*M171),2)</f>
        <v>0</v>
      </c>
      <c r="N172" s="35">
        <f t="shared" ref="N172" si="957">ROUNDDOWN((N168*N170)+(N169*N171),2)</f>
        <v>0</v>
      </c>
      <c r="O172" s="35">
        <f t="shared" ref="O172" si="958">ROUNDDOWN((O168*O170)+(O169*O171),2)</f>
        <v>0</v>
      </c>
      <c r="P172" s="35">
        <f t="shared" ref="P172" si="959">ROUNDDOWN((P168*P170)+(P169*P171),2)</f>
        <v>0</v>
      </c>
      <c r="Q172" s="35">
        <f t="shared" ref="Q172" si="960">ROUNDDOWN((Q168*Q170)+(Q169*Q171),2)</f>
        <v>0</v>
      </c>
      <c r="R172" s="35">
        <f t="shared" ref="R172" si="961">ROUNDDOWN((R168*R170)+(R169*R171),2)</f>
        <v>0</v>
      </c>
      <c r="S172" s="35">
        <f t="shared" ref="S172" si="962">ROUNDDOWN((S168*S170)+(S169*S171),2)</f>
        <v>0</v>
      </c>
      <c r="T172" s="35">
        <f t="shared" ref="T172" si="963">ROUNDDOWN((T168*T170)+(T169*T171),2)</f>
        <v>0</v>
      </c>
      <c r="U172" s="35">
        <f t="shared" ref="U172" si="964">ROUNDDOWN((U168*U170)+(U169*U171),2)</f>
        <v>0</v>
      </c>
      <c r="V172" s="35">
        <f t="shared" ref="V172" si="965">ROUNDDOWN((V168*V170)+(V169*V171),2)</f>
        <v>0</v>
      </c>
      <c r="W172" s="35">
        <f t="shared" ref="W172" si="966">ROUNDDOWN((W168*W170)+(W169*W171),2)</f>
        <v>0</v>
      </c>
      <c r="X172" s="35">
        <f t="shared" ref="X172" si="967">ROUNDDOWN((X168*X170)+(X169*X171),2)</f>
        <v>0</v>
      </c>
      <c r="Y172" s="35">
        <f t="shared" ref="Y172" si="968">ROUNDDOWN((Y168*Y170)+(Y169*Y171),2)</f>
        <v>0</v>
      </c>
      <c r="Z172" s="35">
        <f t="shared" ref="Z172" si="969">ROUNDDOWN((Z168*Z170)+(Z169*Z171),2)</f>
        <v>0</v>
      </c>
      <c r="AA172" s="35">
        <f t="shared" ref="AA172" si="970">ROUNDDOWN((AA168*AA170)+(AA169*AA171),2)</f>
        <v>0</v>
      </c>
      <c r="AB172" s="35">
        <f t="shared" ref="AB172" si="971">ROUNDDOWN((AB168*AB170)+(AB169*AB171),2)</f>
        <v>0</v>
      </c>
      <c r="AC172" s="35">
        <f t="shared" ref="AC172" si="972">ROUNDDOWN((AC168*AC170)+(AC169*AC171),2)</f>
        <v>0</v>
      </c>
      <c r="AD172" s="35">
        <f t="shared" ref="AD172" si="973">ROUNDDOWN((AD168*AD170)+(AD169*AD171),2)</f>
        <v>0</v>
      </c>
      <c r="AE172" s="35">
        <f t="shared" ref="AE172" si="974">ROUNDDOWN((AE168*AE170)+(AE169*AE171),2)</f>
        <v>0</v>
      </c>
      <c r="AF172" s="35">
        <f t="shared" ref="AF172" si="975">ROUNDDOWN((AF168*AF170)+(AF169*AF171),2)</f>
        <v>0</v>
      </c>
      <c r="AG172" s="36">
        <f>SUM(I172:AF172)</f>
        <v>0</v>
      </c>
      <c r="AH172" s="37">
        <f>ROUNDDOWN(E172+AG172,0)</f>
        <v>0</v>
      </c>
    </row>
    <row r="173" spans="2:35" x14ac:dyDescent="0.2">
      <c r="B173" s="127" t="s">
        <v>73</v>
      </c>
      <c r="C173" s="121" t="s">
        <v>35</v>
      </c>
      <c r="D173" s="115" t="s">
        <v>36</v>
      </c>
      <c r="E173" s="103"/>
      <c r="F173" s="104"/>
      <c r="G173" s="105"/>
      <c r="H173" s="25" t="s">
        <v>121</v>
      </c>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72"/>
      <c r="AH173" s="24"/>
      <c r="AI173" s="24"/>
    </row>
    <row r="174" spans="2:35" x14ac:dyDescent="0.2">
      <c r="B174" s="128"/>
      <c r="C174" s="122"/>
      <c r="D174" s="116"/>
      <c r="E174" s="106"/>
      <c r="F174" s="107"/>
      <c r="G174" s="108"/>
      <c r="H174" s="64" t="s">
        <v>143</v>
      </c>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71"/>
      <c r="AH174" s="24"/>
      <c r="AI174" s="24"/>
    </row>
    <row r="175" spans="2:35" x14ac:dyDescent="0.2">
      <c r="B175" s="128"/>
      <c r="C175" s="122"/>
      <c r="D175" s="117" t="s">
        <v>37</v>
      </c>
      <c r="E175" s="109">
        <v>2</v>
      </c>
      <c r="F175" s="110"/>
      <c r="G175" s="111"/>
      <c r="H175" s="28" t="s">
        <v>122</v>
      </c>
      <c r="I175" s="29">
        <v>18</v>
      </c>
      <c r="J175" s="29">
        <v>17</v>
      </c>
      <c r="K175" s="30">
        <v>15</v>
      </c>
      <c r="L175" s="30">
        <v>6</v>
      </c>
      <c r="M175" s="70"/>
      <c r="N175" s="70"/>
      <c r="O175" s="30">
        <v>12</v>
      </c>
      <c r="P175" s="30">
        <v>16</v>
      </c>
      <c r="Q175" s="30">
        <v>18</v>
      </c>
      <c r="R175" s="30">
        <v>20</v>
      </c>
      <c r="S175" s="30">
        <v>17</v>
      </c>
      <c r="T175" s="30">
        <v>17</v>
      </c>
      <c r="U175" s="29">
        <f>I175</f>
        <v>18</v>
      </c>
      <c r="V175" s="29">
        <f t="shared" ref="V175:V176" si="976">J175</f>
        <v>17</v>
      </c>
      <c r="W175" s="29">
        <f t="shared" ref="W175:W176" si="977">K175</f>
        <v>15</v>
      </c>
      <c r="X175" s="29">
        <f t="shared" ref="X175:X176" si="978">L175</f>
        <v>6</v>
      </c>
      <c r="Y175" s="69">
        <f t="shared" ref="Y175:Y176" si="979">M175</f>
        <v>0</v>
      </c>
      <c r="Z175" s="69">
        <f t="shared" ref="Z175:Z176" si="980">N175</f>
        <v>0</v>
      </c>
      <c r="AA175" s="29">
        <f t="shared" ref="AA175:AA176" si="981">O175</f>
        <v>12</v>
      </c>
      <c r="AB175" s="29">
        <f t="shared" ref="AB175:AB176" si="982">P175</f>
        <v>16</v>
      </c>
      <c r="AC175" s="29">
        <f t="shared" ref="AC175:AC176" si="983">Q175</f>
        <v>18</v>
      </c>
      <c r="AD175" s="29">
        <f t="shared" ref="AD175:AD176" si="984">R175</f>
        <v>20</v>
      </c>
      <c r="AE175" s="29">
        <f t="shared" ref="AE175:AE176" si="985">S175</f>
        <v>17</v>
      </c>
      <c r="AF175" s="29">
        <f t="shared" ref="AF175:AF176" si="986">T175</f>
        <v>17</v>
      </c>
      <c r="AG175" s="31">
        <f>SUM(I175:AF175)</f>
        <v>312</v>
      </c>
      <c r="AH175" s="24"/>
      <c r="AI175" s="32"/>
    </row>
    <row r="176" spans="2:35" x14ac:dyDescent="0.2">
      <c r="B176" s="128"/>
      <c r="C176" s="122"/>
      <c r="D176" s="116"/>
      <c r="E176" s="112"/>
      <c r="F176" s="113"/>
      <c r="G176" s="114"/>
      <c r="H176" s="66" t="s">
        <v>123</v>
      </c>
      <c r="I176" s="69"/>
      <c r="J176" s="69"/>
      <c r="K176" s="70"/>
      <c r="L176" s="67">
        <v>10</v>
      </c>
      <c r="M176" s="68">
        <v>17</v>
      </c>
      <c r="N176" s="67">
        <v>16</v>
      </c>
      <c r="O176" s="67">
        <v>8</v>
      </c>
      <c r="P176" s="69"/>
      <c r="Q176" s="69"/>
      <c r="R176" s="69"/>
      <c r="S176" s="69"/>
      <c r="T176" s="69"/>
      <c r="U176" s="69">
        <f>I176</f>
        <v>0</v>
      </c>
      <c r="V176" s="69">
        <f t="shared" si="976"/>
        <v>0</v>
      </c>
      <c r="W176" s="69">
        <f t="shared" si="977"/>
        <v>0</v>
      </c>
      <c r="X176" s="29">
        <f t="shared" si="978"/>
        <v>10</v>
      </c>
      <c r="Y176" s="29">
        <f t="shared" si="979"/>
        <v>17</v>
      </c>
      <c r="Z176" s="29">
        <f t="shared" si="980"/>
        <v>16</v>
      </c>
      <c r="AA176" s="29">
        <f t="shared" si="981"/>
        <v>8</v>
      </c>
      <c r="AB176" s="69">
        <f t="shared" si="982"/>
        <v>0</v>
      </c>
      <c r="AC176" s="69">
        <f t="shared" si="983"/>
        <v>0</v>
      </c>
      <c r="AD176" s="69">
        <f t="shared" si="984"/>
        <v>0</v>
      </c>
      <c r="AE176" s="69">
        <f t="shared" si="985"/>
        <v>0</v>
      </c>
      <c r="AF176" s="69">
        <f t="shared" si="986"/>
        <v>0</v>
      </c>
      <c r="AG176" s="31">
        <f>SUM(I176:AF176)</f>
        <v>102</v>
      </c>
      <c r="AH176" s="24" t="s">
        <v>39</v>
      </c>
      <c r="AI176" s="32"/>
    </row>
    <row r="177" spans="2:35" ht="13.8" thickBot="1" x14ac:dyDescent="0.25">
      <c r="B177" s="129"/>
      <c r="C177" s="123"/>
      <c r="D177" s="33" t="s">
        <v>40</v>
      </c>
      <c r="E177" s="124">
        <f>ROUNDDOWN(E173*E175*24,2)</f>
        <v>0</v>
      </c>
      <c r="F177" s="125"/>
      <c r="G177" s="126"/>
      <c r="H177" s="34" t="s">
        <v>124</v>
      </c>
      <c r="I177" s="35">
        <f>ROUNDDOWN((I173*I175)+(I174*I176),2)</f>
        <v>0</v>
      </c>
      <c r="J177" s="35">
        <f t="shared" ref="J177" si="987">ROUNDDOWN((J173*J175)+(J174*J176),2)</f>
        <v>0</v>
      </c>
      <c r="K177" s="35">
        <f t="shared" ref="K177" si="988">ROUNDDOWN((K173*K175)+(K174*K176),2)</f>
        <v>0</v>
      </c>
      <c r="L177" s="35">
        <f t="shared" ref="L177" si="989">ROUNDDOWN((L173*L175)+(L174*L176),2)</f>
        <v>0</v>
      </c>
      <c r="M177" s="35">
        <f t="shared" ref="M177" si="990">ROUNDDOWN((M173*M175)+(M174*M176),2)</f>
        <v>0</v>
      </c>
      <c r="N177" s="35">
        <f t="shared" ref="N177" si="991">ROUNDDOWN((N173*N175)+(N174*N176),2)</f>
        <v>0</v>
      </c>
      <c r="O177" s="35">
        <f t="shared" ref="O177" si="992">ROUNDDOWN((O173*O175)+(O174*O176),2)</f>
        <v>0</v>
      </c>
      <c r="P177" s="35">
        <f t="shared" ref="P177" si="993">ROUNDDOWN((P173*P175)+(P174*P176),2)</f>
        <v>0</v>
      </c>
      <c r="Q177" s="35">
        <f t="shared" ref="Q177" si="994">ROUNDDOWN((Q173*Q175)+(Q174*Q176),2)</f>
        <v>0</v>
      </c>
      <c r="R177" s="35">
        <f t="shared" ref="R177" si="995">ROUNDDOWN((R173*R175)+(R174*R176),2)</f>
        <v>0</v>
      </c>
      <c r="S177" s="35">
        <f t="shared" ref="S177" si="996">ROUNDDOWN((S173*S175)+(S174*S176),2)</f>
        <v>0</v>
      </c>
      <c r="T177" s="35">
        <f t="shared" ref="T177" si="997">ROUNDDOWN((T173*T175)+(T174*T176),2)</f>
        <v>0</v>
      </c>
      <c r="U177" s="35">
        <f t="shared" ref="U177" si="998">ROUNDDOWN((U173*U175)+(U174*U176),2)</f>
        <v>0</v>
      </c>
      <c r="V177" s="35">
        <f t="shared" ref="V177" si="999">ROUNDDOWN((V173*V175)+(V174*V176),2)</f>
        <v>0</v>
      </c>
      <c r="W177" s="35">
        <f t="shared" ref="W177" si="1000">ROUNDDOWN((W173*W175)+(W174*W176),2)</f>
        <v>0</v>
      </c>
      <c r="X177" s="35">
        <f t="shared" ref="X177" si="1001">ROUNDDOWN((X173*X175)+(X174*X176),2)</f>
        <v>0</v>
      </c>
      <c r="Y177" s="35">
        <f t="shared" ref="Y177" si="1002">ROUNDDOWN((Y173*Y175)+(Y174*Y176),2)</f>
        <v>0</v>
      </c>
      <c r="Z177" s="35">
        <f t="shared" ref="Z177" si="1003">ROUNDDOWN((Z173*Z175)+(Z174*Z176),2)</f>
        <v>0</v>
      </c>
      <c r="AA177" s="35">
        <f t="shared" ref="AA177" si="1004">ROUNDDOWN((AA173*AA175)+(AA174*AA176),2)</f>
        <v>0</v>
      </c>
      <c r="AB177" s="35">
        <f t="shared" ref="AB177" si="1005">ROUNDDOWN((AB173*AB175)+(AB174*AB176),2)</f>
        <v>0</v>
      </c>
      <c r="AC177" s="35">
        <f t="shared" ref="AC177" si="1006">ROUNDDOWN((AC173*AC175)+(AC174*AC176),2)</f>
        <v>0</v>
      </c>
      <c r="AD177" s="35">
        <f t="shared" ref="AD177" si="1007">ROUNDDOWN((AD173*AD175)+(AD174*AD176),2)</f>
        <v>0</v>
      </c>
      <c r="AE177" s="35">
        <f t="shared" ref="AE177" si="1008">ROUNDDOWN((AE173*AE175)+(AE174*AE176),2)</f>
        <v>0</v>
      </c>
      <c r="AF177" s="35">
        <f t="shared" ref="AF177" si="1009">ROUNDDOWN((AF173*AF175)+(AF174*AF176),2)</f>
        <v>0</v>
      </c>
      <c r="AG177" s="36">
        <f>SUM(I177:AF177)</f>
        <v>0</v>
      </c>
      <c r="AH177" s="47">
        <f>ROUNDDOWN(E177+AG177,0)</f>
        <v>0</v>
      </c>
    </row>
    <row r="178" spans="2:35" ht="13.8" thickBot="1" x14ac:dyDescent="0.25">
      <c r="B178" s="38"/>
      <c r="C178" s="39"/>
      <c r="D178" s="40"/>
      <c r="E178" s="41"/>
      <c r="F178" s="41"/>
      <c r="G178" s="41"/>
      <c r="H178" s="42"/>
      <c r="K178" s="43"/>
      <c r="L178" s="43"/>
      <c r="M178" s="44"/>
      <c r="AG178" s="6" t="s">
        <v>53</v>
      </c>
      <c r="AH178" s="45">
        <f>AH87+AH92+AH97+AH102+AH107+AH112+AH117+AH122+AH127+AH132+AH137+AH142+AH147+AH152+AH157+AH162+AH167+AH172+AH177</f>
        <v>0</v>
      </c>
      <c r="AI178" s="48"/>
    </row>
    <row r="179" spans="2:35" x14ac:dyDescent="0.2">
      <c r="B179" s="14" t="s">
        <v>74</v>
      </c>
      <c r="C179" s="15"/>
      <c r="D179" s="14"/>
      <c r="E179" s="16"/>
      <c r="F179" s="16"/>
      <c r="G179" s="16"/>
      <c r="H179" s="16"/>
      <c r="I179" s="17"/>
      <c r="J179" s="18"/>
      <c r="K179" s="19"/>
      <c r="L179" s="19"/>
      <c r="M179" s="19"/>
      <c r="N179" s="20"/>
      <c r="O179" s="20"/>
      <c r="P179" s="20"/>
      <c r="Q179" s="20"/>
      <c r="R179" s="20"/>
      <c r="S179" s="20"/>
      <c r="T179" s="20"/>
      <c r="U179" s="20"/>
      <c r="V179" s="20"/>
      <c r="W179" s="20"/>
      <c r="X179" s="20"/>
      <c r="Y179" s="20"/>
      <c r="Z179" s="20"/>
      <c r="AA179" s="20"/>
      <c r="AB179" s="20"/>
      <c r="AC179" s="20"/>
      <c r="AD179" s="20"/>
      <c r="AE179" s="20"/>
      <c r="AF179" s="20"/>
      <c r="AG179" s="13"/>
      <c r="AH179" s="13"/>
      <c r="AI179" s="13"/>
    </row>
    <row r="180" spans="2:35" ht="14.4" x14ac:dyDescent="0.2">
      <c r="B180" s="90" t="s">
        <v>18</v>
      </c>
      <c r="C180" s="92" t="s">
        <v>19</v>
      </c>
      <c r="D180" s="94" t="s">
        <v>20</v>
      </c>
      <c r="E180" s="95"/>
      <c r="F180" s="95"/>
      <c r="G180" s="96"/>
      <c r="H180" s="100" t="s">
        <v>21</v>
      </c>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2"/>
    </row>
    <row r="181" spans="2:35" x14ac:dyDescent="0.2">
      <c r="B181" s="91"/>
      <c r="C181" s="93"/>
      <c r="D181" s="97"/>
      <c r="E181" s="98"/>
      <c r="F181" s="98"/>
      <c r="G181" s="99"/>
      <c r="H181" s="21" t="s">
        <v>22</v>
      </c>
      <c r="I181" s="22" t="s">
        <v>23</v>
      </c>
      <c r="J181" s="22" t="s">
        <v>24</v>
      </c>
      <c r="K181" s="22" t="s">
        <v>25</v>
      </c>
      <c r="L181" s="22" t="s">
        <v>26</v>
      </c>
      <c r="M181" s="22" t="s">
        <v>27</v>
      </c>
      <c r="N181" s="22" t="s">
        <v>28</v>
      </c>
      <c r="O181" s="22" t="s">
        <v>29</v>
      </c>
      <c r="P181" s="22" t="s">
        <v>30</v>
      </c>
      <c r="Q181" s="22" t="s">
        <v>31</v>
      </c>
      <c r="R181" s="22" t="s">
        <v>125</v>
      </c>
      <c r="S181" s="22" t="s">
        <v>126</v>
      </c>
      <c r="T181" s="22" t="s">
        <v>32</v>
      </c>
      <c r="U181" s="22" t="s">
        <v>127</v>
      </c>
      <c r="V181" s="22" t="s">
        <v>128</v>
      </c>
      <c r="W181" s="22" t="s">
        <v>129</v>
      </c>
      <c r="X181" s="22" t="s">
        <v>130</v>
      </c>
      <c r="Y181" s="22" t="s">
        <v>131</v>
      </c>
      <c r="Z181" s="22" t="s">
        <v>132</v>
      </c>
      <c r="AA181" s="22" t="s">
        <v>133</v>
      </c>
      <c r="AB181" s="22" t="s">
        <v>134</v>
      </c>
      <c r="AC181" s="22" t="s">
        <v>135</v>
      </c>
      <c r="AD181" s="22" t="s">
        <v>136</v>
      </c>
      <c r="AE181" s="22" t="s">
        <v>137</v>
      </c>
      <c r="AF181" s="22" t="s">
        <v>138</v>
      </c>
      <c r="AG181" s="23" t="s">
        <v>33</v>
      </c>
      <c r="AH181" s="24"/>
      <c r="AI181" s="24"/>
    </row>
    <row r="182" spans="2:35" x14ac:dyDescent="0.2">
      <c r="B182" s="127" t="s">
        <v>84</v>
      </c>
      <c r="C182" s="121" t="s">
        <v>35</v>
      </c>
      <c r="D182" s="115" t="s">
        <v>36</v>
      </c>
      <c r="E182" s="103"/>
      <c r="F182" s="104"/>
      <c r="G182" s="105"/>
      <c r="H182" s="25" t="s">
        <v>121</v>
      </c>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72"/>
      <c r="AH182" s="24"/>
      <c r="AI182" s="24"/>
    </row>
    <row r="183" spans="2:35" x14ac:dyDescent="0.2">
      <c r="B183" s="128"/>
      <c r="C183" s="122"/>
      <c r="D183" s="116"/>
      <c r="E183" s="106"/>
      <c r="F183" s="107"/>
      <c r="G183" s="108"/>
      <c r="H183" s="64" t="s">
        <v>143</v>
      </c>
      <c r="I183" s="65"/>
      <c r="J183" s="65"/>
      <c r="K183" s="65"/>
      <c r="L183" s="65"/>
      <c r="M183" s="65"/>
      <c r="N183" s="65"/>
      <c r="O183" s="65"/>
      <c r="P183" s="65"/>
      <c r="Q183" s="65"/>
      <c r="R183" s="65"/>
      <c r="S183" s="65"/>
      <c r="T183" s="65"/>
      <c r="U183" s="65"/>
      <c r="V183" s="65"/>
      <c r="W183" s="65"/>
      <c r="X183" s="65"/>
      <c r="Y183" s="65"/>
      <c r="Z183" s="65"/>
      <c r="AA183" s="65"/>
      <c r="AB183" s="65"/>
      <c r="AC183" s="65"/>
      <c r="AD183" s="65"/>
      <c r="AE183" s="65"/>
      <c r="AF183" s="65"/>
      <c r="AG183" s="71"/>
      <c r="AH183" s="24"/>
      <c r="AI183" s="24"/>
    </row>
    <row r="184" spans="2:35" x14ac:dyDescent="0.2">
      <c r="B184" s="128"/>
      <c r="C184" s="122"/>
      <c r="D184" s="117" t="s">
        <v>37</v>
      </c>
      <c r="E184" s="130">
        <v>0.5</v>
      </c>
      <c r="F184" s="131"/>
      <c r="G184" s="132"/>
      <c r="H184" s="28" t="s">
        <v>122</v>
      </c>
      <c r="I184" s="75">
        <v>14</v>
      </c>
      <c r="J184" s="75">
        <v>3</v>
      </c>
      <c r="K184" s="76">
        <v>1</v>
      </c>
      <c r="L184" s="76">
        <v>1</v>
      </c>
      <c r="M184" s="77"/>
      <c r="N184" s="77"/>
      <c r="O184" s="76">
        <v>1</v>
      </c>
      <c r="P184" s="76">
        <v>1</v>
      </c>
      <c r="Q184" s="76">
        <v>1</v>
      </c>
      <c r="R184" s="76">
        <v>1</v>
      </c>
      <c r="S184" s="76">
        <v>1</v>
      </c>
      <c r="T184" s="76">
        <v>1</v>
      </c>
      <c r="U184" s="29">
        <f>I184</f>
        <v>14</v>
      </c>
      <c r="V184" s="29">
        <f t="shared" ref="V184:V185" si="1010">J184</f>
        <v>3</v>
      </c>
      <c r="W184" s="29">
        <f t="shared" ref="W184:W185" si="1011">K184</f>
        <v>1</v>
      </c>
      <c r="X184" s="29">
        <f t="shared" ref="X184:X185" si="1012">L184</f>
        <v>1</v>
      </c>
      <c r="Y184" s="69">
        <f t="shared" ref="Y184:Y185" si="1013">M184</f>
        <v>0</v>
      </c>
      <c r="Z184" s="69">
        <f t="shared" ref="Z184:Z185" si="1014">N184</f>
        <v>0</v>
      </c>
      <c r="AA184" s="29">
        <f t="shared" ref="AA184:AA185" si="1015">O184</f>
        <v>1</v>
      </c>
      <c r="AB184" s="29">
        <f t="shared" ref="AB184:AB185" si="1016">P184</f>
        <v>1</v>
      </c>
      <c r="AC184" s="29">
        <f t="shared" ref="AC184:AC185" si="1017">Q184</f>
        <v>1</v>
      </c>
      <c r="AD184" s="29">
        <f t="shared" ref="AD184:AD185" si="1018">R184</f>
        <v>1</v>
      </c>
      <c r="AE184" s="29">
        <f t="shared" ref="AE184:AE185" si="1019">S184</f>
        <v>1</v>
      </c>
      <c r="AF184" s="29">
        <f t="shared" ref="AF184:AF185" si="1020">T184</f>
        <v>1</v>
      </c>
      <c r="AG184" s="31">
        <f>SUM(I184:AF184)</f>
        <v>50</v>
      </c>
      <c r="AH184" s="24"/>
      <c r="AI184" s="32"/>
    </row>
    <row r="185" spans="2:35" x14ac:dyDescent="0.2">
      <c r="B185" s="128"/>
      <c r="C185" s="122"/>
      <c r="D185" s="116"/>
      <c r="E185" s="133"/>
      <c r="F185" s="134"/>
      <c r="G185" s="135"/>
      <c r="H185" s="66" t="s">
        <v>123</v>
      </c>
      <c r="I185" s="78"/>
      <c r="J185" s="78"/>
      <c r="K185" s="77"/>
      <c r="L185" s="79">
        <v>0</v>
      </c>
      <c r="M185" s="80">
        <v>1</v>
      </c>
      <c r="N185" s="79">
        <v>1</v>
      </c>
      <c r="O185" s="79"/>
      <c r="P185" s="78"/>
      <c r="Q185" s="78"/>
      <c r="R185" s="78"/>
      <c r="S185" s="78"/>
      <c r="T185" s="78"/>
      <c r="U185" s="69">
        <f>I185</f>
        <v>0</v>
      </c>
      <c r="V185" s="69">
        <f t="shared" si="1010"/>
        <v>0</v>
      </c>
      <c r="W185" s="69">
        <f t="shared" si="1011"/>
        <v>0</v>
      </c>
      <c r="X185" s="29">
        <f t="shared" si="1012"/>
        <v>0</v>
      </c>
      <c r="Y185" s="29">
        <f t="shared" si="1013"/>
        <v>1</v>
      </c>
      <c r="Z185" s="29">
        <f t="shared" si="1014"/>
        <v>1</v>
      </c>
      <c r="AA185" s="29">
        <f t="shared" si="1015"/>
        <v>0</v>
      </c>
      <c r="AB185" s="69">
        <f t="shared" si="1016"/>
        <v>0</v>
      </c>
      <c r="AC185" s="69">
        <f t="shared" si="1017"/>
        <v>0</v>
      </c>
      <c r="AD185" s="69">
        <f t="shared" si="1018"/>
        <v>0</v>
      </c>
      <c r="AE185" s="69">
        <f t="shared" si="1019"/>
        <v>0</v>
      </c>
      <c r="AF185" s="69">
        <f t="shared" si="1020"/>
        <v>0</v>
      </c>
      <c r="AG185" s="31">
        <f>SUM(I185:AF185)</f>
        <v>4</v>
      </c>
      <c r="AH185" s="24" t="s">
        <v>39</v>
      </c>
      <c r="AI185" s="32"/>
    </row>
    <row r="186" spans="2:35" x14ac:dyDescent="0.2">
      <c r="B186" s="129"/>
      <c r="C186" s="123"/>
      <c r="D186" s="33" t="s">
        <v>40</v>
      </c>
      <c r="E186" s="124">
        <f>ROUNDDOWN(E182*E184*24,2)</f>
        <v>0</v>
      </c>
      <c r="F186" s="125"/>
      <c r="G186" s="126"/>
      <c r="H186" s="34" t="s">
        <v>124</v>
      </c>
      <c r="I186" s="35">
        <f>ROUNDDOWN((I182*I184)+(I183*I185),2)</f>
        <v>0</v>
      </c>
      <c r="J186" s="35">
        <f t="shared" ref="J186" si="1021">ROUNDDOWN((J182*J184)+(J183*J185),2)</f>
        <v>0</v>
      </c>
      <c r="K186" s="35">
        <f t="shared" ref="K186" si="1022">ROUNDDOWN((K182*K184)+(K183*K185),2)</f>
        <v>0</v>
      </c>
      <c r="L186" s="35">
        <f t="shared" ref="L186" si="1023">ROUNDDOWN((L182*L184)+(L183*L185),2)</f>
        <v>0</v>
      </c>
      <c r="M186" s="35">
        <f t="shared" ref="M186" si="1024">ROUNDDOWN((M182*M184)+(M183*M185),2)</f>
        <v>0</v>
      </c>
      <c r="N186" s="35">
        <f t="shared" ref="N186" si="1025">ROUNDDOWN((N182*N184)+(N183*N185),2)</f>
        <v>0</v>
      </c>
      <c r="O186" s="35">
        <f t="shared" ref="O186" si="1026">ROUNDDOWN((O182*O184)+(O183*O185),2)</f>
        <v>0</v>
      </c>
      <c r="P186" s="35">
        <f t="shared" ref="P186" si="1027">ROUNDDOWN((P182*P184)+(P183*P185),2)</f>
        <v>0</v>
      </c>
      <c r="Q186" s="35">
        <f t="shared" ref="Q186" si="1028">ROUNDDOWN((Q182*Q184)+(Q183*Q185),2)</f>
        <v>0</v>
      </c>
      <c r="R186" s="35">
        <f t="shared" ref="R186" si="1029">ROUNDDOWN((R182*R184)+(R183*R185),2)</f>
        <v>0</v>
      </c>
      <c r="S186" s="35">
        <f t="shared" ref="S186" si="1030">ROUNDDOWN((S182*S184)+(S183*S185),2)</f>
        <v>0</v>
      </c>
      <c r="T186" s="35">
        <f t="shared" ref="T186" si="1031">ROUNDDOWN((T182*T184)+(T183*T185),2)</f>
        <v>0</v>
      </c>
      <c r="U186" s="35">
        <f t="shared" ref="U186" si="1032">ROUNDDOWN((U182*U184)+(U183*U185),2)</f>
        <v>0</v>
      </c>
      <c r="V186" s="35">
        <f t="shared" ref="V186" si="1033">ROUNDDOWN((V182*V184)+(V183*V185),2)</f>
        <v>0</v>
      </c>
      <c r="W186" s="35">
        <f t="shared" ref="W186" si="1034">ROUNDDOWN((W182*W184)+(W183*W185),2)</f>
        <v>0</v>
      </c>
      <c r="X186" s="35">
        <f t="shared" ref="X186" si="1035">ROUNDDOWN((X182*X184)+(X183*X185),2)</f>
        <v>0</v>
      </c>
      <c r="Y186" s="35">
        <f t="shared" ref="Y186" si="1036">ROUNDDOWN((Y182*Y184)+(Y183*Y185),2)</f>
        <v>0</v>
      </c>
      <c r="Z186" s="35">
        <f t="shared" ref="Z186" si="1037">ROUNDDOWN((Z182*Z184)+(Z183*Z185),2)</f>
        <v>0</v>
      </c>
      <c r="AA186" s="35">
        <f t="shared" ref="AA186" si="1038">ROUNDDOWN((AA182*AA184)+(AA183*AA185),2)</f>
        <v>0</v>
      </c>
      <c r="AB186" s="35">
        <f t="shared" ref="AB186" si="1039">ROUNDDOWN((AB182*AB184)+(AB183*AB185),2)</f>
        <v>0</v>
      </c>
      <c r="AC186" s="35">
        <f t="shared" ref="AC186" si="1040">ROUNDDOWN((AC182*AC184)+(AC183*AC185),2)</f>
        <v>0</v>
      </c>
      <c r="AD186" s="35">
        <f t="shared" ref="AD186" si="1041">ROUNDDOWN((AD182*AD184)+(AD183*AD185),2)</f>
        <v>0</v>
      </c>
      <c r="AE186" s="35">
        <f t="shared" ref="AE186" si="1042">ROUNDDOWN((AE182*AE184)+(AE183*AE185),2)</f>
        <v>0</v>
      </c>
      <c r="AF186" s="35">
        <f t="shared" ref="AF186" si="1043">ROUNDDOWN((AF182*AF184)+(AF183*AF185),2)</f>
        <v>0</v>
      </c>
      <c r="AG186" s="36">
        <f>SUM(I186:AF186)</f>
        <v>0</v>
      </c>
      <c r="AH186" s="37">
        <f>ROUNDDOWN(E186+AG186,0)</f>
        <v>0</v>
      </c>
    </row>
    <row r="187" spans="2:35" x14ac:dyDescent="0.2">
      <c r="B187" s="127" t="s">
        <v>85</v>
      </c>
      <c r="C187" s="121" t="s">
        <v>35</v>
      </c>
      <c r="D187" s="115" t="s">
        <v>36</v>
      </c>
      <c r="E187" s="103"/>
      <c r="F187" s="104"/>
      <c r="G187" s="105"/>
      <c r="H187" s="25" t="s">
        <v>121</v>
      </c>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72"/>
      <c r="AH187" s="24"/>
      <c r="AI187" s="24"/>
    </row>
    <row r="188" spans="2:35" x14ac:dyDescent="0.2">
      <c r="B188" s="128"/>
      <c r="C188" s="122"/>
      <c r="D188" s="116"/>
      <c r="E188" s="106"/>
      <c r="F188" s="107"/>
      <c r="G188" s="108"/>
      <c r="H188" s="64" t="s">
        <v>143</v>
      </c>
      <c r="I188" s="65"/>
      <c r="J188" s="65"/>
      <c r="K188" s="65"/>
      <c r="L188" s="65"/>
      <c r="M188" s="65"/>
      <c r="N188" s="65"/>
      <c r="O188" s="65"/>
      <c r="P188" s="65"/>
      <c r="Q188" s="65"/>
      <c r="R188" s="65"/>
      <c r="S188" s="65"/>
      <c r="T188" s="65"/>
      <c r="U188" s="65"/>
      <c r="V188" s="65"/>
      <c r="W188" s="65"/>
      <c r="X188" s="65"/>
      <c r="Y188" s="65"/>
      <c r="Z188" s="65"/>
      <c r="AA188" s="65"/>
      <c r="AB188" s="65"/>
      <c r="AC188" s="65"/>
      <c r="AD188" s="65"/>
      <c r="AE188" s="65"/>
      <c r="AF188" s="65"/>
      <c r="AG188" s="71"/>
      <c r="AH188" s="24"/>
      <c r="AI188" s="24"/>
    </row>
    <row r="189" spans="2:35" x14ac:dyDescent="0.2">
      <c r="B189" s="128"/>
      <c r="C189" s="122"/>
      <c r="D189" s="117" t="s">
        <v>37</v>
      </c>
      <c r="E189" s="136">
        <v>4</v>
      </c>
      <c r="F189" s="137"/>
      <c r="G189" s="138"/>
      <c r="H189" s="28" t="s">
        <v>122</v>
      </c>
      <c r="I189" s="75">
        <v>39</v>
      </c>
      <c r="J189" s="75">
        <v>37</v>
      </c>
      <c r="K189" s="76">
        <v>32</v>
      </c>
      <c r="L189" s="76">
        <v>7</v>
      </c>
      <c r="M189" s="77"/>
      <c r="N189" s="77"/>
      <c r="O189" s="76">
        <v>24</v>
      </c>
      <c r="P189" s="76">
        <v>27</v>
      </c>
      <c r="Q189" s="76">
        <v>25</v>
      </c>
      <c r="R189" s="76">
        <v>33</v>
      </c>
      <c r="S189" s="76">
        <v>44</v>
      </c>
      <c r="T189" s="76">
        <v>55</v>
      </c>
      <c r="U189" s="29">
        <f>I189</f>
        <v>39</v>
      </c>
      <c r="V189" s="29">
        <f t="shared" ref="V189:V190" si="1044">J189</f>
        <v>37</v>
      </c>
      <c r="W189" s="29">
        <f t="shared" ref="W189:W190" si="1045">K189</f>
        <v>32</v>
      </c>
      <c r="X189" s="29">
        <f t="shared" ref="X189:X190" si="1046">L189</f>
        <v>7</v>
      </c>
      <c r="Y189" s="69">
        <f t="shared" ref="Y189:Y190" si="1047">M189</f>
        <v>0</v>
      </c>
      <c r="Z189" s="69">
        <f t="shared" ref="Z189:Z190" si="1048">N189</f>
        <v>0</v>
      </c>
      <c r="AA189" s="29">
        <f t="shared" ref="AA189:AA190" si="1049">O189</f>
        <v>24</v>
      </c>
      <c r="AB189" s="29">
        <f t="shared" ref="AB189:AB190" si="1050">P189</f>
        <v>27</v>
      </c>
      <c r="AC189" s="29">
        <f t="shared" ref="AC189:AC190" si="1051">Q189</f>
        <v>25</v>
      </c>
      <c r="AD189" s="29">
        <f t="shared" ref="AD189:AD190" si="1052">R189</f>
        <v>33</v>
      </c>
      <c r="AE189" s="29">
        <f t="shared" ref="AE189:AE190" si="1053">S189</f>
        <v>44</v>
      </c>
      <c r="AF189" s="29">
        <f t="shared" ref="AF189:AF190" si="1054">T189</f>
        <v>55</v>
      </c>
      <c r="AG189" s="31">
        <f>SUM(I189:AF189)</f>
        <v>646</v>
      </c>
      <c r="AH189" s="24"/>
      <c r="AI189" s="32"/>
    </row>
    <row r="190" spans="2:35" x14ac:dyDescent="0.2">
      <c r="B190" s="128"/>
      <c r="C190" s="122"/>
      <c r="D190" s="116"/>
      <c r="E190" s="139"/>
      <c r="F190" s="140"/>
      <c r="G190" s="141"/>
      <c r="H190" s="66" t="s">
        <v>123</v>
      </c>
      <c r="I190" s="78"/>
      <c r="J190" s="78"/>
      <c r="K190" s="77"/>
      <c r="L190" s="79">
        <v>29</v>
      </c>
      <c r="M190" s="80">
        <v>28</v>
      </c>
      <c r="N190" s="79">
        <v>28</v>
      </c>
      <c r="O190" s="79">
        <v>6</v>
      </c>
      <c r="P190" s="78"/>
      <c r="Q190" s="78"/>
      <c r="R190" s="78"/>
      <c r="S190" s="78"/>
      <c r="T190" s="78"/>
      <c r="U190" s="69">
        <f>I190</f>
        <v>0</v>
      </c>
      <c r="V190" s="69">
        <f t="shared" si="1044"/>
        <v>0</v>
      </c>
      <c r="W190" s="69">
        <f t="shared" si="1045"/>
        <v>0</v>
      </c>
      <c r="X190" s="29">
        <f t="shared" si="1046"/>
        <v>29</v>
      </c>
      <c r="Y190" s="29">
        <f t="shared" si="1047"/>
        <v>28</v>
      </c>
      <c r="Z190" s="29">
        <f t="shared" si="1048"/>
        <v>28</v>
      </c>
      <c r="AA190" s="29">
        <f t="shared" si="1049"/>
        <v>6</v>
      </c>
      <c r="AB190" s="69">
        <f t="shared" si="1050"/>
        <v>0</v>
      </c>
      <c r="AC190" s="69">
        <f t="shared" si="1051"/>
        <v>0</v>
      </c>
      <c r="AD190" s="69">
        <f t="shared" si="1052"/>
        <v>0</v>
      </c>
      <c r="AE190" s="69">
        <f t="shared" si="1053"/>
        <v>0</v>
      </c>
      <c r="AF190" s="69">
        <f t="shared" si="1054"/>
        <v>0</v>
      </c>
      <c r="AG190" s="31">
        <f>SUM(I190:AF190)</f>
        <v>182</v>
      </c>
      <c r="AH190" s="24" t="s">
        <v>39</v>
      </c>
      <c r="AI190" s="32"/>
    </row>
    <row r="191" spans="2:35" x14ac:dyDescent="0.2">
      <c r="B191" s="129"/>
      <c r="C191" s="123"/>
      <c r="D191" s="33" t="s">
        <v>40</v>
      </c>
      <c r="E191" s="124">
        <f>ROUNDDOWN(E187*E189*24,2)</f>
        <v>0</v>
      </c>
      <c r="F191" s="125"/>
      <c r="G191" s="126"/>
      <c r="H191" s="34" t="s">
        <v>124</v>
      </c>
      <c r="I191" s="35">
        <f>ROUNDDOWN((I187*I189)+(I188*I190),2)</f>
        <v>0</v>
      </c>
      <c r="J191" s="35">
        <f t="shared" ref="J191" si="1055">ROUNDDOWN((J187*J189)+(J188*J190),2)</f>
        <v>0</v>
      </c>
      <c r="K191" s="35">
        <f t="shared" ref="K191" si="1056">ROUNDDOWN((K187*K189)+(K188*K190),2)</f>
        <v>0</v>
      </c>
      <c r="L191" s="35">
        <f t="shared" ref="L191" si="1057">ROUNDDOWN((L187*L189)+(L188*L190),2)</f>
        <v>0</v>
      </c>
      <c r="M191" s="35">
        <f t="shared" ref="M191" si="1058">ROUNDDOWN((M187*M189)+(M188*M190),2)</f>
        <v>0</v>
      </c>
      <c r="N191" s="35">
        <f t="shared" ref="N191" si="1059">ROUNDDOWN((N187*N189)+(N188*N190),2)</f>
        <v>0</v>
      </c>
      <c r="O191" s="35">
        <f t="shared" ref="O191" si="1060">ROUNDDOWN((O187*O189)+(O188*O190),2)</f>
        <v>0</v>
      </c>
      <c r="P191" s="35">
        <f t="shared" ref="P191" si="1061">ROUNDDOWN((P187*P189)+(P188*P190),2)</f>
        <v>0</v>
      </c>
      <c r="Q191" s="35">
        <f t="shared" ref="Q191" si="1062">ROUNDDOWN((Q187*Q189)+(Q188*Q190),2)</f>
        <v>0</v>
      </c>
      <c r="R191" s="35">
        <f t="shared" ref="R191" si="1063">ROUNDDOWN((R187*R189)+(R188*R190),2)</f>
        <v>0</v>
      </c>
      <c r="S191" s="35">
        <f t="shared" ref="S191" si="1064">ROUNDDOWN((S187*S189)+(S188*S190),2)</f>
        <v>0</v>
      </c>
      <c r="T191" s="35">
        <f t="shared" ref="T191" si="1065">ROUNDDOWN((T187*T189)+(T188*T190),2)</f>
        <v>0</v>
      </c>
      <c r="U191" s="35">
        <f t="shared" ref="U191" si="1066">ROUNDDOWN((U187*U189)+(U188*U190),2)</f>
        <v>0</v>
      </c>
      <c r="V191" s="35">
        <f t="shared" ref="V191" si="1067">ROUNDDOWN((V187*V189)+(V188*V190),2)</f>
        <v>0</v>
      </c>
      <c r="W191" s="35">
        <f t="shared" ref="W191" si="1068">ROUNDDOWN((W187*W189)+(W188*W190),2)</f>
        <v>0</v>
      </c>
      <c r="X191" s="35">
        <f t="shared" ref="X191" si="1069">ROUNDDOWN((X187*X189)+(X188*X190),2)</f>
        <v>0</v>
      </c>
      <c r="Y191" s="35">
        <f t="shared" ref="Y191" si="1070">ROUNDDOWN((Y187*Y189)+(Y188*Y190),2)</f>
        <v>0</v>
      </c>
      <c r="Z191" s="35">
        <f t="shared" ref="Z191" si="1071">ROUNDDOWN((Z187*Z189)+(Z188*Z190),2)</f>
        <v>0</v>
      </c>
      <c r="AA191" s="35">
        <f t="shared" ref="AA191" si="1072">ROUNDDOWN((AA187*AA189)+(AA188*AA190),2)</f>
        <v>0</v>
      </c>
      <c r="AB191" s="35">
        <f t="shared" ref="AB191" si="1073">ROUNDDOWN((AB187*AB189)+(AB188*AB190),2)</f>
        <v>0</v>
      </c>
      <c r="AC191" s="35">
        <f t="shared" ref="AC191" si="1074">ROUNDDOWN((AC187*AC189)+(AC188*AC190),2)</f>
        <v>0</v>
      </c>
      <c r="AD191" s="35">
        <f t="shared" ref="AD191" si="1075">ROUNDDOWN((AD187*AD189)+(AD188*AD190),2)</f>
        <v>0</v>
      </c>
      <c r="AE191" s="35">
        <f t="shared" ref="AE191" si="1076">ROUNDDOWN((AE187*AE189)+(AE188*AE190),2)</f>
        <v>0</v>
      </c>
      <c r="AF191" s="35">
        <f t="shared" ref="AF191" si="1077">ROUNDDOWN((AF187*AF189)+(AF188*AF190),2)</f>
        <v>0</v>
      </c>
      <c r="AG191" s="36">
        <f>SUM(I191:AF191)</f>
        <v>0</v>
      </c>
      <c r="AH191" s="37">
        <f>ROUNDDOWN(E191+AG191,0)</f>
        <v>0</v>
      </c>
    </row>
    <row r="192" spans="2:35" x14ac:dyDescent="0.2">
      <c r="B192" s="127" t="s">
        <v>86</v>
      </c>
      <c r="C192" s="121" t="s">
        <v>35</v>
      </c>
      <c r="D192" s="115" t="s">
        <v>36</v>
      </c>
      <c r="E192" s="103"/>
      <c r="F192" s="104"/>
      <c r="G192" s="105"/>
      <c r="H192" s="25" t="s">
        <v>121</v>
      </c>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72"/>
      <c r="AH192" s="24"/>
      <c r="AI192" s="24"/>
    </row>
    <row r="193" spans="2:35" x14ac:dyDescent="0.2">
      <c r="B193" s="128"/>
      <c r="C193" s="122"/>
      <c r="D193" s="116"/>
      <c r="E193" s="106"/>
      <c r="F193" s="107"/>
      <c r="G193" s="108"/>
      <c r="H193" s="64" t="s">
        <v>143</v>
      </c>
      <c r="I193" s="65"/>
      <c r="J193" s="65"/>
      <c r="K193" s="65"/>
      <c r="L193" s="65"/>
      <c r="M193" s="65"/>
      <c r="N193" s="65"/>
      <c r="O193" s="65"/>
      <c r="P193" s="65"/>
      <c r="Q193" s="65"/>
      <c r="R193" s="65"/>
      <c r="S193" s="65"/>
      <c r="T193" s="65"/>
      <c r="U193" s="65"/>
      <c r="V193" s="65"/>
      <c r="W193" s="65"/>
      <c r="X193" s="65"/>
      <c r="Y193" s="65"/>
      <c r="Z193" s="65"/>
      <c r="AA193" s="65"/>
      <c r="AB193" s="65"/>
      <c r="AC193" s="65"/>
      <c r="AD193" s="65"/>
      <c r="AE193" s="65"/>
      <c r="AF193" s="65"/>
      <c r="AG193" s="71"/>
      <c r="AH193" s="24"/>
      <c r="AI193" s="24"/>
    </row>
    <row r="194" spans="2:35" x14ac:dyDescent="0.2">
      <c r="B194" s="128"/>
      <c r="C194" s="122"/>
      <c r="D194" s="117" t="s">
        <v>37</v>
      </c>
      <c r="E194" s="136">
        <v>1</v>
      </c>
      <c r="F194" s="137"/>
      <c r="G194" s="138"/>
      <c r="H194" s="28" t="s">
        <v>122</v>
      </c>
      <c r="I194" s="75">
        <v>4</v>
      </c>
      <c r="J194" s="75">
        <v>2</v>
      </c>
      <c r="K194" s="76">
        <v>2</v>
      </c>
      <c r="L194" s="76">
        <v>1</v>
      </c>
      <c r="M194" s="77"/>
      <c r="N194" s="77"/>
      <c r="O194" s="76">
        <v>2</v>
      </c>
      <c r="P194" s="76">
        <v>2</v>
      </c>
      <c r="Q194" s="76">
        <v>2</v>
      </c>
      <c r="R194" s="76">
        <v>2</v>
      </c>
      <c r="S194" s="76">
        <v>2</v>
      </c>
      <c r="T194" s="76">
        <v>2</v>
      </c>
      <c r="U194" s="29">
        <f>I194</f>
        <v>4</v>
      </c>
      <c r="V194" s="29">
        <f t="shared" ref="V194:V195" si="1078">J194</f>
        <v>2</v>
      </c>
      <c r="W194" s="29">
        <f t="shared" ref="W194:W195" si="1079">K194</f>
        <v>2</v>
      </c>
      <c r="X194" s="29">
        <f t="shared" ref="X194:X195" si="1080">L194</f>
        <v>1</v>
      </c>
      <c r="Y194" s="69">
        <f t="shared" ref="Y194:Y195" si="1081">M194</f>
        <v>0</v>
      </c>
      <c r="Z194" s="69">
        <f t="shared" ref="Z194:Z195" si="1082">N194</f>
        <v>0</v>
      </c>
      <c r="AA194" s="29">
        <f t="shared" ref="AA194:AA195" si="1083">O194</f>
        <v>2</v>
      </c>
      <c r="AB194" s="29">
        <f t="shared" ref="AB194:AB195" si="1084">P194</f>
        <v>2</v>
      </c>
      <c r="AC194" s="29">
        <f t="shared" ref="AC194:AC195" si="1085">Q194</f>
        <v>2</v>
      </c>
      <c r="AD194" s="29">
        <f t="shared" ref="AD194:AD195" si="1086">R194</f>
        <v>2</v>
      </c>
      <c r="AE194" s="29">
        <f t="shared" ref="AE194:AE195" si="1087">S194</f>
        <v>2</v>
      </c>
      <c r="AF194" s="29">
        <f t="shared" ref="AF194:AF195" si="1088">T194</f>
        <v>2</v>
      </c>
      <c r="AG194" s="31">
        <f>SUM(I194:AF194)</f>
        <v>42</v>
      </c>
      <c r="AH194" s="24"/>
      <c r="AI194" s="32"/>
    </row>
    <row r="195" spans="2:35" x14ac:dyDescent="0.2">
      <c r="B195" s="128"/>
      <c r="C195" s="122"/>
      <c r="D195" s="116"/>
      <c r="E195" s="139"/>
      <c r="F195" s="140"/>
      <c r="G195" s="141"/>
      <c r="H195" s="66" t="s">
        <v>123</v>
      </c>
      <c r="I195" s="78"/>
      <c r="J195" s="78"/>
      <c r="K195" s="77"/>
      <c r="L195" s="79">
        <v>2</v>
      </c>
      <c r="M195" s="80">
        <v>2</v>
      </c>
      <c r="N195" s="79">
        <v>2</v>
      </c>
      <c r="O195" s="79"/>
      <c r="P195" s="78"/>
      <c r="Q195" s="78"/>
      <c r="R195" s="78"/>
      <c r="S195" s="78"/>
      <c r="T195" s="78"/>
      <c r="U195" s="69">
        <f>I195</f>
        <v>0</v>
      </c>
      <c r="V195" s="69">
        <f t="shared" si="1078"/>
        <v>0</v>
      </c>
      <c r="W195" s="69">
        <f t="shared" si="1079"/>
        <v>0</v>
      </c>
      <c r="X195" s="29">
        <f t="shared" si="1080"/>
        <v>2</v>
      </c>
      <c r="Y195" s="29">
        <f t="shared" si="1081"/>
        <v>2</v>
      </c>
      <c r="Z195" s="29">
        <f t="shared" si="1082"/>
        <v>2</v>
      </c>
      <c r="AA195" s="29">
        <f t="shared" si="1083"/>
        <v>0</v>
      </c>
      <c r="AB195" s="69">
        <f t="shared" si="1084"/>
        <v>0</v>
      </c>
      <c r="AC195" s="69">
        <f t="shared" si="1085"/>
        <v>0</v>
      </c>
      <c r="AD195" s="69">
        <f t="shared" si="1086"/>
        <v>0</v>
      </c>
      <c r="AE195" s="69">
        <f t="shared" si="1087"/>
        <v>0</v>
      </c>
      <c r="AF195" s="69">
        <f t="shared" si="1088"/>
        <v>0</v>
      </c>
      <c r="AG195" s="31">
        <f>SUM(I195:AF195)</f>
        <v>12</v>
      </c>
      <c r="AH195" s="24" t="s">
        <v>39</v>
      </c>
      <c r="AI195" s="32"/>
    </row>
    <row r="196" spans="2:35" x14ac:dyDescent="0.2">
      <c r="B196" s="129"/>
      <c r="C196" s="123"/>
      <c r="D196" s="33" t="s">
        <v>40</v>
      </c>
      <c r="E196" s="124">
        <f>ROUNDDOWN(E192*E194*24,2)</f>
        <v>0</v>
      </c>
      <c r="F196" s="125"/>
      <c r="G196" s="126"/>
      <c r="H196" s="34" t="s">
        <v>124</v>
      </c>
      <c r="I196" s="35">
        <f>ROUNDDOWN((I192*I194)+(I193*I195),2)</f>
        <v>0</v>
      </c>
      <c r="J196" s="35">
        <f t="shared" ref="J196" si="1089">ROUNDDOWN((J192*J194)+(J193*J195),2)</f>
        <v>0</v>
      </c>
      <c r="K196" s="35">
        <f t="shared" ref="K196" si="1090">ROUNDDOWN((K192*K194)+(K193*K195),2)</f>
        <v>0</v>
      </c>
      <c r="L196" s="35">
        <f t="shared" ref="L196" si="1091">ROUNDDOWN((L192*L194)+(L193*L195),2)</f>
        <v>0</v>
      </c>
      <c r="M196" s="35">
        <f t="shared" ref="M196" si="1092">ROUNDDOWN((M192*M194)+(M193*M195),2)</f>
        <v>0</v>
      </c>
      <c r="N196" s="35">
        <f t="shared" ref="N196" si="1093">ROUNDDOWN((N192*N194)+(N193*N195),2)</f>
        <v>0</v>
      </c>
      <c r="O196" s="35">
        <f t="shared" ref="O196" si="1094">ROUNDDOWN((O192*O194)+(O193*O195),2)</f>
        <v>0</v>
      </c>
      <c r="P196" s="35">
        <f t="shared" ref="P196" si="1095">ROUNDDOWN((P192*P194)+(P193*P195),2)</f>
        <v>0</v>
      </c>
      <c r="Q196" s="35">
        <f t="shared" ref="Q196" si="1096">ROUNDDOWN((Q192*Q194)+(Q193*Q195),2)</f>
        <v>0</v>
      </c>
      <c r="R196" s="35">
        <f t="shared" ref="R196" si="1097">ROUNDDOWN((R192*R194)+(R193*R195),2)</f>
        <v>0</v>
      </c>
      <c r="S196" s="35">
        <f t="shared" ref="S196" si="1098">ROUNDDOWN((S192*S194)+(S193*S195),2)</f>
        <v>0</v>
      </c>
      <c r="T196" s="35">
        <f t="shared" ref="T196" si="1099">ROUNDDOWN((T192*T194)+(T193*T195),2)</f>
        <v>0</v>
      </c>
      <c r="U196" s="35">
        <f t="shared" ref="U196" si="1100">ROUNDDOWN((U192*U194)+(U193*U195),2)</f>
        <v>0</v>
      </c>
      <c r="V196" s="35">
        <f t="shared" ref="V196" si="1101">ROUNDDOWN((V192*V194)+(V193*V195),2)</f>
        <v>0</v>
      </c>
      <c r="W196" s="35">
        <f t="shared" ref="W196" si="1102">ROUNDDOWN((W192*W194)+(W193*W195),2)</f>
        <v>0</v>
      </c>
      <c r="X196" s="35">
        <f t="shared" ref="X196" si="1103">ROUNDDOWN((X192*X194)+(X193*X195),2)</f>
        <v>0</v>
      </c>
      <c r="Y196" s="35">
        <f t="shared" ref="Y196" si="1104">ROUNDDOWN((Y192*Y194)+(Y193*Y195),2)</f>
        <v>0</v>
      </c>
      <c r="Z196" s="35">
        <f t="shared" ref="Z196" si="1105">ROUNDDOWN((Z192*Z194)+(Z193*Z195),2)</f>
        <v>0</v>
      </c>
      <c r="AA196" s="35">
        <f t="shared" ref="AA196" si="1106">ROUNDDOWN((AA192*AA194)+(AA193*AA195),2)</f>
        <v>0</v>
      </c>
      <c r="AB196" s="35">
        <f t="shared" ref="AB196" si="1107">ROUNDDOWN((AB192*AB194)+(AB193*AB195),2)</f>
        <v>0</v>
      </c>
      <c r="AC196" s="35">
        <f t="shared" ref="AC196" si="1108">ROUNDDOWN((AC192*AC194)+(AC193*AC195),2)</f>
        <v>0</v>
      </c>
      <c r="AD196" s="35">
        <f t="shared" ref="AD196" si="1109">ROUNDDOWN((AD192*AD194)+(AD193*AD195),2)</f>
        <v>0</v>
      </c>
      <c r="AE196" s="35">
        <f t="shared" ref="AE196" si="1110">ROUNDDOWN((AE192*AE194)+(AE193*AE195),2)</f>
        <v>0</v>
      </c>
      <c r="AF196" s="35">
        <f t="shared" ref="AF196" si="1111">ROUNDDOWN((AF192*AF194)+(AF193*AF195),2)</f>
        <v>0</v>
      </c>
      <c r="AG196" s="36">
        <f>SUM(I196:AF196)</f>
        <v>0</v>
      </c>
      <c r="AH196" s="37">
        <f>ROUNDDOWN(E196+AG196,0)</f>
        <v>0</v>
      </c>
    </row>
    <row r="197" spans="2:35" x14ac:dyDescent="0.2">
      <c r="B197" s="127" t="s">
        <v>87</v>
      </c>
      <c r="C197" s="121" t="s">
        <v>35</v>
      </c>
      <c r="D197" s="115" t="s">
        <v>36</v>
      </c>
      <c r="E197" s="103"/>
      <c r="F197" s="104"/>
      <c r="G197" s="105"/>
      <c r="H197" s="25" t="s">
        <v>121</v>
      </c>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72"/>
      <c r="AH197" s="24"/>
      <c r="AI197" s="24"/>
    </row>
    <row r="198" spans="2:35" x14ac:dyDescent="0.2">
      <c r="B198" s="128"/>
      <c r="C198" s="122"/>
      <c r="D198" s="116"/>
      <c r="E198" s="106"/>
      <c r="F198" s="107"/>
      <c r="G198" s="108"/>
      <c r="H198" s="64" t="s">
        <v>143</v>
      </c>
      <c r="I198" s="65"/>
      <c r="J198" s="65"/>
      <c r="K198" s="65"/>
      <c r="L198" s="65"/>
      <c r="M198" s="65"/>
      <c r="N198" s="65"/>
      <c r="O198" s="65"/>
      <c r="P198" s="65"/>
      <c r="Q198" s="65"/>
      <c r="R198" s="65"/>
      <c r="S198" s="65"/>
      <c r="T198" s="65"/>
      <c r="U198" s="65"/>
      <c r="V198" s="65"/>
      <c r="W198" s="65"/>
      <c r="X198" s="65"/>
      <c r="Y198" s="65"/>
      <c r="Z198" s="65"/>
      <c r="AA198" s="65"/>
      <c r="AB198" s="65"/>
      <c r="AC198" s="65"/>
      <c r="AD198" s="65"/>
      <c r="AE198" s="65"/>
      <c r="AF198" s="65"/>
      <c r="AG198" s="71"/>
      <c r="AH198" s="24"/>
      <c r="AI198" s="24"/>
    </row>
    <row r="199" spans="2:35" x14ac:dyDescent="0.2">
      <c r="B199" s="128"/>
      <c r="C199" s="122"/>
      <c r="D199" s="117" t="s">
        <v>37</v>
      </c>
      <c r="E199" s="136">
        <v>4</v>
      </c>
      <c r="F199" s="137"/>
      <c r="G199" s="138"/>
      <c r="H199" s="28" t="s">
        <v>122</v>
      </c>
      <c r="I199" s="75">
        <v>236</v>
      </c>
      <c r="J199" s="75">
        <v>285</v>
      </c>
      <c r="K199" s="76">
        <v>296</v>
      </c>
      <c r="L199" s="76">
        <v>61</v>
      </c>
      <c r="M199" s="77"/>
      <c r="N199" s="77"/>
      <c r="O199" s="76">
        <v>239</v>
      </c>
      <c r="P199" s="76">
        <v>259</v>
      </c>
      <c r="Q199" s="76">
        <v>184</v>
      </c>
      <c r="R199" s="76">
        <v>233</v>
      </c>
      <c r="S199" s="76">
        <v>194</v>
      </c>
      <c r="T199" s="76">
        <v>209</v>
      </c>
      <c r="U199" s="29">
        <f>I199</f>
        <v>236</v>
      </c>
      <c r="V199" s="29">
        <f t="shared" ref="V199:V200" si="1112">J199</f>
        <v>285</v>
      </c>
      <c r="W199" s="29">
        <f t="shared" ref="W199:W200" si="1113">K199</f>
        <v>296</v>
      </c>
      <c r="X199" s="29">
        <f t="shared" ref="X199:X200" si="1114">L199</f>
        <v>61</v>
      </c>
      <c r="Y199" s="69">
        <f t="shared" ref="Y199:Y200" si="1115">M199</f>
        <v>0</v>
      </c>
      <c r="Z199" s="69">
        <f t="shared" ref="Z199:Z200" si="1116">N199</f>
        <v>0</v>
      </c>
      <c r="AA199" s="29">
        <f t="shared" ref="AA199:AA200" si="1117">O199</f>
        <v>239</v>
      </c>
      <c r="AB199" s="29">
        <f t="shared" ref="AB199:AB200" si="1118">P199</f>
        <v>259</v>
      </c>
      <c r="AC199" s="29">
        <f t="shared" ref="AC199:AC200" si="1119">Q199</f>
        <v>184</v>
      </c>
      <c r="AD199" s="29">
        <f t="shared" ref="AD199:AD200" si="1120">R199</f>
        <v>233</v>
      </c>
      <c r="AE199" s="29">
        <f t="shared" ref="AE199:AE200" si="1121">S199</f>
        <v>194</v>
      </c>
      <c r="AF199" s="29">
        <f t="shared" ref="AF199:AF200" si="1122">T199</f>
        <v>209</v>
      </c>
      <c r="AG199" s="31">
        <f>SUM(I199:AF199)</f>
        <v>4392</v>
      </c>
      <c r="AH199" s="24"/>
      <c r="AI199" s="32"/>
    </row>
    <row r="200" spans="2:35" x14ac:dyDescent="0.2">
      <c r="B200" s="128"/>
      <c r="C200" s="122"/>
      <c r="D200" s="116"/>
      <c r="E200" s="139"/>
      <c r="F200" s="140"/>
      <c r="G200" s="141"/>
      <c r="H200" s="66" t="s">
        <v>123</v>
      </c>
      <c r="I200" s="78"/>
      <c r="J200" s="78"/>
      <c r="K200" s="77"/>
      <c r="L200" s="79">
        <v>269</v>
      </c>
      <c r="M200" s="80">
        <v>280</v>
      </c>
      <c r="N200" s="79">
        <v>268</v>
      </c>
      <c r="O200" s="79">
        <v>57</v>
      </c>
      <c r="P200" s="78"/>
      <c r="Q200" s="78"/>
      <c r="R200" s="78"/>
      <c r="S200" s="78"/>
      <c r="T200" s="78"/>
      <c r="U200" s="69">
        <f>I200</f>
        <v>0</v>
      </c>
      <c r="V200" s="69">
        <f t="shared" si="1112"/>
        <v>0</v>
      </c>
      <c r="W200" s="69">
        <f t="shared" si="1113"/>
        <v>0</v>
      </c>
      <c r="X200" s="29">
        <f t="shared" si="1114"/>
        <v>269</v>
      </c>
      <c r="Y200" s="29">
        <f t="shared" si="1115"/>
        <v>280</v>
      </c>
      <c r="Z200" s="29">
        <f t="shared" si="1116"/>
        <v>268</v>
      </c>
      <c r="AA200" s="29">
        <f t="shared" si="1117"/>
        <v>57</v>
      </c>
      <c r="AB200" s="69">
        <f t="shared" si="1118"/>
        <v>0</v>
      </c>
      <c r="AC200" s="69">
        <f t="shared" si="1119"/>
        <v>0</v>
      </c>
      <c r="AD200" s="69">
        <f t="shared" si="1120"/>
        <v>0</v>
      </c>
      <c r="AE200" s="69">
        <f t="shared" si="1121"/>
        <v>0</v>
      </c>
      <c r="AF200" s="69">
        <f t="shared" si="1122"/>
        <v>0</v>
      </c>
      <c r="AG200" s="31">
        <f>SUM(I200:AF200)</f>
        <v>1748</v>
      </c>
      <c r="AH200" s="24" t="s">
        <v>39</v>
      </c>
      <c r="AI200" s="32"/>
    </row>
    <row r="201" spans="2:35" x14ac:dyDescent="0.2">
      <c r="B201" s="129"/>
      <c r="C201" s="123"/>
      <c r="D201" s="33" t="s">
        <v>40</v>
      </c>
      <c r="E201" s="124">
        <f>ROUNDDOWN(E197*E199*24,2)</f>
        <v>0</v>
      </c>
      <c r="F201" s="125"/>
      <c r="G201" s="126"/>
      <c r="H201" s="34" t="s">
        <v>124</v>
      </c>
      <c r="I201" s="35">
        <f>ROUNDDOWN((I197*I199)+(I198*I200),2)</f>
        <v>0</v>
      </c>
      <c r="J201" s="35">
        <f t="shared" ref="J201" si="1123">ROUNDDOWN((J197*J199)+(J198*J200),2)</f>
        <v>0</v>
      </c>
      <c r="K201" s="35">
        <f t="shared" ref="K201" si="1124">ROUNDDOWN((K197*K199)+(K198*K200),2)</f>
        <v>0</v>
      </c>
      <c r="L201" s="35">
        <f t="shared" ref="L201" si="1125">ROUNDDOWN((L197*L199)+(L198*L200),2)</f>
        <v>0</v>
      </c>
      <c r="M201" s="35">
        <f t="shared" ref="M201" si="1126">ROUNDDOWN((M197*M199)+(M198*M200),2)</f>
        <v>0</v>
      </c>
      <c r="N201" s="35">
        <f t="shared" ref="N201" si="1127">ROUNDDOWN((N197*N199)+(N198*N200),2)</f>
        <v>0</v>
      </c>
      <c r="O201" s="35">
        <f t="shared" ref="O201" si="1128">ROUNDDOWN((O197*O199)+(O198*O200),2)</f>
        <v>0</v>
      </c>
      <c r="P201" s="35">
        <f t="shared" ref="P201" si="1129">ROUNDDOWN((P197*P199)+(P198*P200),2)</f>
        <v>0</v>
      </c>
      <c r="Q201" s="35">
        <f t="shared" ref="Q201" si="1130">ROUNDDOWN((Q197*Q199)+(Q198*Q200),2)</f>
        <v>0</v>
      </c>
      <c r="R201" s="35">
        <f t="shared" ref="R201" si="1131">ROUNDDOWN((R197*R199)+(R198*R200),2)</f>
        <v>0</v>
      </c>
      <c r="S201" s="35">
        <f t="shared" ref="S201" si="1132">ROUNDDOWN((S197*S199)+(S198*S200),2)</f>
        <v>0</v>
      </c>
      <c r="T201" s="35">
        <f t="shared" ref="T201" si="1133">ROUNDDOWN((T197*T199)+(T198*T200),2)</f>
        <v>0</v>
      </c>
      <c r="U201" s="35">
        <f t="shared" ref="U201" si="1134">ROUNDDOWN((U197*U199)+(U198*U200),2)</f>
        <v>0</v>
      </c>
      <c r="V201" s="35">
        <f t="shared" ref="V201" si="1135">ROUNDDOWN((V197*V199)+(V198*V200),2)</f>
        <v>0</v>
      </c>
      <c r="W201" s="35">
        <f t="shared" ref="W201" si="1136">ROUNDDOWN((W197*W199)+(W198*W200),2)</f>
        <v>0</v>
      </c>
      <c r="X201" s="35">
        <f t="shared" ref="X201" si="1137">ROUNDDOWN((X197*X199)+(X198*X200),2)</f>
        <v>0</v>
      </c>
      <c r="Y201" s="35">
        <f t="shared" ref="Y201" si="1138">ROUNDDOWN((Y197*Y199)+(Y198*Y200),2)</f>
        <v>0</v>
      </c>
      <c r="Z201" s="35">
        <f t="shared" ref="Z201" si="1139">ROUNDDOWN((Z197*Z199)+(Z198*Z200),2)</f>
        <v>0</v>
      </c>
      <c r="AA201" s="35">
        <f t="shared" ref="AA201" si="1140">ROUNDDOWN((AA197*AA199)+(AA198*AA200),2)</f>
        <v>0</v>
      </c>
      <c r="AB201" s="35">
        <f t="shared" ref="AB201" si="1141">ROUNDDOWN((AB197*AB199)+(AB198*AB200),2)</f>
        <v>0</v>
      </c>
      <c r="AC201" s="35">
        <f t="shared" ref="AC201" si="1142">ROUNDDOWN((AC197*AC199)+(AC198*AC200),2)</f>
        <v>0</v>
      </c>
      <c r="AD201" s="35">
        <f t="shared" ref="AD201" si="1143">ROUNDDOWN((AD197*AD199)+(AD198*AD200),2)</f>
        <v>0</v>
      </c>
      <c r="AE201" s="35">
        <f t="shared" ref="AE201" si="1144">ROUNDDOWN((AE197*AE199)+(AE198*AE200),2)</f>
        <v>0</v>
      </c>
      <c r="AF201" s="35">
        <f t="shared" ref="AF201" si="1145">ROUNDDOWN((AF197*AF199)+(AF198*AF200),2)</f>
        <v>0</v>
      </c>
      <c r="AG201" s="36">
        <f>SUM(I201:AF201)</f>
        <v>0</v>
      </c>
      <c r="AH201" s="37">
        <f>ROUNDDOWN(E201+AG201,0)</f>
        <v>0</v>
      </c>
    </row>
    <row r="202" spans="2:35" ht="13.2" customHeight="1" x14ac:dyDescent="0.2">
      <c r="B202" s="127" t="s">
        <v>88</v>
      </c>
      <c r="C202" s="121" t="s">
        <v>35</v>
      </c>
      <c r="D202" s="115" t="s">
        <v>36</v>
      </c>
      <c r="E202" s="103"/>
      <c r="F202" s="104"/>
      <c r="G202" s="105"/>
      <c r="H202" s="25" t="s">
        <v>121</v>
      </c>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72"/>
      <c r="AH202" s="24"/>
      <c r="AI202" s="24"/>
    </row>
    <row r="203" spans="2:35" ht="13.2" customHeight="1" x14ac:dyDescent="0.2">
      <c r="B203" s="128"/>
      <c r="C203" s="122"/>
      <c r="D203" s="116"/>
      <c r="E203" s="106"/>
      <c r="F203" s="107"/>
      <c r="G203" s="108"/>
      <c r="H203" s="64" t="s">
        <v>143</v>
      </c>
      <c r="I203" s="65"/>
      <c r="J203" s="65"/>
      <c r="K203" s="65"/>
      <c r="L203" s="65"/>
      <c r="M203" s="65"/>
      <c r="N203" s="65"/>
      <c r="O203" s="65"/>
      <c r="P203" s="65"/>
      <c r="Q203" s="65"/>
      <c r="R203" s="65"/>
      <c r="S203" s="65"/>
      <c r="T203" s="65"/>
      <c r="U203" s="65"/>
      <c r="V203" s="65"/>
      <c r="W203" s="65"/>
      <c r="X203" s="65"/>
      <c r="Y203" s="65"/>
      <c r="Z203" s="65"/>
      <c r="AA203" s="65"/>
      <c r="AB203" s="65"/>
      <c r="AC203" s="65"/>
      <c r="AD203" s="65"/>
      <c r="AE203" s="65"/>
      <c r="AF203" s="65"/>
      <c r="AG203" s="71"/>
      <c r="AH203" s="24"/>
      <c r="AI203" s="24"/>
    </row>
    <row r="204" spans="2:35" x14ac:dyDescent="0.2">
      <c r="B204" s="128"/>
      <c r="C204" s="122"/>
      <c r="D204" s="117" t="s">
        <v>37</v>
      </c>
      <c r="E204" s="136">
        <v>4</v>
      </c>
      <c r="F204" s="137"/>
      <c r="G204" s="138"/>
      <c r="H204" s="28" t="s">
        <v>122</v>
      </c>
      <c r="I204" s="75">
        <v>5</v>
      </c>
      <c r="J204" s="75">
        <v>6</v>
      </c>
      <c r="K204" s="76">
        <v>5</v>
      </c>
      <c r="L204" s="76">
        <v>1</v>
      </c>
      <c r="M204" s="77"/>
      <c r="N204" s="77"/>
      <c r="O204" s="76">
        <v>4</v>
      </c>
      <c r="P204" s="76">
        <v>4</v>
      </c>
      <c r="Q204" s="76">
        <v>4</v>
      </c>
      <c r="R204" s="76">
        <v>5</v>
      </c>
      <c r="S204" s="76">
        <v>4</v>
      </c>
      <c r="T204" s="76">
        <v>4</v>
      </c>
      <c r="U204" s="29">
        <f>I204</f>
        <v>5</v>
      </c>
      <c r="V204" s="29">
        <f t="shared" ref="V204:V205" si="1146">J204</f>
        <v>6</v>
      </c>
      <c r="W204" s="29">
        <f t="shared" ref="W204:W205" si="1147">K204</f>
        <v>5</v>
      </c>
      <c r="X204" s="29">
        <f t="shared" ref="X204:X205" si="1148">L204</f>
        <v>1</v>
      </c>
      <c r="Y204" s="69">
        <f t="shared" ref="Y204:Y205" si="1149">M204</f>
        <v>0</v>
      </c>
      <c r="Z204" s="69">
        <f t="shared" ref="Z204:Z205" si="1150">N204</f>
        <v>0</v>
      </c>
      <c r="AA204" s="29">
        <f t="shared" ref="AA204:AA205" si="1151">O204</f>
        <v>4</v>
      </c>
      <c r="AB204" s="29">
        <f t="shared" ref="AB204:AB205" si="1152">P204</f>
        <v>4</v>
      </c>
      <c r="AC204" s="29">
        <f t="shared" ref="AC204:AC205" si="1153">Q204</f>
        <v>4</v>
      </c>
      <c r="AD204" s="29">
        <f t="shared" ref="AD204:AD205" si="1154">R204</f>
        <v>5</v>
      </c>
      <c r="AE204" s="29">
        <f t="shared" ref="AE204:AE205" si="1155">S204</f>
        <v>4</v>
      </c>
      <c r="AF204" s="29">
        <f t="shared" ref="AF204:AF205" si="1156">T204</f>
        <v>4</v>
      </c>
      <c r="AG204" s="31">
        <f>SUM(I204:AF204)</f>
        <v>84</v>
      </c>
      <c r="AH204" s="24"/>
      <c r="AI204" s="32"/>
    </row>
    <row r="205" spans="2:35" x14ac:dyDescent="0.2">
      <c r="B205" s="128"/>
      <c r="C205" s="122"/>
      <c r="D205" s="116"/>
      <c r="E205" s="139"/>
      <c r="F205" s="140"/>
      <c r="G205" s="141"/>
      <c r="H205" s="66" t="s">
        <v>123</v>
      </c>
      <c r="I205" s="78"/>
      <c r="J205" s="78"/>
      <c r="K205" s="77"/>
      <c r="L205" s="79">
        <v>4</v>
      </c>
      <c r="M205" s="80">
        <v>5</v>
      </c>
      <c r="N205" s="79">
        <v>4</v>
      </c>
      <c r="O205" s="79">
        <v>1</v>
      </c>
      <c r="P205" s="78"/>
      <c r="Q205" s="78"/>
      <c r="R205" s="78"/>
      <c r="S205" s="78"/>
      <c r="T205" s="78"/>
      <c r="U205" s="69">
        <f>I205</f>
        <v>0</v>
      </c>
      <c r="V205" s="69">
        <f t="shared" si="1146"/>
        <v>0</v>
      </c>
      <c r="W205" s="69">
        <f t="shared" si="1147"/>
        <v>0</v>
      </c>
      <c r="X205" s="29">
        <f t="shared" si="1148"/>
        <v>4</v>
      </c>
      <c r="Y205" s="29">
        <f t="shared" si="1149"/>
        <v>5</v>
      </c>
      <c r="Z205" s="29">
        <f t="shared" si="1150"/>
        <v>4</v>
      </c>
      <c r="AA205" s="29">
        <f t="shared" si="1151"/>
        <v>1</v>
      </c>
      <c r="AB205" s="69">
        <f t="shared" si="1152"/>
        <v>0</v>
      </c>
      <c r="AC205" s="69">
        <f t="shared" si="1153"/>
        <v>0</v>
      </c>
      <c r="AD205" s="69">
        <f t="shared" si="1154"/>
        <v>0</v>
      </c>
      <c r="AE205" s="69">
        <f t="shared" si="1155"/>
        <v>0</v>
      </c>
      <c r="AF205" s="69">
        <f t="shared" si="1156"/>
        <v>0</v>
      </c>
      <c r="AG205" s="31">
        <f>SUM(I205:AF205)</f>
        <v>28</v>
      </c>
      <c r="AH205" s="24" t="s">
        <v>39</v>
      </c>
      <c r="AI205" s="32"/>
    </row>
    <row r="206" spans="2:35" x14ac:dyDescent="0.2">
      <c r="B206" s="129"/>
      <c r="C206" s="123"/>
      <c r="D206" s="33" t="s">
        <v>40</v>
      </c>
      <c r="E206" s="124">
        <f>ROUNDDOWN(E202*E204*24,2)</f>
        <v>0</v>
      </c>
      <c r="F206" s="125"/>
      <c r="G206" s="126"/>
      <c r="H206" s="34" t="s">
        <v>124</v>
      </c>
      <c r="I206" s="35">
        <f t="shared" ref="I206:T206" si="1157">ROUNDDOWN((I202*I204)+(I203*I205),2)</f>
        <v>0</v>
      </c>
      <c r="J206" s="35">
        <f t="shared" si="1157"/>
        <v>0</v>
      </c>
      <c r="K206" s="35">
        <f t="shared" si="1157"/>
        <v>0</v>
      </c>
      <c r="L206" s="35">
        <f t="shared" si="1157"/>
        <v>0</v>
      </c>
      <c r="M206" s="35">
        <f t="shared" si="1157"/>
        <v>0</v>
      </c>
      <c r="N206" s="35">
        <f t="shared" si="1157"/>
        <v>0</v>
      </c>
      <c r="O206" s="35">
        <f t="shared" si="1157"/>
        <v>0</v>
      </c>
      <c r="P206" s="35">
        <f t="shared" si="1157"/>
        <v>0</v>
      </c>
      <c r="Q206" s="35">
        <f t="shared" si="1157"/>
        <v>0</v>
      </c>
      <c r="R206" s="35">
        <f t="shared" si="1157"/>
        <v>0</v>
      </c>
      <c r="S206" s="35">
        <f t="shared" si="1157"/>
        <v>0</v>
      </c>
      <c r="T206" s="35">
        <f t="shared" si="1157"/>
        <v>0</v>
      </c>
      <c r="U206" s="35">
        <f t="shared" ref="U206" si="1158">ROUNDDOWN((U202*U204)+(U203*U205),2)</f>
        <v>0</v>
      </c>
      <c r="V206" s="35">
        <f t="shared" ref="V206" si="1159">ROUNDDOWN((V202*V204)+(V203*V205),2)</f>
        <v>0</v>
      </c>
      <c r="W206" s="35">
        <f t="shared" ref="W206" si="1160">ROUNDDOWN((W202*W204)+(W203*W205),2)</f>
        <v>0</v>
      </c>
      <c r="X206" s="35">
        <f t="shared" ref="X206" si="1161">ROUNDDOWN((X202*X204)+(X203*X205),2)</f>
        <v>0</v>
      </c>
      <c r="Y206" s="35">
        <f t="shared" ref="Y206" si="1162">ROUNDDOWN((Y202*Y204)+(Y203*Y205),2)</f>
        <v>0</v>
      </c>
      <c r="Z206" s="35">
        <f t="shared" ref="Z206" si="1163">ROUNDDOWN((Z202*Z204)+(Z203*Z205),2)</f>
        <v>0</v>
      </c>
      <c r="AA206" s="35">
        <f t="shared" ref="AA206" si="1164">ROUNDDOWN((AA202*AA204)+(AA203*AA205),2)</f>
        <v>0</v>
      </c>
      <c r="AB206" s="35">
        <f t="shared" ref="AB206" si="1165">ROUNDDOWN((AB202*AB204)+(AB203*AB205),2)</f>
        <v>0</v>
      </c>
      <c r="AC206" s="35">
        <f t="shared" ref="AC206" si="1166">ROUNDDOWN((AC202*AC204)+(AC203*AC205),2)</f>
        <v>0</v>
      </c>
      <c r="AD206" s="35">
        <f t="shared" ref="AD206" si="1167">ROUNDDOWN((AD202*AD204)+(AD203*AD205),2)</f>
        <v>0</v>
      </c>
      <c r="AE206" s="35">
        <f t="shared" ref="AE206" si="1168">ROUNDDOWN((AE202*AE204)+(AE203*AE205),2)</f>
        <v>0</v>
      </c>
      <c r="AF206" s="35">
        <f t="shared" ref="AF206" si="1169">ROUNDDOWN((AF202*AF204)+(AF203*AF205),2)</f>
        <v>0</v>
      </c>
      <c r="AG206" s="36">
        <f>SUM(I206:AF206)</f>
        <v>0</v>
      </c>
      <c r="AH206" s="37">
        <f>ROUNDDOWN(E206+AG206,0)</f>
        <v>0</v>
      </c>
    </row>
    <row r="207" spans="2:35" ht="13.2" customHeight="1" x14ac:dyDescent="0.2">
      <c r="B207" s="127" t="s">
        <v>89</v>
      </c>
      <c r="C207" s="121" t="s">
        <v>35</v>
      </c>
      <c r="D207" s="115" t="s">
        <v>36</v>
      </c>
      <c r="E207" s="103"/>
      <c r="F207" s="104"/>
      <c r="G207" s="105"/>
      <c r="H207" s="25" t="s">
        <v>121</v>
      </c>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72"/>
      <c r="AH207" s="24"/>
      <c r="AI207" s="24"/>
    </row>
    <row r="208" spans="2:35" ht="13.2" customHeight="1" x14ac:dyDescent="0.2">
      <c r="B208" s="128"/>
      <c r="C208" s="122"/>
      <c r="D208" s="116"/>
      <c r="E208" s="106"/>
      <c r="F208" s="107"/>
      <c r="G208" s="108"/>
      <c r="H208" s="64" t="s">
        <v>143</v>
      </c>
      <c r="I208" s="65"/>
      <c r="J208" s="65"/>
      <c r="K208" s="65"/>
      <c r="L208" s="65"/>
      <c r="M208" s="65"/>
      <c r="N208" s="65"/>
      <c r="O208" s="65"/>
      <c r="P208" s="65"/>
      <c r="Q208" s="65"/>
      <c r="R208" s="65"/>
      <c r="S208" s="65"/>
      <c r="T208" s="65"/>
      <c r="U208" s="65"/>
      <c r="V208" s="65"/>
      <c r="W208" s="65"/>
      <c r="X208" s="65"/>
      <c r="Y208" s="65"/>
      <c r="Z208" s="65"/>
      <c r="AA208" s="65"/>
      <c r="AB208" s="65"/>
      <c r="AC208" s="65"/>
      <c r="AD208" s="65"/>
      <c r="AE208" s="65"/>
      <c r="AF208" s="65"/>
      <c r="AG208" s="71"/>
      <c r="AH208" s="24"/>
      <c r="AI208" s="24"/>
    </row>
    <row r="209" spans="2:35" x14ac:dyDescent="0.2">
      <c r="B209" s="128"/>
      <c r="C209" s="122"/>
      <c r="D209" s="117" t="s">
        <v>37</v>
      </c>
      <c r="E209" s="136">
        <v>4</v>
      </c>
      <c r="F209" s="137"/>
      <c r="G209" s="138"/>
      <c r="H209" s="28" t="s">
        <v>122</v>
      </c>
      <c r="I209" s="75">
        <v>67</v>
      </c>
      <c r="J209" s="75">
        <v>71</v>
      </c>
      <c r="K209" s="76">
        <v>66</v>
      </c>
      <c r="L209" s="76">
        <v>13</v>
      </c>
      <c r="M209" s="77"/>
      <c r="N209" s="77"/>
      <c r="O209" s="76">
        <v>50</v>
      </c>
      <c r="P209" s="76">
        <v>64</v>
      </c>
      <c r="Q209" s="76">
        <v>50</v>
      </c>
      <c r="R209" s="76">
        <v>55</v>
      </c>
      <c r="S209" s="76">
        <v>45</v>
      </c>
      <c r="T209" s="76">
        <v>49</v>
      </c>
      <c r="U209" s="29">
        <f>I209</f>
        <v>67</v>
      </c>
      <c r="V209" s="29">
        <f t="shared" ref="V209:V210" si="1170">J209</f>
        <v>71</v>
      </c>
      <c r="W209" s="29">
        <f t="shared" ref="W209:W210" si="1171">K209</f>
        <v>66</v>
      </c>
      <c r="X209" s="29">
        <f t="shared" ref="X209:X210" si="1172">L209</f>
        <v>13</v>
      </c>
      <c r="Y209" s="69">
        <f t="shared" ref="Y209:Y210" si="1173">M209</f>
        <v>0</v>
      </c>
      <c r="Z209" s="69">
        <f t="shared" ref="Z209:Z210" si="1174">N209</f>
        <v>0</v>
      </c>
      <c r="AA209" s="29">
        <f t="shared" ref="AA209:AA210" si="1175">O209</f>
        <v>50</v>
      </c>
      <c r="AB209" s="29">
        <f t="shared" ref="AB209:AB210" si="1176">P209</f>
        <v>64</v>
      </c>
      <c r="AC209" s="29">
        <f t="shared" ref="AC209:AC210" si="1177">Q209</f>
        <v>50</v>
      </c>
      <c r="AD209" s="29">
        <f t="shared" ref="AD209:AD210" si="1178">R209</f>
        <v>55</v>
      </c>
      <c r="AE209" s="29">
        <f t="shared" ref="AE209:AE210" si="1179">S209</f>
        <v>45</v>
      </c>
      <c r="AF209" s="29">
        <f t="shared" ref="AF209:AF210" si="1180">T209</f>
        <v>49</v>
      </c>
      <c r="AG209" s="31">
        <f>SUM(I209:AF209)</f>
        <v>1060</v>
      </c>
      <c r="AH209" s="24"/>
      <c r="AI209" s="32"/>
    </row>
    <row r="210" spans="2:35" x14ac:dyDescent="0.2">
      <c r="B210" s="128"/>
      <c r="C210" s="122"/>
      <c r="D210" s="116"/>
      <c r="E210" s="139"/>
      <c r="F210" s="140"/>
      <c r="G210" s="141"/>
      <c r="H210" s="66" t="s">
        <v>123</v>
      </c>
      <c r="I210" s="78"/>
      <c r="J210" s="78"/>
      <c r="K210" s="77"/>
      <c r="L210" s="79">
        <v>57</v>
      </c>
      <c r="M210" s="80">
        <v>61</v>
      </c>
      <c r="N210" s="79">
        <v>59</v>
      </c>
      <c r="O210" s="79">
        <v>12</v>
      </c>
      <c r="P210" s="78"/>
      <c r="Q210" s="78"/>
      <c r="R210" s="78"/>
      <c r="S210" s="78"/>
      <c r="T210" s="78"/>
      <c r="U210" s="69">
        <f>I210</f>
        <v>0</v>
      </c>
      <c r="V210" s="69">
        <f t="shared" si="1170"/>
        <v>0</v>
      </c>
      <c r="W210" s="69">
        <f t="shared" si="1171"/>
        <v>0</v>
      </c>
      <c r="X210" s="29">
        <f t="shared" si="1172"/>
        <v>57</v>
      </c>
      <c r="Y210" s="29">
        <f t="shared" si="1173"/>
        <v>61</v>
      </c>
      <c r="Z210" s="29">
        <f t="shared" si="1174"/>
        <v>59</v>
      </c>
      <c r="AA210" s="29">
        <f t="shared" si="1175"/>
        <v>12</v>
      </c>
      <c r="AB210" s="69">
        <f t="shared" si="1176"/>
        <v>0</v>
      </c>
      <c r="AC210" s="69">
        <f t="shared" si="1177"/>
        <v>0</v>
      </c>
      <c r="AD210" s="69">
        <f t="shared" si="1178"/>
        <v>0</v>
      </c>
      <c r="AE210" s="69">
        <f t="shared" si="1179"/>
        <v>0</v>
      </c>
      <c r="AF210" s="69">
        <f t="shared" si="1180"/>
        <v>0</v>
      </c>
      <c r="AG210" s="31">
        <f>SUM(I210:AF210)</f>
        <v>378</v>
      </c>
      <c r="AH210" s="24" t="s">
        <v>39</v>
      </c>
      <c r="AI210" s="32"/>
    </row>
    <row r="211" spans="2:35" x14ac:dyDescent="0.2">
      <c r="B211" s="129"/>
      <c r="C211" s="123"/>
      <c r="D211" s="33" t="s">
        <v>40</v>
      </c>
      <c r="E211" s="124">
        <f>ROUNDDOWN(E207*E209*24,2)</f>
        <v>0</v>
      </c>
      <c r="F211" s="125"/>
      <c r="G211" s="126"/>
      <c r="H211" s="34" t="s">
        <v>124</v>
      </c>
      <c r="I211" s="35">
        <f>ROUNDDOWN((I207*I209)+(I208*I210),2)</f>
        <v>0</v>
      </c>
      <c r="J211" s="35">
        <f t="shared" ref="J211" si="1181">ROUNDDOWN((J207*J209)+(J208*J210),2)</f>
        <v>0</v>
      </c>
      <c r="K211" s="35">
        <f t="shared" ref="K211" si="1182">ROUNDDOWN((K207*K209)+(K208*K210),2)</f>
        <v>0</v>
      </c>
      <c r="L211" s="35">
        <f t="shared" ref="L211" si="1183">ROUNDDOWN((L207*L209)+(L208*L210),2)</f>
        <v>0</v>
      </c>
      <c r="M211" s="35">
        <f t="shared" ref="M211" si="1184">ROUNDDOWN((M207*M209)+(M208*M210),2)</f>
        <v>0</v>
      </c>
      <c r="N211" s="35">
        <f t="shared" ref="N211" si="1185">ROUNDDOWN((N207*N209)+(N208*N210),2)</f>
        <v>0</v>
      </c>
      <c r="O211" s="35">
        <f t="shared" ref="O211" si="1186">ROUNDDOWN((O207*O209)+(O208*O210),2)</f>
        <v>0</v>
      </c>
      <c r="P211" s="35">
        <f t="shared" ref="P211" si="1187">ROUNDDOWN((P207*P209)+(P208*P210),2)</f>
        <v>0</v>
      </c>
      <c r="Q211" s="35">
        <f t="shared" ref="Q211" si="1188">ROUNDDOWN((Q207*Q209)+(Q208*Q210),2)</f>
        <v>0</v>
      </c>
      <c r="R211" s="35">
        <f t="shared" ref="R211" si="1189">ROUNDDOWN((R207*R209)+(R208*R210),2)</f>
        <v>0</v>
      </c>
      <c r="S211" s="35">
        <f t="shared" ref="S211" si="1190">ROUNDDOWN((S207*S209)+(S208*S210),2)</f>
        <v>0</v>
      </c>
      <c r="T211" s="35">
        <f t="shared" ref="T211" si="1191">ROUNDDOWN((T207*T209)+(T208*T210),2)</f>
        <v>0</v>
      </c>
      <c r="U211" s="35">
        <f t="shared" ref="U211" si="1192">ROUNDDOWN((U207*U209)+(U208*U210),2)</f>
        <v>0</v>
      </c>
      <c r="V211" s="35">
        <f t="shared" ref="V211" si="1193">ROUNDDOWN((V207*V209)+(V208*V210),2)</f>
        <v>0</v>
      </c>
      <c r="W211" s="35">
        <f t="shared" ref="W211" si="1194">ROUNDDOWN((W207*W209)+(W208*W210),2)</f>
        <v>0</v>
      </c>
      <c r="X211" s="35">
        <f t="shared" ref="X211" si="1195">ROUNDDOWN((X207*X209)+(X208*X210),2)</f>
        <v>0</v>
      </c>
      <c r="Y211" s="35">
        <f t="shared" ref="Y211" si="1196">ROUNDDOWN((Y207*Y209)+(Y208*Y210),2)</f>
        <v>0</v>
      </c>
      <c r="Z211" s="35">
        <f t="shared" ref="Z211" si="1197">ROUNDDOWN((Z207*Z209)+(Z208*Z210),2)</f>
        <v>0</v>
      </c>
      <c r="AA211" s="35">
        <f t="shared" ref="AA211" si="1198">ROUNDDOWN((AA207*AA209)+(AA208*AA210),2)</f>
        <v>0</v>
      </c>
      <c r="AB211" s="35">
        <f t="shared" ref="AB211" si="1199">ROUNDDOWN((AB207*AB209)+(AB208*AB210),2)</f>
        <v>0</v>
      </c>
      <c r="AC211" s="35">
        <f t="shared" ref="AC211" si="1200">ROUNDDOWN((AC207*AC209)+(AC208*AC210),2)</f>
        <v>0</v>
      </c>
      <c r="AD211" s="35">
        <f t="shared" ref="AD211" si="1201">ROUNDDOWN((AD207*AD209)+(AD208*AD210),2)</f>
        <v>0</v>
      </c>
      <c r="AE211" s="35">
        <f t="shared" ref="AE211" si="1202">ROUNDDOWN((AE207*AE209)+(AE208*AE210),2)</f>
        <v>0</v>
      </c>
      <c r="AF211" s="35">
        <f t="shared" ref="AF211" si="1203">ROUNDDOWN((AF207*AF209)+(AF208*AF210),2)</f>
        <v>0</v>
      </c>
      <c r="AG211" s="36">
        <f>SUM(I211:AF211)</f>
        <v>0</v>
      </c>
      <c r="AH211" s="37">
        <f>ROUNDDOWN(E211+AG211,0)</f>
        <v>0</v>
      </c>
    </row>
    <row r="212" spans="2:35" ht="13.2" customHeight="1" x14ac:dyDescent="0.2">
      <c r="B212" s="127" t="s">
        <v>90</v>
      </c>
      <c r="C212" s="121" t="s">
        <v>35</v>
      </c>
      <c r="D212" s="115" t="s">
        <v>36</v>
      </c>
      <c r="E212" s="103"/>
      <c r="F212" s="104"/>
      <c r="G212" s="105"/>
      <c r="H212" s="25" t="s">
        <v>121</v>
      </c>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72"/>
      <c r="AH212" s="24"/>
      <c r="AI212" s="24"/>
    </row>
    <row r="213" spans="2:35" ht="13.2" customHeight="1" x14ac:dyDescent="0.2">
      <c r="B213" s="128"/>
      <c r="C213" s="122"/>
      <c r="D213" s="116"/>
      <c r="E213" s="106"/>
      <c r="F213" s="107"/>
      <c r="G213" s="108"/>
      <c r="H213" s="64" t="s">
        <v>143</v>
      </c>
      <c r="I213" s="65"/>
      <c r="J213" s="65"/>
      <c r="K213" s="65"/>
      <c r="L213" s="65"/>
      <c r="M213" s="65"/>
      <c r="N213" s="65"/>
      <c r="O213" s="65"/>
      <c r="P213" s="65"/>
      <c r="Q213" s="65"/>
      <c r="R213" s="65"/>
      <c r="S213" s="65"/>
      <c r="T213" s="65"/>
      <c r="U213" s="65"/>
      <c r="V213" s="65"/>
      <c r="W213" s="65"/>
      <c r="X213" s="65"/>
      <c r="Y213" s="65"/>
      <c r="Z213" s="65"/>
      <c r="AA213" s="65"/>
      <c r="AB213" s="65"/>
      <c r="AC213" s="65"/>
      <c r="AD213" s="65"/>
      <c r="AE213" s="65"/>
      <c r="AF213" s="65"/>
      <c r="AG213" s="71"/>
      <c r="AH213" s="24"/>
      <c r="AI213" s="24"/>
    </row>
    <row r="214" spans="2:35" x14ac:dyDescent="0.2">
      <c r="B214" s="128"/>
      <c r="C214" s="122"/>
      <c r="D214" s="117" t="s">
        <v>37</v>
      </c>
      <c r="E214" s="136">
        <v>4</v>
      </c>
      <c r="F214" s="137"/>
      <c r="G214" s="138"/>
      <c r="H214" s="28" t="s">
        <v>122</v>
      </c>
      <c r="I214" s="75">
        <v>35</v>
      </c>
      <c r="J214" s="75">
        <v>38</v>
      </c>
      <c r="K214" s="76">
        <v>34</v>
      </c>
      <c r="L214" s="76">
        <v>7</v>
      </c>
      <c r="M214" s="77"/>
      <c r="N214" s="77"/>
      <c r="O214" s="76">
        <v>27</v>
      </c>
      <c r="P214" s="76">
        <v>35</v>
      </c>
      <c r="Q214" s="76">
        <v>31</v>
      </c>
      <c r="R214" s="76">
        <v>37</v>
      </c>
      <c r="S214" s="76">
        <v>31</v>
      </c>
      <c r="T214" s="76">
        <v>34</v>
      </c>
      <c r="U214" s="29">
        <f>I214</f>
        <v>35</v>
      </c>
      <c r="V214" s="29">
        <f t="shared" ref="V214:V215" si="1204">J214</f>
        <v>38</v>
      </c>
      <c r="W214" s="29">
        <f t="shared" ref="W214:W215" si="1205">K214</f>
        <v>34</v>
      </c>
      <c r="X214" s="29">
        <f t="shared" ref="X214:X215" si="1206">L214</f>
        <v>7</v>
      </c>
      <c r="Y214" s="69">
        <f t="shared" ref="Y214:Y215" si="1207">M214</f>
        <v>0</v>
      </c>
      <c r="Z214" s="69">
        <f t="shared" ref="Z214:Z215" si="1208">N214</f>
        <v>0</v>
      </c>
      <c r="AA214" s="29">
        <f t="shared" ref="AA214:AA215" si="1209">O214</f>
        <v>27</v>
      </c>
      <c r="AB214" s="29">
        <f t="shared" ref="AB214:AB215" si="1210">P214</f>
        <v>35</v>
      </c>
      <c r="AC214" s="29">
        <f t="shared" ref="AC214:AC215" si="1211">Q214</f>
        <v>31</v>
      </c>
      <c r="AD214" s="29">
        <f t="shared" ref="AD214:AD215" si="1212">R214</f>
        <v>37</v>
      </c>
      <c r="AE214" s="29">
        <f t="shared" ref="AE214:AE215" si="1213">S214</f>
        <v>31</v>
      </c>
      <c r="AF214" s="29">
        <f t="shared" ref="AF214:AF215" si="1214">T214</f>
        <v>34</v>
      </c>
      <c r="AG214" s="31">
        <f>SUM(I214:AF214)</f>
        <v>618</v>
      </c>
      <c r="AH214" s="24"/>
      <c r="AI214" s="32"/>
    </row>
    <row r="215" spans="2:35" x14ac:dyDescent="0.2">
      <c r="B215" s="128"/>
      <c r="C215" s="122"/>
      <c r="D215" s="116"/>
      <c r="E215" s="139"/>
      <c r="F215" s="140"/>
      <c r="G215" s="141"/>
      <c r="H215" s="66" t="s">
        <v>123</v>
      </c>
      <c r="I215" s="78"/>
      <c r="J215" s="78"/>
      <c r="K215" s="77"/>
      <c r="L215" s="79">
        <v>30</v>
      </c>
      <c r="M215" s="80">
        <v>32</v>
      </c>
      <c r="N215" s="79">
        <v>32</v>
      </c>
      <c r="O215" s="79">
        <v>7</v>
      </c>
      <c r="P215" s="78"/>
      <c r="Q215" s="78"/>
      <c r="R215" s="78"/>
      <c r="S215" s="78"/>
      <c r="T215" s="78"/>
      <c r="U215" s="69">
        <f>I215</f>
        <v>0</v>
      </c>
      <c r="V215" s="69">
        <f t="shared" si="1204"/>
        <v>0</v>
      </c>
      <c r="W215" s="69">
        <f t="shared" si="1205"/>
        <v>0</v>
      </c>
      <c r="X215" s="29">
        <f t="shared" si="1206"/>
        <v>30</v>
      </c>
      <c r="Y215" s="29">
        <f t="shared" si="1207"/>
        <v>32</v>
      </c>
      <c r="Z215" s="29">
        <f t="shared" si="1208"/>
        <v>32</v>
      </c>
      <c r="AA215" s="29">
        <f t="shared" si="1209"/>
        <v>7</v>
      </c>
      <c r="AB215" s="69">
        <f t="shared" si="1210"/>
        <v>0</v>
      </c>
      <c r="AC215" s="69">
        <f t="shared" si="1211"/>
        <v>0</v>
      </c>
      <c r="AD215" s="69">
        <f t="shared" si="1212"/>
        <v>0</v>
      </c>
      <c r="AE215" s="69">
        <f t="shared" si="1213"/>
        <v>0</v>
      </c>
      <c r="AF215" s="69">
        <f t="shared" si="1214"/>
        <v>0</v>
      </c>
      <c r="AG215" s="31">
        <f>SUM(I215:AF215)</f>
        <v>202</v>
      </c>
      <c r="AH215" s="24" t="s">
        <v>39</v>
      </c>
      <c r="AI215" s="32"/>
    </row>
    <row r="216" spans="2:35" ht="13.8" thickBot="1" x14ac:dyDescent="0.25">
      <c r="B216" s="129"/>
      <c r="C216" s="123"/>
      <c r="D216" s="33" t="s">
        <v>40</v>
      </c>
      <c r="E216" s="124">
        <f>ROUNDDOWN(E212*E214*24,2)</f>
        <v>0</v>
      </c>
      <c r="F216" s="125"/>
      <c r="G216" s="126"/>
      <c r="H216" s="34" t="s">
        <v>124</v>
      </c>
      <c r="I216" s="35">
        <f>ROUNDDOWN((I212*I214)+(I213*I215),2)</f>
        <v>0</v>
      </c>
      <c r="J216" s="35">
        <f t="shared" ref="J216" si="1215">ROUNDDOWN((J212*J214)+(J213*J215),2)</f>
        <v>0</v>
      </c>
      <c r="K216" s="35">
        <f t="shared" ref="K216" si="1216">ROUNDDOWN((K212*K214)+(K213*K215),2)</f>
        <v>0</v>
      </c>
      <c r="L216" s="35">
        <f t="shared" ref="L216" si="1217">ROUNDDOWN((L212*L214)+(L213*L215),2)</f>
        <v>0</v>
      </c>
      <c r="M216" s="35">
        <f t="shared" ref="M216" si="1218">ROUNDDOWN((M212*M214)+(M213*M215),2)</f>
        <v>0</v>
      </c>
      <c r="N216" s="35">
        <f t="shared" ref="N216" si="1219">ROUNDDOWN((N212*N214)+(N213*N215),2)</f>
        <v>0</v>
      </c>
      <c r="O216" s="35">
        <f t="shared" ref="O216" si="1220">ROUNDDOWN((O212*O214)+(O213*O215),2)</f>
        <v>0</v>
      </c>
      <c r="P216" s="35">
        <f t="shared" ref="P216" si="1221">ROUNDDOWN((P212*P214)+(P213*P215),2)</f>
        <v>0</v>
      </c>
      <c r="Q216" s="35">
        <f t="shared" ref="Q216" si="1222">ROUNDDOWN((Q212*Q214)+(Q213*Q215),2)</f>
        <v>0</v>
      </c>
      <c r="R216" s="35">
        <f t="shared" ref="R216" si="1223">ROUNDDOWN((R212*R214)+(R213*R215),2)</f>
        <v>0</v>
      </c>
      <c r="S216" s="35">
        <f t="shared" ref="S216" si="1224">ROUNDDOWN((S212*S214)+(S213*S215),2)</f>
        <v>0</v>
      </c>
      <c r="T216" s="35">
        <f t="shared" ref="T216" si="1225">ROUNDDOWN((T212*T214)+(T213*T215),2)</f>
        <v>0</v>
      </c>
      <c r="U216" s="35">
        <f t="shared" ref="U216" si="1226">ROUNDDOWN((U212*U214)+(U213*U215),2)</f>
        <v>0</v>
      </c>
      <c r="V216" s="35">
        <f t="shared" ref="V216" si="1227">ROUNDDOWN((V212*V214)+(V213*V215),2)</f>
        <v>0</v>
      </c>
      <c r="W216" s="35">
        <f t="shared" ref="W216" si="1228">ROUNDDOWN((W212*W214)+(W213*W215),2)</f>
        <v>0</v>
      </c>
      <c r="X216" s="35">
        <f t="shared" ref="X216" si="1229">ROUNDDOWN((X212*X214)+(X213*X215),2)</f>
        <v>0</v>
      </c>
      <c r="Y216" s="35">
        <f t="shared" ref="Y216" si="1230">ROUNDDOWN((Y212*Y214)+(Y213*Y215),2)</f>
        <v>0</v>
      </c>
      <c r="Z216" s="35">
        <f t="shared" ref="Z216" si="1231">ROUNDDOWN((Z212*Z214)+(Z213*Z215),2)</f>
        <v>0</v>
      </c>
      <c r="AA216" s="35">
        <f t="shared" ref="AA216" si="1232">ROUNDDOWN((AA212*AA214)+(AA213*AA215),2)</f>
        <v>0</v>
      </c>
      <c r="AB216" s="35">
        <f t="shared" ref="AB216" si="1233">ROUNDDOWN((AB212*AB214)+(AB213*AB215),2)</f>
        <v>0</v>
      </c>
      <c r="AC216" s="35">
        <f t="shared" ref="AC216" si="1234">ROUNDDOWN((AC212*AC214)+(AC213*AC215),2)</f>
        <v>0</v>
      </c>
      <c r="AD216" s="35">
        <f t="shared" ref="AD216" si="1235">ROUNDDOWN((AD212*AD214)+(AD213*AD215),2)</f>
        <v>0</v>
      </c>
      <c r="AE216" s="35">
        <f t="shared" ref="AE216" si="1236">ROUNDDOWN((AE212*AE214)+(AE213*AE215),2)</f>
        <v>0</v>
      </c>
      <c r="AF216" s="35">
        <f t="shared" ref="AF216" si="1237">ROUNDDOWN((AF212*AF214)+(AF213*AF215),2)</f>
        <v>0</v>
      </c>
      <c r="AG216" s="36">
        <f>SUM(I216:AF216)</f>
        <v>0</v>
      </c>
      <c r="AH216" s="37">
        <f>ROUNDDOWN(E216+AG216,0)</f>
        <v>0</v>
      </c>
    </row>
    <row r="217" spans="2:35" ht="13.8" thickBot="1" x14ac:dyDescent="0.25">
      <c r="B217" s="38"/>
      <c r="C217" s="39"/>
      <c r="D217" s="40"/>
      <c r="E217" s="41"/>
      <c r="F217" s="41"/>
      <c r="G217" s="41"/>
      <c r="H217" s="42"/>
      <c r="K217" s="43"/>
      <c r="L217" s="43"/>
      <c r="M217" s="44"/>
      <c r="AG217" s="6" t="s">
        <v>53</v>
      </c>
      <c r="AH217" s="45">
        <f>AH186+AH191+AH196+AH201+AH206+AH211+AH216</f>
        <v>0</v>
      </c>
      <c r="AI217" s="48"/>
    </row>
    <row r="218" spans="2:35" hidden="1" x14ac:dyDescent="0.2">
      <c r="B218" s="38"/>
      <c r="C218" s="39"/>
      <c r="D218" s="40"/>
      <c r="E218" s="41"/>
      <c r="F218" s="41"/>
      <c r="G218" s="41"/>
      <c r="H218" s="42"/>
      <c r="K218" s="43"/>
      <c r="L218" s="43"/>
      <c r="M218" s="44"/>
      <c r="AG218" s="6"/>
      <c r="AH218" s="46"/>
      <c r="AI218" s="48"/>
    </row>
    <row r="219" spans="2:35" hidden="1" x14ac:dyDescent="0.2">
      <c r="B219" s="38"/>
      <c r="C219" s="39"/>
      <c r="D219" s="40"/>
      <c r="E219" s="41"/>
      <c r="F219" s="41"/>
      <c r="G219" s="41"/>
      <c r="H219" s="42"/>
      <c r="K219" s="43"/>
      <c r="L219" s="43"/>
      <c r="M219" s="44"/>
      <c r="AG219" s="6"/>
      <c r="AH219" s="46"/>
      <c r="AI219" s="48"/>
    </row>
    <row r="220" spans="2:35" hidden="1" x14ac:dyDescent="0.2">
      <c r="B220" s="38"/>
      <c r="C220" s="39"/>
      <c r="D220" s="40"/>
      <c r="E220" s="41"/>
      <c r="F220" s="41"/>
      <c r="G220" s="41"/>
      <c r="H220" s="42"/>
      <c r="K220" s="43"/>
      <c r="L220" s="43"/>
      <c r="M220" s="44"/>
      <c r="AG220" s="6"/>
      <c r="AH220" s="46"/>
      <c r="AI220" s="48"/>
    </row>
    <row r="221" spans="2:35" x14ac:dyDescent="0.2">
      <c r="B221" s="14" t="s">
        <v>75</v>
      </c>
      <c r="C221" s="15"/>
      <c r="D221" s="14"/>
      <c r="E221" s="16"/>
      <c r="F221" s="16"/>
      <c r="G221" s="16"/>
      <c r="H221" s="16"/>
      <c r="I221" s="17"/>
      <c r="J221" s="18"/>
      <c r="K221" s="19"/>
      <c r="L221" s="19"/>
      <c r="M221" s="19"/>
      <c r="N221" s="20"/>
      <c r="O221" s="20"/>
      <c r="P221" s="20"/>
      <c r="Q221" s="20"/>
      <c r="R221" s="20"/>
      <c r="S221" s="20"/>
      <c r="T221" s="20"/>
      <c r="U221" s="20"/>
      <c r="V221" s="20"/>
      <c r="W221" s="20"/>
      <c r="X221" s="20"/>
      <c r="Y221" s="20"/>
      <c r="Z221" s="20"/>
      <c r="AA221" s="20"/>
      <c r="AB221" s="20"/>
      <c r="AC221" s="20"/>
      <c r="AD221" s="20"/>
      <c r="AE221" s="20"/>
      <c r="AF221" s="20"/>
      <c r="AG221" s="13"/>
      <c r="AH221" s="46"/>
    </row>
    <row r="222" spans="2:35" ht="14.4" x14ac:dyDescent="0.2">
      <c r="B222" s="90" t="s">
        <v>18</v>
      </c>
      <c r="C222" s="92" t="s">
        <v>19</v>
      </c>
      <c r="D222" s="94" t="s">
        <v>20</v>
      </c>
      <c r="E222" s="95"/>
      <c r="F222" s="95"/>
      <c r="G222" s="96"/>
      <c r="H222" s="100" t="s">
        <v>21</v>
      </c>
      <c r="I222" s="101"/>
      <c r="J222" s="101"/>
      <c r="K222" s="101"/>
      <c r="L222" s="101"/>
      <c r="M222" s="101"/>
      <c r="N222" s="101"/>
      <c r="O222" s="101"/>
      <c r="P222" s="101"/>
      <c r="Q222" s="101"/>
      <c r="R222" s="101"/>
      <c r="S222" s="101"/>
      <c r="T222" s="101"/>
      <c r="U222" s="101"/>
      <c r="V222" s="101"/>
      <c r="W222" s="101"/>
      <c r="X222" s="101"/>
      <c r="Y222" s="101"/>
      <c r="Z222" s="101"/>
      <c r="AA222" s="101"/>
      <c r="AB222" s="101"/>
      <c r="AC222" s="101"/>
      <c r="AD222" s="101"/>
      <c r="AE222" s="101"/>
      <c r="AF222" s="101"/>
      <c r="AG222" s="102"/>
      <c r="AH222" s="46"/>
    </row>
    <row r="223" spans="2:35" x14ac:dyDescent="0.2">
      <c r="B223" s="91"/>
      <c r="C223" s="93"/>
      <c r="D223" s="97"/>
      <c r="E223" s="98"/>
      <c r="F223" s="98"/>
      <c r="G223" s="99"/>
      <c r="H223" s="21" t="s">
        <v>22</v>
      </c>
      <c r="I223" s="22" t="s">
        <v>23</v>
      </c>
      <c r="J223" s="22" t="s">
        <v>24</v>
      </c>
      <c r="K223" s="22" t="s">
        <v>25</v>
      </c>
      <c r="L223" s="22" t="s">
        <v>26</v>
      </c>
      <c r="M223" s="22" t="s">
        <v>27</v>
      </c>
      <c r="N223" s="22" t="s">
        <v>28</v>
      </c>
      <c r="O223" s="22" t="s">
        <v>29</v>
      </c>
      <c r="P223" s="22" t="s">
        <v>30</v>
      </c>
      <c r="Q223" s="22" t="s">
        <v>31</v>
      </c>
      <c r="R223" s="22" t="s">
        <v>125</v>
      </c>
      <c r="S223" s="22" t="s">
        <v>126</v>
      </c>
      <c r="T223" s="22" t="s">
        <v>32</v>
      </c>
      <c r="U223" s="22" t="s">
        <v>127</v>
      </c>
      <c r="V223" s="22" t="s">
        <v>128</v>
      </c>
      <c r="W223" s="22" t="s">
        <v>129</v>
      </c>
      <c r="X223" s="22" t="s">
        <v>130</v>
      </c>
      <c r="Y223" s="22" t="s">
        <v>131</v>
      </c>
      <c r="Z223" s="22" t="s">
        <v>132</v>
      </c>
      <c r="AA223" s="22" t="s">
        <v>133</v>
      </c>
      <c r="AB223" s="22" t="s">
        <v>134</v>
      </c>
      <c r="AC223" s="22" t="s">
        <v>135</v>
      </c>
      <c r="AD223" s="22" t="s">
        <v>136</v>
      </c>
      <c r="AE223" s="22" t="s">
        <v>137</v>
      </c>
      <c r="AF223" s="22" t="s">
        <v>138</v>
      </c>
      <c r="AG223" s="23" t="s">
        <v>33</v>
      </c>
      <c r="AH223" s="46"/>
    </row>
    <row r="224" spans="2:35" x14ac:dyDescent="0.2">
      <c r="B224" s="127" t="s">
        <v>91</v>
      </c>
      <c r="C224" s="121" t="s">
        <v>35</v>
      </c>
      <c r="D224" s="115" t="s">
        <v>36</v>
      </c>
      <c r="E224" s="103"/>
      <c r="F224" s="104"/>
      <c r="G224" s="105"/>
      <c r="H224" s="25" t="s">
        <v>121</v>
      </c>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72"/>
      <c r="AH224" s="24"/>
      <c r="AI224" s="24"/>
    </row>
    <row r="225" spans="2:35" x14ac:dyDescent="0.2">
      <c r="B225" s="128"/>
      <c r="C225" s="122"/>
      <c r="D225" s="116"/>
      <c r="E225" s="106"/>
      <c r="F225" s="107"/>
      <c r="G225" s="108"/>
      <c r="H225" s="64" t="s">
        <v>143</v>
      </c>
      <c r="I225" s="65"/>
      <c r="J225" s="65"/>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71"/>
      <c r="AH225" s="24"/>
      <c r="AI225" s="24"/>
    </row>
    <row r="226" spans="2:35" x14ac:dyDescent="0.2">
      <c r="B226" s="128"/>
      <c r="C226" s="122"/>
      <c r="D226" s="117" t="s">
        <v>37</v>
      </c>
      <c r="E226" s="136">
        <v>6</v>
      </c>
      <c r="F226" s="137"/>
      <c r="G226" s="138"/>
      <c r="H226" s="28" t="s">
        <v>122</v>
      </c>
      <c r="I226" s="75">
        <v>34</v>
      </c>
      <c r="J226" s="75">
        <v>17</v>
      </c>
      <c r="K226" s="76">
        <v>13</v>
      </c>
      <c r="L226" s="76">
        <v>3</v>
      </c>
      <c r="M226" s="77"/>
      <c r="N226" s="77"/>
      <c r="O226" s="76">
        <v>5</v>
      </c>
      <c r="P226" s="76">
        <v>23</v>
      </c>
      <c r="Q226" s="76">
        <v>46</v>
      </c>
      <c r="R226" s="76">
        <v>62</v>
      </c>
      <c r="S226" s="76">
        <v>52</v>
      </c>
      <c r="T226" s="76">
        <v>43</v>
      </c>
      <c r="U226" s="29">
        <f>I226</f>
        <v>34</v>
      </c>
      <c r="V226" s="29">
        <f t="shared" ref="V226:V227" si="1238">J226</f>
        <v>17</v>
      </c>
      <c r="W226" s="29">
        <f t="shared" ref="W226:W227" si="1239">K226</f>
        <v>13</v>
      </c>
      <c r="X226" s="29">
        <f t="shared" ref="X226:X227" si="1240">L226</f>
        <v>3</v>
      </c>
      <c r="Y226" s="69">
        <f t="shared" ref="Y226:Y227" si="1241">M226</f>
        <v>0</v>
      </c>
      <c r="Z226" s="69">
        <f t="shared" ref="Z226:Z227" si="1242">N226</f>
        <v>0</v>
      </c>
      <c r="AA226" s="29">
        <f t="shared" ref="AA226:AA227" si="1243">O226</f>
        <v>5</v>
      </c>
      <c r="AB226" s="29">
        <f t="shared" ref="AB226:AB227" si="1244">P226</f>
        <v>23</v>
      </c>
      <c r="AC226" s="29">
        <f t="shared" ref="AC226:AC227" si="1245">Q226</f>
        <v>46</v>
      </c>
      <c r="AD226" s="29">
        <f t="shared" ref="AD226:AD227" si="1246">R226</f>
        <v>62</v>
      </c>
      <c r="AE226" s="29">
        <f t="shared" ref="AE226:AE227" si="1247">S226</f>
        <v>52</v>
      </c>
      <c r="AF226" s="29">
        <f t="shared" ref="AF226:AF227" si="1248">T226</f>
        <v>43</v>
      </c>
      <c r="AG226" s="31">
        <f>SUM(I226:AF226)</f>
        <v>596</v>
      </c>
      <c r="AH226" s="24"/>
      <c r="AI226" s="32"/>
    </row>
    <row r="227" spans="2:35" x14ac:dyDescent="0.2">
      <c r="B227" s="128"/>
      <c r="C227" s="122"/>
      <c r="D227" s="116"/>
      <c r="E227" s="139"/>
      <c r="F227" s="140"/>
      <c r="G227" s="141"/>
      <c r="H227" s="66" t="s">
        <v>123</v>
      </c>
      <c r="I227" s="78"/>
      <c r="J227" s="78"/>
      <c r="K227" s="77"/>
      <c r="L227" s="79">
        <v>8</v>
      </c>
      <c r="M227" s="80">
        <v>17</v>
      </c>
      <c r="N227" s="79">
        <v>14</v>
      </c>
      <c r="O227" s="79">
        <v>1</v>
      </c>
      <c r="P227" s="78"/>
      <c r="Q227" s="78"/>
      <c r="R227" s="78"/>
      <c r="S227" s="78"/>
      <c r="T227" s="78"/>
      <c r="U227" s="69">
        <f>I227</f>
        <v>0</v>
      </c>
      <c r="V227" s="69">
        <f t="shared" si="1238"/>
        <v>0</v>
      </c>
      <c r="W227" s="69">
        <f t="shared" si="1239"/>
        <v>0</v>
      </c>
      <c r="X227" s="29">
        <f t="shared" si="1240"/>
        <v>8</v>
      </c>
      <c r="Y227" s="29">
        <f t="shared" si="1241"/>
        <v>17</v>
      </c>
      <c r="Z227" s="29">
        <f t="shared" si="1242"/>
        <v>14</v>
      </c>
      <c r="AA227" s="29">
        <f t="shared" si="1243"/>
        <v>1</v>
      </c>
      <c r="AB227" s="69">
        <f t="shared" si="1244"/>
        <v>0</v>
      </c>
      <c r="AC227" s="69">
        <f t="shared" si="1245"/>
        <v>0</v>
      </c>
      <c r="AD227" s="69">
        <f t="shared" si="1246"/>
        <v>0</v>
      </c>
      <c r="AE227" s="69">
        <f t="shared" si="1247"/>
        <v>0</v>
      </c>
      <c r="AF227" s="69">
        <f t="shared" si="1248"/>
        <v>0</v>
      </c>
      <c r="AG227" s="31">
        <f>SUM(I227:AF227)</f>
        <v>80</v>
      </c>
      <c r="AH227" s="24" t="s">
        <v>39</v>
      </c>
      <c r="AI227" s="32"/>
    </row>
    <row r="228" spans="2:35" x14ac:dyDescent="0.2">
      <c r="B228" s="129"/>
      <c r="C228" s="123"/>
      <c r="D228" s="33" t="s">
        <v>40</v>
      </c>
      <c r="E228" s="124">
        <f>ROUNDDOWN(E224*E226*24,2)</f>
        <v>0</v>
      </c>
      <c r="F228" s="125"/>
      <c r="G228" s="126"/>
      <c r="H228" s="34" t="s">
        <v>124</v>
      </c>
      <c r="I228" s="35">
        <f>ROUNDDOWN((I224*I226)+(I225*I227),2)</f>
        <v>0</v>
      </c>
      <c r="J228" s="35">
        <f t="shared" ref="J228" si="1249">ROUNDDOWN((J224*J226)+(J225*J227),2)</f>
        <v>0</v>
      </c>
      <c r="K228" s="35">
        <f t="shared" ref="K228" si="1250">ROUNDDOWN((K224*K226)+(K225*K227),2)</f>
        <v>0</v>
      </c>
      <c r="L228" s="35">
        <f t="shared" ref="L228" si="1251">ROUNDDOWN((L224*L226)+(L225*L227),2)</f>
        <v>0</v>
      </c>
      <c r="M228" s="35">
        <f t="shared" ref="M228" si="1252">ROUNDDOWN((M224*M226)+(M225*M227),2)</f>
        <v>0</v>
      </c>
      <c r="N228" s="35">
        <f t="shared" ref="N228" si="1253">ROUNDDOWN((N224*N226)+(N225*N227),2)</f>
        <v>0</v>
      </c>
      <c r="O228" s="35">
        <f t="shared" ref="O228" si="1254">ROUNDDOWN((O224*O226)+(O225*O227),2)</f>
        <v>0</v>
      </c>
      <c r="P228" s="35">
        <f t="shared" ref="P228" si="1255">ROUNDDOWN((P224*P226)+(P225*P227),2)</f>
        <v>0</v>
      </c>
      <c r="Q228" s="35">
        <f t="shared" ref="Q228" si="1256">ROUNDDOWN((Q224*Q226)+(Q225*Q227),2)</f>
        <v>0</v>
      </c>
      <c r="R228" s="35">
        <f t="shared" ref="R228" si="1257">ROUNDDOWN((R224*R226)+(R225*R227),2)</f>
        <v>0</v>
      </c>
      <c r="S228" s="35">
        <f t="shared" ref="S228" si="1258">ROUNDDOWN((S224*S226)+(S225*S227),2)</f>
        <v>0</v>
      </c>
      <c r="T228" s="35">
        <f t="shared" ref="T228" si="1259">ROUNDDOWN((T224*T226)+(T225*T227),2)</f>
        <v>0</v>
      </c>
      <c r="U228" s="35">
        <f>ROUNDDOWN((U224*U226)+(U225*U227),2)</f>
        <v>0</v>
      </c>
      <c r="V228" s="35">
        <f t="shared" ref="V228" si="1260">ROUNDDOWN((V224*V226)+(V225*V227),2)</f>
        <v>0</v>
      </c>
      <c r="W228" s="35">
        <f t="shared" ref="W228" si="1261">ROUNDDOWN((W224*W226)+(W225*W227),2)</f>
        <v>0</v>
      </c>
      <c r="X228" s="35">
        <f t="shared" ref="X228" si="1262">ROUNDDOWN((X224*X226)+(X225*X227),2)</f>
        <v>0</v>
      </c>
      <c r="Y228" s="35">
        <f t="shared" ref="Y228" si="1263">ROUNDDOWN((Y224*Y226)+(Y225*Y227),2)</f>
        <v>0</v>
      </c>
      <c r="Z228" s="35">
        <f t="shared" ref="Z228" si="1264">ROUNDDOWN((Z224*Z226)+(Z225*Z227),2)</f>
        <v>0</v>
      </c>
      <c r="AA228" s="35">
        <f t="shared" ref="AA228" si="1265">ROUNDDOWN((AA224*AA226)+(AA225*AA227),2)</f>
        <v>0</v>
      </c>
      <c r="AB228" s="35">
        <f t="shared" ref="AB228" si="1266">ROUNDDOWN((AB224*AB226)+(AB225*AB227),2)</f>
        <v>0</v>
      </c>
      <c r="AC228" s="35">
        <f t="shared" ref="AC228" si="1267">ROUNDDOWN((AC224*AC226)+(AC225*AC227),2)</f>
        <v>0</v>
      </c>
      <c r="AD228" s="35">
        <f t="shared" ref="AD228" si="1268">ROUNDDOWN((AD224*AD226)+(AD225*AD227),2)</f>
        <v>0</v>
      </c>
      <c r="AE228" s="35">
        <f t="shared" ref="AE228" si="1269">ROUNDDOWN((AE224*AE226)+(AE225*AE227),2)</f>
        <v>0</v>
      </c>
      <c r="AF228" s="35">
        <f t="shared" ref="AF228" si="1270">ROUNDDOWN((AF224*AF226)+(AF225*AF227),2)</f>
        <v>0</v>
      </c>
      <c r="AG228" s="36">
        <f>SUM(I228:AF228)</f>
        <v>0</v>
      </c>
      <c r="AH228" s="37">
        <f>ROUNDDOWN(E228+AG228,0)</f>
        <v>0</v>
      </c>
    </row>
    <row r="229" spans="2:35" x14ac:dyDescent="0.2">
      <c r="B229" s="127" t="s">
        <v>92</v>
      </c>
      <c r="C229" s="121" t="s">
        <v>35</v>
      </c>
      <c r="D229" s="115" t="s">
        <v>36</v>
      </c>
      <c r="E229" s="103"/>
      <c r="F229" s="104"/>
      <c r="G229" s="105"/>
      <c r="H229" s="25" t="s">
        <v>121</v>
      </c>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72"/>
      <c r="AH229" s="24"/>
      <c r="AI229" s="24"/>
    </row>
    <row r="230" spans="2:35" x14ac:dyDescent="0.2">
      <c r="B230" s="128"/>
      <c r="C230" s="122"/>
      <c r="D230" s="116"/>
      <c r="E230" s="106"/>
      <c r="F230" s="107"/>
      <c r="G230" s="108"/>
      <c r="H230" s="64" t="s">
        <v>143</v>
      </c>
      <c r="I230" s="65"/>
      <c r="J230" s="65"/>
      <c r="K230" s="65"/>
      <c r="L230" s="65"/>
      <c r="M230" s="65"/>
      <c r="N230" s="65"/>
      <c r="O230" s="65"/>
      <c r="P230" s="65"/>
      <c r="Q230" s="65"/>
      <c r="R230" s="65"/>
      <c r="S230" s="65"/>
      <c r="T230" s="65"/>
      <c r="U230" s="65"/>
      <c r="V230" s="65"/>
      <c r="W230" s="65"/>
      <c r="X230" s="65"/>
      <c r="Y230" s="65"/>
      <c r="Z230" s="65"/>
      <c r="AA230" s="65"/>
      <c r="AB230" s="65"/>
      <c r="AC230" s="65"/>
      <c r="AD230" s="65"/>
      <c r="AE230" s="65"/>
      <c r="AF230" s="65"/>
      <c r="AG230" s="71"/>
      <c r="AH230" s="24"/>
      <c r="AI230" s="24"/>
    </row>
    <row r="231" spans="2:35" x14ac:dyDescent="0.2">
      <c r="B231" s="128"/>
      <c r="C231" s="122"/>
      <c r="D231" s="117" t="s">
        <v>37</v>
      </c>
      <c r="E231" s="136">
        <v>2</v>
      </c>
      <c r="F231" s="137"/>
      <c r="G231" s="138"/>
      <c r="H231" s="28" t="s">
        <v>122</v>
      </c>
      <c r="I231" s="75">
        <v>62</v>
      </c>
      <c r="J231" s="75">
        <v>46</v>
      </c>
      <c r="K231" s="76">
        <v>38</v>
      </c>
      <c r="L231" s="76">
        <v>9</v>
      </c>
      <c r="M231" s="77"/>
      <c r="N231" s="77"/>
      <c r="O231" s="76">
        <v>24</v>
      </c>
      <c r="P231" s="76">
        <v>49</v>
      </c>
      <c r="Q231" s="76">
        <v>68</v>
      </c>
      <c r="R231" s="76">
        <v>78</v>
      </c>
      <c r="S231" s="76">
        <v>70</v>
      </c>
      <c r="T231" s="76">
        <v>69</v>
      </c>
      <c r="U231" s="29">
        <f>I231</f>
        <v>62</v>
      </c>
      <c r="V231" s="29">
        <f t="shared" ref="V231:V232" si="1271">J231</f>
        <v>46</v>
      </c>
      <c r="W231" s="29">
        <f t="shared" ref="W231:W232" si="1272">K231</f>
        <v>38</v>
      </c>
      <c r="X231" s="29">
        <f t="shared" ref="X231:X232" si="1273">L231</f>
        <v>9</v>
      </c>
      <c r="Y231" s="69">
        <f t="shared" ref="Y231:Y232" si="1274">M231</f>
        <v>0</v>
      </c>
      <c r="Z231" s="69">
        <f t="shared" ref="Z231:Z232" si="1275">N231</f>
        <v>0</v>
      </c>
      <c r="AA231" s="29">
        <f t="shared" ref="AA231:AA232" si="1276">O231</f>
        <v>24</v>
      </c>
      <c r="AB231" s="29">
        <f t="shared" ref="AB231:AB232" si="1277">P231</f>
        <v>49</v>
      </c>
      <c r="AC231" s="29">
        <f t="shared" ref="AC231:AC232" si="1278">Q231</f>
        <v>68</v>
      </c>
      <c r="AD231" s="29">
        <f t="shared" ref="AD231:AD232" si="1279">R231</f>
        <v>78</v>
      </c>
      <c r="AE231" s="29">
        <f t="shared" ref="AE231:AE232" si="1280">S231</f>
        <v>70</v>
      </c>
      <c r="AF231" s="29">
        <f t="shared" ref="AF231:AF232" si="1281">T231</f>
        <v>69</v>
      </c>
      <c r="AG231" s="31">
        <f>SUM(I231:AF231)</f>
        <v>1026</v>
      </c>
      <c r="AH231" s="24"/>
      <c r="AI231" s="32"/>
    </row>
    <row r="232" spans="2:35" x14ac:dyDescent="0.2">
      <c r="B232" s="128"/>
      <c r="C232" s="122"/>
      <c r="D232" s="116"/>
      <c r="E232" s="139"/>
      <c r="F232" s="140"/>
      <c r="G232" s="141"/>
      <c r="H232" s="66" t="s">
        <v>123</v>
      </c>
      <c r="I232" s="78"/>
      <c r="J232" s="78"/>
      <c r="K232" s="77"/>
      <c r="L232" s="79">
        <v>24</v>
      </c>
      <c r="M232" s="80">
        <v>41</v>
      </c>
      <c r="N232" s="79">
        <v>35</v>
      </c>
      <c r="O232" s="79">
        <v>9</v>
      </c>
      <c r="P232" s="78"/>
      <c r="Q232" s="78"/>
      <c r="R232" s="78"/>
      <c r="S232" s="78"/>
      <c r="T232" s="78"/>
      <c r="U232" s="69">
        <f>I232</f>
        <v>0</v>
      </c>
      <c r="V232" s="69">
        <f t="shared" si="1271"/>
        <v>0</v>
      </c>
      <c r="W232" s="69">
        <f t="shared" si="1272"/>
        <v>0</v>
      </c>
      <c r="X232" s="29">
        <f t="shared" si="1273"/>
        <v>24</v>
      </c>
      <c r="Y232" s="29">
        <f t="shared" si="1274"/>
        <v>41</v>
      </c>
      <c r="Z232" s="29">
        <f t="shared" si="1275"/>
        <v>35</v>
      </c>
      <c r="AA232" s="29">
        <f t="shared" si="1276"/>
        <v>9</v>
      </c>
      <c r="AB232" s="69">
        <f t="shared" si="1277"/>
        <v>0</v>
      </c>
      <c r="AC232" s="69">
        <f t="shared" si="1278"/>
        <v>0</v>
      </c>
      <c r="AD232" s="69">
        <f t="shared" si="1279"/>
        <v>0</v>
      </c>
      <c r="AE232" s="69">
        <f t="shared" si="1280"/>
        <v>0</v>
      </c>
      <c r="AF232" s="69">
        <f t="shared" si="1281"/>
        <v>0</v>
      </c>
      <c r="AG232" s="31">
        <f>SUM(I232:AF232)</f>
        <v>218</v>
      </c>
      <c r="AH232" s="24" t="s">
        <v>39</v>
      </c>
      <c r="AI232" s="32"/>
    </row>
    <row r="233" spans="2:35" x14ac:dyDescent="0.2">
      <c r="B233" s="129"/>
      <c r="C233" s="123"/>
      <c r="D233" s="33" t="s">
        <v>40</v>
      </c>
      <c r="E233" s="124">
        <f>ROUNDDOWN(E229*E231*24,2)</f>
        <v>0</v>
      </c>
      <c r="F233" s="125"/>
      <c r="G233" s="126"/>
      <c r="H233" s="34" t="s">
        <v>124</v>
      </c>
      <c r="I233" s="35">
        <f>ROUNDDOWN((I229*I231)+(I230*I232),2)</f>
        <v>0</v>
      </c>
      <c r="J233" s="35">
        <f t="shared" ref="J233" si="1282">ROUNDDOWN((J229*J231)+(J230*J232),2)</f>
        <v>0</v>
      </c>
      <c r="K233" s="35">
        <f t="shared" ref="K233" si="1283">ROUNDDOWN((K229*K231)+(K230*K232),2)</f>
        <v>0</v>
      </c>
      <c r="L233" s="35">
        <f t="shared" ref="L233" si="1284">ROUNDDOWN((L229*L231)+(L230*L232),2)</f>
        <v>0</v>
      </c>
      <c r="M233" s="35">
        <f t="shared" ref="M233" si="1285">ROUNDDOWN((M229*M231)+(M230*M232),2)</f>
        <v>0</v>
      </c>
      <c r="N233" s="35">
        <f t="shared" ref="N233" si="1286">ROUNDDOWN((N229*N231)+(N230*N232),2)</f>
        <v>0</v>
      </c>
      <c r="O233" s="35">
        <f t="shared" ref="O233" si="1287">ROUNDDOWN((O229*O231)+(O230*O232),2)</f>
        <v>0</v>
      </c>
      <c r="P233" s="35">
        <f t="shared" ref="P233" si="1288">ROUNDDOWN((P229*P231)+(P230*P232),2)</f>
        <v>0</v>
      </c>
      <c r="Q233" s="35">
        <f t="shared" ref="Q233" si="1289">ROUNDDOWN((Q229*Q231)+(Q230*Q232),2)</f>
        <v>0</v>
      </c>
      <c r="R233" s="35">
        <f t="shared" ref="R233" si="1290">ROUNDDOWN((R229*R231)+(R230*R232),2)</f>
        <v>0</v>
      </c>
      <c r="S233" s="35">
        <f t="shared" ref="S233" si="1291">ROUNDDOWN((S229*S231)+(S230*S232),2)</f>
        <v>0</v>
      </c>
      <c r="T233" s="35">
        <f t="shared" ref="T233" si="1292">ROUNDDOWN((T229*T231)+(T230*T232),2)</f>
        <v>0</v>
      </c>
      <c r="U233" s="35">
        <f t="shared" ref="U233" si="1293">ROUNDDOWN((U229*U231)+(U230*U232),2)</f>
        <v>0</v>
      </c>
      <c r="V233" s="35">
        <f t="shared" ref="V233" si="1294">ROUNDDOWN((V229*V231)+(V230*V232),2)</f>
        <v>0</v>
      </c>
      <c r="W233" s="35">
        <f t="shared" ref="W233" si="1295">ROUNDDOWN((W229*W231)+(W230*W232),2)</f>
        <v>0</v>
      </c>
      <c r="X233" s="35">
        <f t="shared" ref="X233" si="1296">ROUNDDOWN((X229*X231)+(X230*X232),2)</f>
        <v>0</v>
      </c>
      <c r="Y233" s="35">
        <f t="shared" ref="Y233" si="1297">ROUNDDOWN((Y229*Y231)+(Y230*Y232),2)</f>
        <v>0</v>
      </c>
      <c r="Z233" s="35">
        <f t="shared" ref="Z233" si="1298">ROUNDDOWN((Z229*Z231)+(Z230*Z232),2)</f>
        <v>0</v>
      </c>
      <c r="AA233" s="35">
        <f t="shared" ref="AA233" si="1299">ROUNDDOWN((AA229*AA231)+(AA230*AA232),2)</f>
        <v>0</v>
      </c>
      <c r="AB233" s="35">
        <f t="shared" ref="AB233" si="1300">ROUNDDOWN((AB229*AB231)+(AB230*AB232),2)</f>
        <v>0</v>
      </c>
      <c r="AC233" s="35">
        <f t="shared" ref="AC233" si="1301">ROUNDDOWN((AC229*AC231)+(AC230*AC232),2)</f>
        <v>0</v>
      </c>
      <c r="AD233" s="35">
        <f t="shared" ref="AD233" si="1302">ROUNDDOWN((AD229*AD231)+(AD230*AD232),2)</f>
        <v>0</v>
      </c>
      <c r="AE233" s="35">
        <f t="shared" ref="AE233" si="1303">ROUNDDOWN((AE229*AE231)+(AE230*AE232),2)</f>
        <v>0</v>
      </c>
      <c r="AF233" s="35">
        <f t="shared" ref="AF233" si="1304">ROUNDDOWN((AF229*AF231)+(AF230*AF232),2)</f>
        <v>0</v>
      </c>
      <c r="AG233" s="36">
        <f>SUM(I233:AF233)</f>
        <v>0</v>
      </c>
      <c r="AH233" s="37">
        <f>ROUNDDOWN(E233+AG233,0)</f>
        <v>0</v>
      </c>
    </row>
    <row r="234" spans="2:35" x14ac:dyDescent="0.2">
      <c r="B234" s="127" t="s">
        <v>93</v>
      </c>
      <c r="C234" s="121" t="s">
        <v>35</v>
      </c>
      <c r="D234" s="115" t="s">
        <v>36</v>
      </c>
      <c r="E234" s="103"/>
      <c r="F234" s="104"/>
      <c r="G234" s="105"/>
      <c r="H234" s="25" t="s">
        <v>121</v>
      </c>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72"/>
      <c r="AH234" s="24"/>
      <c r="AI234" s="24"/>
    </row>
    <row r="235" spans="2:35" x14ac:dyDescent="0.2">
      <c r="B235" s="128"/>
      <c r="C235" s="122"/>
      <c r="D235" s="116"/>
      <c r="E235" s="106"/>
      <c r="F235" s="107"/>
      <c r="G235" s="108"/>
      <c r="H235" s="64" t="s">
        <v>143</v>
      </c>
      <c r="I235" s="65"/>
      <c r="J235" s="65"/>
      <c r="K235" s="65"/>
      <c r="L235" s="65"/>
      <c r="M235" s="65"/>
      <c r="N235" s="65"/>
      <c r="O235" s="65"/>
      <c r="P235" s="65"/>
      <c r="Q235" s="65"/>
      <c r="R235" s="65"/>
      <c r="S235" s="65"/>
      <c r="T235" s="65"/>
      <c r="U235" s="65"/>
      <c r="V235" s="65"/>
      <c r="W235" s="65"/>
      <c r="X235" s="65"/>
      <c r="Y235" s="65"/>
      <c r="Z235" s="65"/>
      <c r="AA235" s="65"/>
      <c r="AB235" s="65"/>
      <c r="AC235" s="65"/>
      <c r="AD235" s="65"/>
      <c r="AE235" s="65"/>
      <c r="AF235" s="65"/>
      <c r="AG235" s="71"/>
      <c r="AH235" s="24"/>
      <c r="AI235" s="24"/>
    </row>
    <row r="236" spans="2:35" x14ac:dyDescent="0.2">
      <c r="B236" s="128"/>
      <c r="C236" s="122"/>
      <c r="D236" s="117" t="s">
        <v>37</v>
      </c>
      <c r="E236" s="136">
        <v>4</v>
      </c>
      <c r="F236" s="137"/>
      <c r="G236" s="138"/>
      <c r="H236" s="28" t="s">
        <v>122</v>
      </c>
      <c r="I236" s="75">
        <v>143</v>
      </c>
      <c r="J236" s="75">
        <v>116</v>
      </c>
      <c r="K236" s="76">
        <v>108</v>
      </c>
      <c r="L236" s="76">
        <v>28</v>
      </c>
      <c r="M236" s="77"/>
      <c r="N236" s="77"/>
      <c r="O236" s="76">
        <v>62</v>
      </c>
      <c r="P236" s="76">
        <v>107</v>
      </c>
      <c r="Q236" s="76">
        <v>139</v>
      </c>
      <c r="R236" s="76">
        <v>171</v>
      </c>
      <c r="S236" s="76">
        <v>160</v>
      </c>
      <c r="T236" s="76">
        <v>162</v>
      </c>
      <c r="U236" s="29">
        <f>I236</f>
        <v>143</v>
      </c>
      <c r="V236" s="29">
        <f t="shared" ref="V236:V237" si="1305">J236</f>
        <v>116</v>
      </c>
      <c r="W236" s="29">
        <f t="shared" ref="W236:W237" si="1306">K236</f>
        <v>108</v>
      </c>
      <c r="X236" s="29">
        <f t="shared" ref="X236:X237" si="1307">L236</f>
        <v>28</v>
      </c>
      <c r="Y236" s="69">
        <f t="shared" ref="Y236:Y237" si="1308">M236</f>
        <v>0</v>
      </c>
      <c r="Z236" s="69">
        <f t="shared" ref="Z236:Z237" si="1309">N236</f>
        <v>0</v>
      </c>
      <c r="AA236" s="29">
        <f t="shared" ref="AA236:AA237" si="1310">O236</f>
        <v>62</v>
      </c>
      <c r="AB236" s="29">
        <f t="shared" ref="AB236:AB237" si="1311">P236</f>
        <v>107</v>
      </c>
      <c r="AC236" s="29">
        <f t="shared" ref="AC236:AC237" si="1312">Q236</f>
        <v>139</v>
      </c>
      <c r="AD236" s="29">
        <f t="shared" ref="AD236:AD237" si="1313">R236</f>
        <v>171</v>
      </c>
      <c r="AE236" s="29">
        <f t="shared" ref="AE236:AE237" si="1314">S236</f>
        <v>160</v>
      </c>
      <c r="AF236" s="29">
        <f t="shared" ref="AF236:AF237" si="1315">T236</f>
        <v>162</v>
      </c>
      <c r="AG236" s="31">
        <f>SUM(I236:AF236)</f>
        <v>2392</v>
      </c>
      <c r="AH236" s="24"/>
      <c r="AI236" s="32"/>
    </row>
    <row r="237" spans="2:35" x14ac:dyDescent="0.2">
      <c r="B237" s="128"/>
      <c r="C237" s="122"/>
      <c r="D237" s="116"/>
      <c r="E237" s="139"/>
      <c r="F237" s="140"/>
      <c r="G237" s="141"/>
      <c r="H237" s="66" t="s">
        <v>123</v>
      </c>
      <c r="I237" s="78"/>
      <c r="J237" s="78"/>
      <c r="K237" s="77"/>
      <c r="L237" s="79">
        <v>71</v>
      </c>
      <c r="M237" s="80">
        <v>125</v>
      </c>
      <c r="N237" s="79">
        <v>95</v>
      </c>
      <c r="O237" s="79">
        <v>23</v>
      </c>
      <c r="P237" s="78"/>
      <c r="Q237" s="78"/>
      <c r="R237" s="78"/>
      <c r="S237" s="78"/>
      <c r="T237" s="78"/>
      <c r="U237" s="69">
        <f>I237</f>
        <v>0</v>
      </c>
      <c r="V237" s="69">
        <f t="shared" si="1305"/>
        <v>0</v>
      </c>
      <c r="W237" s="69">
        <f t="shared" si="1306"/>
        <v>0</v>
      </c>
      <c r="X237" s="29">
        <f t="shared" si="1307"/>
        <v>71</v>
      </c>
      <c r="Y237" s="29">
        <f t="shared" si="1308"/>
        <v>125</v>
      </c>
      <c r="Z237" s="29">
        <f t="shared" si="1309"/>
        <v>95</v>
      </c>
      <c r="AA237" s="29">
        <f t="shared" si="1310"/>
        <v>23</v>
      </c>
      <c r="AB237" s="69">
        <f t="shared" si="1311"/>
        <v>0</v>
      </c>
      <c r="AC237" s="69">
        <f t="shared" si="1312"/>
        <v>0</v>
      </c>
      <c r="AD237" s="69">
        <f t="shared" si="1313"/>
        <v>0</v>
      </c>
      <c r="AE237" s="69">
        <f t="shared" si="1314"/>
        <v>0</v>
      </c>
      <c r="AF237" s="69">
        <f t="shared" si="1315"/>
        <v>0</v>
      </c>
      <c r="AG237" s="31">
        <f>SUM(I237:AF237)</f>
        <v>628</v>
      </c>
      <c r="AH237" s="24" t="s">
        <v>39</v>
      </c>
      <c r="AI237" s="32"/>
    </row>
    <row r="238" spans="2:35" x14ac:dyDescent="0.2">
      <c r="B238" s="129"/>
      <c r="C238" s="123"/>
      <c r="D238" s="33" t="s">
        <v>40</v>
      </c>
      <c r="E238" s="124">
        <f>ROUNDDOWN(E234*E236*24,2)</f>
        <v>0</v>
      </c>
      <c r="F238" s="125"/>
      <c r="G238" s="126"/>
      <c r="H238" s="34" t="s">
        <v>124</v>
      </c>
      <c r="I238" s="35">
        <f>ROUNDDOWN((I234*I236)+(I235*I237),2)</f>
        <v>0</v>
      </c>
      <c r="J238" s="35">
        <f t="shared" ref="J238" si="1316">ROUNDDOWN((J234*J236)+(J235*J237),2)</f>
        <v>0</v>
      </c>
      <c r="K238" s="35">
        <f t="shared" ref="K238" si="1317">ROUNDDOWN((K234*K236)+(K235*K237),2)</f>
        <v>0</v>
      </c>
      <c r="L238" s="35">
        <f t="shared" ref="L238" si="1318">ROUNDDOWN((L234*L236)+(L235*L237),2)</f>
        <v>0</v>
      </c>
      <c r="M238" s="35">
        <f t="shared" ref="M238" si="1319">ROUNDDOWN((M234*M236)+(M235*M237),2)</f>
        <v>0</v>
      </c>
      <c r="N238" s="35">
        <f t="shared" ref="N238" si="1320">ROUNDDOWN((N234*N236)+(N235*N237),2)</f>
        <v>0</v>
      </c>
      <c r="O238" s="35">
        <f t="shared" ref="O238" si="1321">ROUNDDOWN((O234*O236)+(O235*O237),2)</f>
        <v>0</v>
      </c>
      <c r="P238" s="35">
        <f t="shared" ref="P238" si="1322">ROUNDDOWN((P234*P236)+(P235*P237),2)</f>
        <v>0</v>
      </c>
      <c r="Q238" s="35">
        <f t="shared" ref="Q238" si="1323">ROUNDDOWN((Q234*Q236)+(Q235*Q237),2)</f>
        <v>0</v>
      </c>
      <c r="R238" s="35">
        <f t="shared" ref="R238" si="1324">ROUNDDOWN((R234*R236)+(R235*R237),2)</f>
        <v>0</v>
      </c>
      <c r="S238" s="35">
        <f t="shared" ref="S238" si="1325">ROUNDDOWN((S234*S236)+(S235*S237),2)</f>
        <v>0</v>
      </c>
      <c r="T238" s="35">
        <f t="shared" ref="T238" si="1326">ROUNDDOWN((T234*T236)+(T235*T237),2)</f>
        <v>0</v>
      </c>
      <c r="U238" s="35">
        <f t="shared" ref="U238" si="1327">ROUNDDOWN((U234*U236)+(U235*U237),2)</f>
        <v>0</v>
      </c>
      <c r="V238" s="35">
        <f t="shared" ref="V238" si="1328">ROUNDDOWN((V234*V236)+(V235*V237),2)</f>
        <v>0</v>
      </c>
      <c r="W238" s="35">
        <f t="shared" ref="W238" si="1329">ROUNDDOWN((W234*W236)+(W235*W237),2)</f>
        <v>0</v>
      </c>
      <c r="X238" s="35">
        <f t="shared" ref="X238" si="1330">ROUNDDOWN((X234*X236)+(X235*X237),2)</f>
        <v>0</v>
      </c>
      <c r="Y238" s="35">
        <f t="shared" ref="Y238" si="1331">ROUNDDOWN((Y234*Y236)+(Y235*Y237),2)</f>
        <v>0</v>
      </c>
      <c r="Z238" s="35">
        <f t="shared" ref="Z238" si="1332">ROUNDDOWN((Z234*Z236)+(Z235*Z237),2)</f>
        <v>0</v>
      </c>
      <c r="AA238" s="35">
        <f t="shared" ref="AA238" si="1333">ROUNDDOWN((AA234*AA236)+(AA235*AA237),2)</f>
        <v>0</v>
      </c>
      <c r="AB238" s="35">
        <f t="shared" ref="AB238" si="1334">ROUNDDOWN((AB234*AB236)+(AB235*AB237),2)</f>
        <v>0</v>
      </c>
      <c r="AC238" s="35">
        <f t="shared" ref="AC238" si="1335">ROUNDDOWN((AC234*AC236)+(AC235*AC237),2)</f>
        <v>0</v>
      </c>
      <c r="AD238" s="35">
        <f t="shared" ref="AD238" si="1336">ROUNDDOWN((AD234*AD236)+(AD235*AD237),2)</f>
        <v>0</v>
      </c>
      <c r="AE238" s="35">
        <f t="shared" ref="AE238" si="1337">ROUNDDOWN((AE234*AE236)+(AE235*AE237),2)</f>
        <v>0</v>
      </c>
      <c r="AF238" s="35">
        <f t="shared" ref="AF238" si="1338">ROUNDDOWN((AF234*AF236)+(AF235*AF237),2)</f>
        <v>0</v>
      </c>
      <c r="AG238" s="36">
        <f>SUM(I238:AF238)</f>
        <v>0</v>
      </c>
      <c r="AH238" s="37">
        <f>ROUNDDOWN(E238+AG238,0)</f>
        <v>0</v>
      </c>
    </row>
    <row r="239" spans="2:35" x14ac:dyDescent="0.2">
      <c r="B239" s="127" t="s">
        <v>94</v>
      </c>
      <c r="C239" s="121" t="s">
        <v>35</v>
      </c>
      <c r="D239" s="115" t="s">
        <v>36</v>
      </c>
      <c r="E239" s="103"/>
      <c r="F239" s="104"/>
      <c r="G239" s="105"/>
      <c r="H239" s="25" t="s">
        <v>121</v>
      </c>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72"/>
      <c r="AH239" s="24"/>
      <c r="AI239" s="24"/>
    </row>
    <row r="240" spans="2:35" x14ac:dyDescent="0.2">
      <c r="B240" s="128"/>
      <c r="C240" s="122"/>
      <c r="D240" s="116"/>
      <c r="E240" s="106"/>
      <c r="F240" s="107"/>
      <c r="G240" s="108"/>
      <c r="H240" s="64" t="s">
        <v>143</v>
      </c>
      <c r="I240" s="65"/>
      <c r="J240" s="65"/>
      <c r="K240" s="65"/>
      <c r="L240" s="65"/>
      <c r="M240" s="65"/>
      <c r="N240" s="65"/>
      <c r="O240" s="65"/>
      <c r="P240" s="65"/>
      <c r="Q240" s="65"/>
      <c r="R240" s="65"/>
      <c r="S240" s="65"/>
      <c r="T240" s="65"/>
      <c r="U240" s="65"/>
      <c r="V240" s="65"/>
      <c r="W240" s="65"/>
      <c r="X240" s="65"/>
      <c r="Y240" s="65"/>
      <c r="Z240" s="65"/>
      <c r="AA240" s="65"/>
      <c r="AB240" s="65"/>
      <c r="AC240" s="65"/>
      <c r="AD240" s="65"/>
      <c r="AE240" s="65"/>
      <c r="AF240" s="65"/>
      <c r="AG240" s="71"/>
      <c r="AH240" s="24"/>
      <c r="AI240" s="24"/>
    </row>
    <row r="241" spans="2:35" x14ac:dyDescent="0.2">
      <c r="B241" s="128"/>
      <c r="C241" s="122"/>
      <c r="D241" s="117" t="s">
        <v>37</v>
      </c>
      <c r="E241" s="136">
        <v>4</v>
      </c>
      <c r="F241" s="137"/>
      <c r="G241" s="138"/>
      <c r="H241" s="28" t="s">
        <v>122</v>
      </c>
      <c r="I241" s="75">
        <v>78</v>
      </c>
      <c r="J241" s="75">
        <v>58</v>
      </c>
      <c r="K241" s="76">
        <v>56</v>
      </c>
      <c r="L241" s="76">
        <v>14</v>
      </c>
      <c r="M241" s="77"/>
      <c r="N241" s="77"/>
      <c r="O241" s="76">
        <v>35</v>
      </c>
      <c r="P241" s="76">
        <v>63</v>
      </c>
      <c r="Q241" s="76">
        <v>87</v>
      </c>
      <c r="R241" s="76">
        <v>106</v>
      </c>
      <c r="S241" s="76">
        <v>93</v>
      </c>
      <c r="T241" s="76">
        <v>91</v>
      </c>
      <c r="U241" s="29">
        <f>I241</f>
        <v>78</v>
      </c>
      <c r="V241" s="29">
        <f t="shared" ref="V241:V242" si="1339">J241</f>
        <v>58</v>
      </c>
      <c r="W241" s="29">
        <f t="shared" ref="W241:W242" si="1340">K241</f>
        <v>56</v>
      </c>
      <c r="X241" s="29">
        <f t="shared" ref="X241:X242" si="1341">L241</f>
        <v>14</v>
      </c>
      <c r="Y241" s="69">
        <f t="shared" ref="Y241:Y242" si="1342">M241</f>
        <v>0</v>
      </c>
      <c r="Z241" s="69">
        <f t="shared" ref="Z241:Z242" si="1343">N241</f>
        <v>0</v>
      </c>
      <c r="AA241" s="29">
        <f t="shared" ref="AA241:AA242" si="1344">O241</f>
        <v>35</v>
      </c>
      <c r="AB241" s="29">
        <f t="shared" ref="AB241:AB242" si="1345">P241</f>
        <v>63</v>
      </c>
      <c r="AC241" s="29">
        <f t="shared" ref="AC241:AC242" si="1346">Q241</f>
        <v>87</v>
      </c>
      <c r="AD241" s="29">
        <f t="shared" ref="AD241:AD242" si="1347">R241</f>
        <v>106</v>
      </c>
      <c r="AE241" s="29">
        <f t="shared" ref="AE241:AE242" si="1348">S241</f>
        <v>93</v>
      </c>
      <c r="AF241" s="29">
        <f t="shared" ref="AF241:AF242" si="1349">T241</f>
        <v>91</v>
      </c>
      <c r="AG241" s="31">
        <f>SUM(I241:AF241)</f>
        <v>1362</v>
      </c>
      <c r="AH241" s="24"/>
      <c r="AI241" s="32"/>
    </row>
    <row r="242" spans="2:35" x14ac:dyDescent="0.2">
      <c r="B242" s="128"/>
      <c r="C242" s="122"/>
      <c r="D242" s="116"/>
      <c r="E242" s="139"/>
      <c r="F242" s="140"/>
      <c r="G242" s="141"/>
      <c r="H242" s="66" t="s">
        <v>123</v>
      </c>
      <c r="I242" s="78"/>
      <c r="J242" s="78"/>
      <c r="K242" s="77"/>
      <c r="L242" s="79">
        <v>35</v>
      </c>
      <c r="M242" s="80">
        <v>61</v>
      </c>
      <c r="N242" s="79">
        <v>52</v>
      </c>
      <c r="O242" s="79">
        <v>13</v>
      </c>
      <c r="P242" s="78"/>
      <c r="Q242" s="78"/>
      <c r="R242" s="78"/>
      <c r="S242" s="78"/>
      <c r="T242" s="78"/>
      <c r="U242" s="69">
        <f>I242</f>
        <v>0</v>
      </c>
      <c r="V242" s="69">
        <f t="shared" si="1339"/>
        <v>0</v>
      </c>
      <c r="W242" s="69">
        <f t="shared" si="1340"/>
        <v>0</v>
      </c>
      <c r="X242" s="29">
        <f t="shared" si="1341"/>
        <v>35</v>
      </c>
      <c r="Y242" s="29">
        <f t="shared" si="1342"/>
        <v>61</v>
      </c>
      <c r="Z242" s="29">
        <f t="shared" si="1343"/>
        <v>52</v>
      </c>
      <c r="AA242" s="29">
        <f t="shared" si="1344"/>
        <v>13</v>
      </c>
      <c r="AB242" s="69">
        <f t="shared" si="1345"/>
        <v>0</v>
      </c>
      <c r="AC242" s="69">
        <f t="shared" si="1346"/>
        <v>0</v>
      </c>
      <c r="AD242" s="69">
        <f t="shared" si="1347"/>
        <v>0</v>
      </c>
      <c r="AE242" s="69">
        <f t="shared" si="1348"/>
        <v>0</v>
      </c>
      <c r="AF242" s="69">
        <f t="shared" si="1349"/>
        <v>0</v>
      </c>
      <c r="AG242" s="31">
        <f>SUM(I242:AF242)</f>
        <v>322</v>
      </c>
      <c r="AH242" s="24" t="s">
        <v>39</v>
      </c>
      <c r="AI242" s="32"/>
    </row>
    <row r="243" spans="2:35" x14ac:dyDescent="0.2">
      <c r="B243" s="129"/>
      <c r="C243" s="123"/>
      <c r="D243" s="33" t="s">
        <v>40</v>
      </c>
      <c r="E243" s="124">
        <f>ROUNDDOWN(E239*E241*24,2)</f>
        <v>0</v>
      </c>
      <c r="F243" s="125"/>
      <c r="G243" s="126"/>
      <c r="H243" s="34" t="s">
        <v>124</v>
      </c>
      <c r="I243" s="35">
        <f>ROUNDDOWN((I239*I241)+(I240*I242),2)</f>
        <v>0</v>
      </c>
      <c r="J243" s="35">
        <f t="shared" ref="J243" si="1350">ROUNDDOWN((J239*J241)+(J240*J242),2)</f>
        <v>0</v>
      </c>
      <c r="K243" s="35">
        <f t="shared" ref="K243" si="1351">ROUNDDOWN((K239*K241)+(K240*K242),2)</f>
        <v>0</v>
      </c>
      <c r="L243" s="35">
        <f t="shared" ref="L243" si="1352">ROUNDDOWN((L239*L241)+(L240*L242),2)</f>
        <v>0</v>
      </c>
      <c r="M243" s="35">
        <f t="shared" ref="M243" si="1353">ROUNDDOWN((M239*M241)+(M240*M242),2)</f>
        <v>0</v>
      </c>
      <c r="N243" s="35">
        <f t="shared" ref="N243" si="1354">ROUNDDOWN((N239*N241)+(N240*N242),2)</f>
        <v>0</v>
      </c>
      <c r="O243" s="35">
        <f t="shared" ref="O243" si="1355">ROUNDDOWN((O239*O241)+(O240*O242),2)</f>
        <v>0</v>
      </c>
      <c r="P243" s="35">
        <f t="shared" ref="P243" si="1356">ROUNDDOWN((P239*P241)+(P240*P242),2)</f>
        <v>0</v>
      </c>
      <c r="Q243" s="35">
        <f t="shared" ref="Q243" si="1357">ROUNDDOWN((Q239*Q241)+(Q240*Q242),2)</f>
        <v>0</v>
      </c>
      <c r="R243" s="35">
        <f t="shared" ref="R243" si="1358">ROUNDDOWN((R239*R241)+(R240*R242),2)</f>
        <v>0</v>
      </c>
      <c r="S243" s="35">
        <f t="shared" ref="S243" si="1359">ROUNDDOWN((S239*S241)+(S240*S242),2)</f>
        <v>0</v>
      </c>
      <c r="T243" s="35">
        <f t="shared" ref="T243" si="1360">ROUNDDOWN((T239*T241)+(T240*T242),2)</f>
        <v>0</v>
      </c>
      <c r="U243" s="35">
        <f t="shared" ref="U243" si="1361">ROUNDDOWN((U239*U241)+(U240*U242),2)</f>
        <v>0</v>
      </c>
      <c r="V243" s="35">
        <f t="shared" ref="V243" si="1362">ROUNDDOWN((V239*V241)+(V240*V242),2)</f>
        <v>0</v>
      </c>
      <c r="W243" s="35">
        <f t="shared" ref="W243" si="1363">ROUNDDOWN((W239*W241)+(W240*W242),2)</f>
        <v>0</v>
      </c>
      <c r="X243" s="35">
        <f t="shared" ref="X243" si="1364">ROUNDDOWN((X239*X241)+(X240*X242),2)</f>
        <v>0</v>
      </c>
      <c r="Y243" s="35">
        <f t="shared" ref="Y243" si="1365">ROUNDDOWN((Y239*Y241)+(Y240*Y242),2)</f>
        <v>0</v>
      </c>
      <c r="Z243" s="35">
        <f t="shared" ref="Z243" si="1366">ROUNDDOWN((Z239*Z241)+(Z240*Z242),2)</f>
        <v>0</v>
      </c>
      <c r="AA243" s="35">
        <f t="shared" ref="AA243" si="1367">ROUNDDOWN((AA239*AA241)+(AA240*AA242),2)</f>
        <v>0</v>
      </c>
      <c r="AB243" s="35">
        <f t="shared" ref="AB243" si="1368">ROUNDDOWN((AB239*AB241)+(AB240*AB242),2)</f>
        <v>0</v>
      </c>
      <c r="AC243" s="35">
        <f t="shared" ref="AC243" si="1369">ROUNDDOWN((AC239*AC241)+(AC240*AC242),2)</f>
        <v>0</v>
      </c>
      <c r="AD243" s="35">
        <f t="shared" ref="AD243" si="1370">ROUNDDOWN((AD239*AD241)+(AD240*AD242),2)</f>
        <v>0</v>
      </c>
      <c r="AE243" s="35">
        <f t="shared" ref="AE243" si="1371">ROUNDDOWN((AE239*AE241)+(AE240*AE242),2)</f>
        <v>0</v>
      </c>
      <c r="AF243" s="35">
        <f t="shared" ref="AF243" si="1372">ROUNDDOWN((AF239*AF241)+(AF240*AF242),2)</f>
        <v>0</v>
      </c>
      <c r="AG243" s="36">
        <f>SUM(I243:AF243)</f>
        <v>0</v>
      </c>
      <c r="AH243" s="37">
        <f>ROUNDDOWN(E243+AG243,0)</f>
        <v>0</v>
      </c>
    </row>
    <row r="244" spans="2:35" x14ac:dyDescent="0.2">
      <c r="B244" s="127" t="s">
        <v>95</v>
      </c>
      <c r="C244" s="121" t="s">
        <v>35</v>
      </c>
      <c r="D244" s="115" t="s">
        <v>36</v>
      </c>
      <c r="E244" s="103"/>
      <c r="F244" s="104"/>
      <c r="G244" s="105"/>
      <c r="H244" s="25" t="s">
        <v>121</v>
      </c>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72"/>
      <c r="AH244" s="24"/>
      <c r="AI244" s="24"/>
    </row>
    <row r="245" spans="2:35" x14ac:dyDescent="0.2">
      <c r="B245" s="128"/>
      <c r="C245" s="122"/>
      <c r="D245" s="116"/>
      <c r="E245" s="106"/>
      <c r="F245" s="107"/>
      <c r="G245" s="108"/>
      <c r="H245" s="64" t="s">
        <v>143</v>
      </c>
      <c r="I245" s="65"/>
      <c r="J245" s="65"/>
      <c r="K245" s="65"/>
      <c r="L245" s="65"/>
      <c r="M245" s="65"/>
      <c r="N245" s="65"/>
      <c r="O245" s="65"/>
      <c r="P245" s="65"/>
      <c r="Q245" s="65"/>
      <c r="R245" s="65"/>
      <c r="S245" s="65"/>
      <c r="T245" s="65"/>
      <c r="U245" s="65"/>
      <c r="V245" s="65"/>
      <c r="W245" s="65"/>
      <c r="X245" s="65"/>
      <c r="Y245" s="65"/>
      <c r="Z245" s="65"/>
      <c r="AA245" s="65"/>
      <c r="AB245" s="65"/>
      <c r="AC245" s="65"/>
      <c r="AD245" s="65"/>
      <c r="AE245" s="65"/>
      <c r="AF245" s="65"/>
      <c r="AG245" s="71"/>
      <c r="AH245" s="24"/>
      <c r="AI245" s="24"/>
    </row>
    <row r="246" spans="2:35" x14ac:dyDescent="0.2">
      <c r="B246" s="128"/>
      <c r="C246" s="122"/>
      <c r="D246" s="117" t="s">
        <v>37</v>
      </c>
      <c r="E246" s="136">
        <v>7</v>
      </c>
      <c r="F246" s="137"/>
      <c r="G246" s="138"/>
      <c r="H246" s="28" t="s">
        <v>122</v>
      </c>
      <c r="I246" s="75">
        <v>84</v>
      </c>
      <c r="J246" s="75">
        <v>65</v>
      </c>
      <c r="K246" s="76">
        <v>55</v>
      </c>
      <c r="L246" s="76">
        <v>12</v>
      </c>
      <c r="M246" s="77"/>
      <c r="N246" s="77"/>
      <c r="O246" s="76">
        <v>35</v>
      </c>
      <c r="P246" s="76">
        <v>66</v>
      </c>
      <c r="Q246" s="76">
        <v>92</v>
      </c>
      <c r="R246" s="76">
        <v>112</v>
      </c>
      <c r="S246" s="76">
        <v>98</v>
      </c>
      <c r="T246" s="76">
        <v>96</v>
      </c>
      <c r="U246" s="29">
        <f>I246</f>
        <v>84</v>
      </c>
      <c r="V246" s="29">
        <f t="shared" ref="V246:V247" si="1373">J246</f>
        <v>65</v>
      </c>
      <c r="W246" s="29">
        <f t="shared" ref="W246:W247" si="1374">K246</f>
        <v>55</v>
      </c>
      <c r="X246" s="29">
        <f t="shared" ref="X246:X247" si="1375">L246</f>
        <v>12</v>
      </c>
      <c r="Y246" s="69">
        <f t="shared" ref="Y246:Y247" si="1376">M246</f>
        <v>0</v>
      </c>
      <c r="Z246" s="69">
        <f t="shared" ref="Z246:Z247" si="1377">N246</f>
        <v>0</v>
      </c>
      <c r="AA246" s="29">
        <f t="shared" ref="AA246:AA247" si="1378">O246</f>
        <v>35</v>
      </c>
      <c r="AB246" s="29">
        <f t="shared" ref="AB246:AB247" si="1379">P246</f>
        <v>66</v>
      </c>
      <c r="AC246" s="29">
        <f t="shared" ref="AC246:AC247" si="1380">Q246</f>
        <v>92</v>
      </c>
      <c r="AD246" s="29">
        <f t="shared" ref="AD246:AD247" si="1381">R246</f>
        <v>112</v>
      </c>
      <c r="AE246" s="29">
        <f t="shared" ref="AE246:AE247" si="1382">S246</f>
        <v>98</v>
      </c>
      <c r="AF246" s="29">
        <f t="shared" ref="AF246:AF247" si="1383">T246</f>
        <v>96</v>
      </c>
      <c r="AG246" s="31">
        <f>SUM(I246:AF246)</f>
        <v>1430</v>
      </c>
      <c r="AH246" s="24"/>
      <c r="AI246" s="32"/>
    </row>
    <row r="247" spans="2:35" x14ac:dyDescent="0.2">
      <c r="B247" s="128"/>
      <c r="C247" s="122"/>
      <c r="D247" s="116"/>
      <c r="E247" s="139"/>
      <c r="F247" s="140"/>
      <c r="G247" s="141"/>
      <c r="H247" s="66" t="s">
        <v>123</v>
      </c>
      <c r="I247" s="78"/>
      <c r="J247" s="78"/>
      <c r="K247" s="77"/>
      <c r="L247" s="79">
        <v>35</v>
      </c>
      <c r="M247" s="80">
        <v>58</v>
      </c>
      <c r="N247" s="79">
        <v>49</v>
      </c>
      <c r="O247" s="79">
        <v>13</v>
      </c>
      <c r="P247" s="78"/>
      <c r="Q247" s="78"/>
      <c r="R247" s="78"/>
      <c r="S247" s="78"/>
      <c r="T247" s="78"/>
      <c r="U247" s="69">
        <f>I247</f>
        <v>0</v>
      </c>
      <c r="V247" s="69">
        <f t="shared" si="1373"/>
        <v>0</v>
      </c>
      <c r="W247" s="69">
        <f t="shared" si="1374"/>
        <v>0</v>
      </c>
      <c r="X247" s="29">
        <f t="shared" si="1375"/>
        <v>35</v>
      </c>
      <c r="Y247" s="29">
        <f t="shared" si="1376"/>
        <v>58</v>
      </c>
      <c r="Z247" s="29">
        <f t="shared" si="1377"/>
        <v>49</v>
      </c>
      <c r="AA247" s="29">
        <f t="shared" si="1378"/>
        <v>13</v>
      </c>
      <c r="AB247" s="69">
        <f t="shared" si="1379"/>
        <v>0</v>
      </c>
      <c r="AC247" s="69">
        <f t="shared" si="1380"/>
        <v>0</v>
      </c>
      <c r="AD247" s="69">
        <f t="shared" si="1381"/>
        <v>0</v>
      </c>
      <c r="AE247" s="69">
        <f t="shared" si="1382"/>
        <v>0</v>
      </c>
      <c r="AF247" s="69">
        <f t="shared" si="1383"/>
        <v>0</v>
      </c>
      <c r="AG247" s="31">
        <f>SUM(I247:AF247)</f>
        <v>310</v>
      </c>
      <c r="AH247" s="24" t="s">
        <v>39</v>
      </c>
      <c r="AI247" s="32"/>
    </row>
    <row r="248" spans="2:35" x14ac:dyDescent="0.2">
      <c r="B248" s="129"/>
      <c r="C248" s="123"/>
      <c r="D248" s="33" t="s">
        <v>40</v>
      </c>
      <c r="E248" s="124">
        <f>ROUNDDOWN(E244*E246*24,2)</f>
        <v>0</v>
      </c>
      <c r="F248" s="125"/>
      <c r="G248" s="126"/>
      <c r="H248" s="34" t="s">
        <v>124</v>
      </c>
      <c r="I248" s="35">
        <f t="shared" ref="I248:T248" si="1384">ROUNDDOWN((I244*I246)+(I245*I247),2)</f>
        <v>0</v>
      </c>
      <c r="J248" s="35">
        <f t="shared" si="1384"/>
        <v>0</v>
      </c>
      <c r="K248" s="35">
        <f t="shared" si="1384"/>
        <v>0</v>
      </c>
      <c r="L248" s="35">
        <f t="shared" si="1384"/>
        <v>0</v>
      </c>
      <c r="M248" s="35">
        <f t="shared" si="1384"/>
        <v>0</v>
      </c>
      <c r="N248" s="35">
        <f t="shared" si="1384"/>
        <v>0</v>
      </c>
      <c r="O248" s="35">
        <f t="shared" si="1384"/>
        <v>0</v>
      </c>
      <c r="P248" s="35">
        <f t="shared" si="1384"/>
        <v>0</v>
      </c>
      <c r="Q248" s="35">
        <f t="shared" si="1384"/>
        <v>0</v>
      </c>
      <c r="R248" s="35">
        <f t="shared" si="1384"/>
        <v>0</v>
      </c>
      <c r="S248" s="35">
        <f t="shared" si="1384"/>
        <v>0</v>
      </c>
      <c r="T248" s="35">
        <f t="shared" si="1384"/>
        <v>0</v>
      </c>
      <c r="U248" s="35">
        <f t="shared" ref="U248" si="1385">ROUNDDOWN((U244*U246)+(U245*U247),2)</f>
        <v>0</v>
      </c>
      <c r="V248" s="35">
        <f t="shared" ref="V248" si="1386">ROUNDDOWN((V244*V246)+(V245*V247),2)</f>
        <v>0</v>
      </c>
      <c r="W248" s="35">
        <f t="shared" ref="W248" si="1387">ROUNDDOWN((W244*W246)+(W245*W247),2)</f>
        <v>0</v>
      </c>
      <c r="X248" s="35">
        <f t="shared" ref="X248" si="1388">ROUNDDOWN((X244*X246)+(X245*X247),2)</f>
        <v>0</v>
      </c>
      <c r="Y248" s="35">
        <f t="shared" ref="Y248" si="1389">ROUNDDOWN((Y244*Y246)+(Y245*Y247),2)</f>
        <v>0</v>
      </c>
      <c r="Z248" s="35">
        <f t="shared" ref="Z248" si="1390">ROUNDDOWN((Z244*Z246)+(Z245*Z247),2)</f>
        <v>0</v>
      </c>
      <c r="AA248" s="35">
        <f t="shared" ref="AA248" si="1391">ROUNDDOWN((AA244*AA246)+(AA245*AA247),2)</f>
        <v>0</v>
      </c>
      <c r="AB248" s="35">
        <f t="shared" ref="AB248" si="1392">ROUNDDOWN((AB244*AB246)+(AB245*AB247),2)</f>
        <v>0</v>
      </c>
      <c r="AC248" s="35">
        <f t="shared" ref="AC248" si="1393">ROUNDDOWN((AC244*AC246)+(AC245*AC247),2)</f>
        <v>0</v>
      </c>
      <c r="AD248" s="35">
        <f t="shared" ref="AD248" si="1394">ROUNDDOWN((AD244*AD246)+(AD245*AD247),2)</f>
        <v>0</v>
      </c>
      <c r="AE248" s="35">
        <f t="shared" ref="AE248" si="1395">ROUNDDOWN((AE244*AE246)+(AE245*AE247),2)</f>
        <v>0</v>
      </c>
      <c r="AF248" s="35">
        <f t="shared" ref="AF248" si="1396">ROUNDDOWN((AF244*AF246)+(AF245*AF247),2)</f>
        <v>0</v>
      </c>
      <c r="AG248" s="36">
        <f>SUM(I248:AF248)</f>
        <v>0</v>
      </c>
      <c r="AH248" s="37">
        <f>ROUNDDOWN(E248+AG248,0)</f>
        <v>0</v>
      </c>
    </row>
    <row r="249" spans="2:35" x14ac:dyDescent="0.2">
      <c r="B249" s="127" t="s">
        <v>96</v>
      </c>
      <c r="C249" s="121" t="s">
        <v>35</v>
      </c>
      <c r="D249" s="115" t="s">
        <v>36</v>
      </c>
      <c r="E249" s="103"/>
      <c r="F249" s="104"/>
      <c r="G249" s="105"/>
      <c r="H249" s="25" t="s">
        <v>121</v>
      </c>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72"/>
      <c r="AH249" s="24"/>
      <c r="AI249" s="24"/>
    </row>
    <row r="250" spans="2:35" x14ac:dyDescent="0.2">
      <c r="B250" s="128"/>
      <c r="C250" s="122"/>
      <c r="D250" s="116"/>
      <c r="E250" s="106"/>
      <c r="F250" s="107"/>
      <c r="G250" s="108"/>
      <c r="H250" s="64" t="s">
        <v>143</v>
      </c>
      <c r="I250" s="65"/>
      <c r="J250" s="65"/>
      <c r="K250" s="65"/>
      <c r="L250" s="65"/>
      <c r="M250" s="65"/>
      <c r="N250" s="65"/>
      <c r="O250" s="65"/>
      <c r="P250" s="65"/>
      <c r="Q250" s="65"/>
      <c r="R250" s="65"/>
      <c r="S250" s="65"/>
      <c r="T250" s="65"/>
      <c r="U250" s="65"/>
      <c r="V250" s="65"/>
      <c r="W250" s="65"/>
      <c r="X250" s="65"/>
      <c r="Y250" s="65"/>
      <c r="Z250" s="65"/>
      <c r="AA250" s="65"/>
      <c r="AB250" s="65"/>
      <c r="AC250" s="65"/>
      <c r="AD250" s="65"/>
      <c r="AE250" s="65"/>
      <c r="AF250" s="65"/>
      <c r="AG250" s="71"/>
      <c r="AH250" s="24"/>
      <c r="AI250" s="24"/>
    </row>
    <row r="251" spans="2:35" x14ac:dyDescent="0.2">
      <c r="B251" s="128"/>
      <c r="C251" s="122"/>
      <c r="D251" s="117" t="s">
        <v>37</v>
      </c>
      <c r="E251" s="136">
        <v>7</v>
      </c>
      <c r="F251" s="137"/>
      <c r="G251" s="138"/>
      <c r="H251" s="28" t="s">
        <v>122</v>
      </c>
      <c r="I251" s="75">
        <v>44</v>
      </c>
      <c r="J251" s="75">
        <v>39</v>
      </c>
      <c r="K251" s="76">
        <v>43</v>
      </c>
      <c r="L251" s="76">
        <v>11</v>
      </c>
      <c r="M251" s="77"/>
      <c r="N251" s="77"/>
      <c r="O251" s="76">
        <v>28</v>
      </c>
      <c r="P251" s="76">
        <v>37</v>
      </c>
      <c r="Q251" s="76">
        <v>40</v>
      </c>
      <c r="R251" s="76">
        <v>46</v>
      </c>
      <c r="S251" s="76">
        <v>42</v>
      </c>
      <c r="T251" s="76">
        <v>45</v>
      </c>
      <c r="U251" s="29">
        <f>I251</f>
        <v>44</v>
      </c>
      <c r="V251" s="29">
        <f t="shared" ref="V251:V252" si="1397">J251</f>
        <v>39</v>
      </c>
      <c r="W251" s="29">
        <f t="shared" ref="W251:W252" si="1398">K251</f>
        <v>43</v>
      </c>
      <c r="X251" s="29">
        <f t="shared" ref="X251:X252" si="1399">L251</f>
        <v>11</v>
      </c>
      <c r="Y251" s="69">
        <f t="shared" ref="Y251:Y252" si="1400">M251</f>
        <v>0</v>
      </c>
      <c r="Z251" s="69">
        <f t="shared" ref="Z251:Z252" si="1401">N251</f>
        <v>0</v>
      </c>
      <c r="AA251" s="29">
        <f t="shared" ref="AA251:AA252" si="1402">O251</f>
        <v>28</v>
      </c>
      <c r="AB251" s="29">
        <f t="shared" ref="AB251:AB252" si="1403">P251</f>
        <v>37</v>
      </c>
      <c r="AC251" s="29">
        <f t="shared" ref="AC251:AC252" si="1404">Q251</f>
        <v>40</v>
      </c>
      <c r="AD251" s="29">
        <f t="shared" ref="AD251:AD252" si="1405">R251</f>
        <v>46</v>
      </c>
      <c r="AE251" s="29">
        <f t="shared" ref="AE251:AE252" si="1406">S251</f>
        <v>42</v>
      </c>
      <c r="AF251" s="29">
        <f t="shared" ref="AF251:AF252" si="1407">T251</f>
        <v>45</v>
      </c>
      <c r="AG251" s="31">
        <f>SUM(I251:AF251)</f>
        <v>750</v>
      </c>
      <c r="AH251" s="24"/>
      <c r="AI251" s="32"/>
    </row>
    <row r="252" spans="2:35" x14ac:dyDescent="0.2">
      <c r="B252" s="128"/>
      <c r="C252" s="122"/>
      <c r="D252" s="116"/>
      <c r="E252" s="139"/>
      <c r="F252" s="140"/>
      <c r="G252" s="141"/>
      <c r="H252" s="66" t="s">
        <v>123</v>
      </c>
      <c r="I252" s="78"/>
      <c r="J252" s="78"/>
      <c r="K252" s="77"/>
      <c r="L252" s="79">
        <v>29</v>
      </c>
      <c r="M252" s="80">
        <v>46</v>
      </c>
      <c r="N252" s="79">
        <v>40</v>
      </c>
      <c r="O252" s="79">
        <v>11</v>
      </c>
      <c r="P252" s="78"/>
      <c r="Q252" s="78"/>
      <c r="R252" s="78"/>
      <c r="S252" s="78"/>
      <c r="T252" s="78"/>
      <c r="U252" s="69">
        <f>I252</f>
        <v>0</v>
      </c>
      <c r="V252" s="69">
        <f t="shared" si="1397"/>
        <v>0</v>
      </c>
      <c r="W252" s="69">
        <f t="shared" si="1398"/>
        <v>0</v>
      </c>
      <c r="X252" s="29">
        <f t="shared" si="1399"/>
        <v>29</v>
      </c>
      <c r="Y252" s="29">
        <f t="shared" si="1400"/>
        <v>46</v>
      </c>
      <c r="Z252" s="29">
        <f t="shared" si="1401"/>
        <v>40</v>
      </c>
      <c r="AA252" s="29">
        <f t="shared" si="1402"/>
        <v>11</v>
      </c>
      <c r="AB252" s="69">
        <f t="shared" si="1403"/>
        <v>0</v>
      </c>
      <c r="AC252" s="69">
        <f t="shared" si="1404"/>
        <v>0</v>
      </c>
      <c r="AD252" s="69">
        <f t="shared" si="1405"/>
        <v>0</v>
      </c>
      <c r="AE252" s="69">
        <f t="shared" si="1406"/>
        <v>0</v>
      </c>
      <c r="AF252" s="69">
        <f t="shared" si="1407"/>
        <v>0</v>
      </c>
      <c r="AG252" s="31">
        <f>SUM(I252:AF252)</f>
        <v>252</v>
      </c>
      <c r="AH252" s="24" t="s">
        <v>39</v>
      </c>
      <c r="AI252" s="32"/>
    </row>
    <row r="253" spans="2:35" x14ac:dyDescent="0.2">
      <c r="B253" s="129"/>
      <c r="C253" s="123"/>
      <c r="D253" s="33" t="s">
        <v>40</v>
      </c>
      <c r="E253" s="124">
        <f>ROUNDDOWN(E249*E251*24,2)</f>
        <v>0</v>
      </c>
      <c r="F253" s="125"/>
      <c r="G253" s="126"/>
      <c r="H253" s="34" t="s">
        <v>124</v>
      </c>
      <c r="I253" s="35">
        <f>ROUNDDOWN((I249*I251)+(I250*I252),2)</f>
        <v>0</v>
      </c>
      <c r="J253" s="35">
        <f t="shared" ref="J253" si="1408">ROUNDDOWN((J249*J251)+(J250*J252),2)</f>
        <v>0</v>
      </c>
      <c r="K253" s="35">
        <f t="shared" ref="K253" si="1409">ROUNDDOWN((K249*K251)+(K250*K252),2)</f>
        <v>0</v>
      </c>
      <c r="L253" s="35">
        <f t="shared" ref="L253" si="1410">ROUNDDOWN((L249*L251)+(L250*L252),2)</f>
        <v>0</v>
      </c>
      <c r="M253" s="35">
        <f t="shared" ref="M253" si="1411">ROUNDDOWN((M249*M251)+(M250*M252),2)</f>
        <v>0</v>
      </c>
      <c r="N253" s="35">
        <f t="shared" ref="N253" si="1412">ROUNDDOWN((N249*N251)+(N250*N252),2)</f>
        <v>0</v>
      </c>
      <c r="O253" s="35">
        <f t="shared" ref="O253" si="1413">ROUNDDOWN((O249*O251)+(O250*O252),2)</f>
        <v>0</v>
      </c>
      <c r="P253" s="35">
        <f t="shared" ref="P253" si="1414">ROUNDDOWN((P249*P251)+(P250*P252),2)</f>
        <v>0</v>
      </c>
      <c r="Q253" s="35">
        <f t="shared" ref="Q253" si="1415">ROUNDDOWN((Q249*Q251)+(Q250*Q252),2)</f>
        <v>0</v>
      </c>
      <c r="R253" s="35">
        <f t="shared" ref="R253" si="1416">ROUNDDOWN((R249*R251)+(R250*R252),2)</f>
        <v>0</v>
      </c>
      <c r="S253" s="35">
        <f t="shared" ref="S253" si="1417">ROUNDDOWN((S249*S251)+(S250*S252),2)</f>
        <v>0</v>
      </c>
      <c r="T253" s="35">
        <f t="shared" ref="T253" si="1418">ROUNDDOWN((T249*T251)+(T250*T252),2)</f>
        <v>0</v>
      </c>
      <c r="U253" s="35">
        <f t="shared" ref="U253" si="1419">ROUNDDOWN((U249*U251)+(U250*U252),2)</f>
        <v>0</v>
      </c>
      <c r="V253" s="35">
        <f t="shared" ref="V253" si="1420">ROUNDDOWN((V249*V251)+(V250*V252),2)</f>
        <v>0</v>
      </c>
      <c r="W253" s="35">
        <f t="shared" ref="W253" si="1421">ROUNDDOWN((W249*W251)+(W250*W252),2)</f>
        <v>0</v>
      </c>
      <c r="X253" s="35">
        <f t="shared" ref="X253" si="1422">ROUNDDOWN((X249*X251)+(X250*X252),2)</f>
        <v>0</v>
      </c>
      <c r="Y253" s="35">
        <f t="shared" ref="Y253" si="1423">ROUNDDOWN((Y249*Y251)+(Y250*Y252),2)</f>
        <v>0</v>
      </c>
      <c r="Z253" s="35">
        <f t="shared" ref="Z253" si="1424">ROUNDDOWN((Z249*Z251)+(Z250*Z252),2)</f>
        <v>0</v>
      </c>
      <c r="AA253" s="35">
        <f t="shared" ref="AA253" si="1425">ROUNDDOWN((AA249*AA251)+(AA250*AA252),2)</f>
        <v>0</v>
      </c>
      <c r="AB253" s="35">
        <f t="shared" ref="AB253" si="1426">ROUNDDOWN((AB249*AB251)+(AB250*AB252),2)</f>
        <v>0</v>
      </c>
      <c r="AC253" s="35">
        <f t="shared" ref="AC253" si="1427">ROUNDDOWN((AC249*AC251)+(AC250*AC252),2)</f>
        <v>0</v>
      </c>
      <c r="AD253" s="35">
        <f t="shared" ref="AD253" si="1428">ROUNDDOWN((AD249*AD251)+(AD250*AD252),2)</f>
        <v>0</v>
      </c>
      <c r="AE253" s="35">
        <f t="shared" ref="AE253" si="1429">ROUNDDOWN((AE249*AE251)+(AE250*AE252),2)</f>
        <v>0</v>
      </c>
      <c r="AF253" s="35">
        <f t="shared" ref="AF253" si="1430">ROUNDDOWN((AF249*AF251)+(AF250*AF252),2)</f>
        <v>0</v>
      </c>
      <c r="AG253" s="36">
        <f>SUM(I253:AF253)</f>
        <v>0</v>
      </c>
      <c r="AH253" s="37">
        <f>ROUNDDOWN(E253+AG253,0)</f>
        <v>0</v>
      </c>
    </row>
    <row r="254" spans="2:35" x14ac:dyDescent="0.2">
      <c r="B254" s="127" t="s">
        <v>97</v>
      </c>
      <c r="C254" s="121" t="s">
        <v>35</v>
      </c>
      <c r="D254" s="115" t="s">
        <v>36</v>
      </c>
      <c r="E254" s="103"/>
      <c r="F254" s="104"/>
      <c r="G254" s="105"/>
      <c r="H254" s="25" t="s">
        <v>121</v>
      </c>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72"/>
      <c r="AH254" s="24"/>
      <c r="AI254" s="24"/>
    </row>
    <row r="255" spans="2:35" x14ac:dyDescent="0.2">
      <c r="B255" s="128"/>
      <c r="C255" s="122"/>
      <c r="D255" s="116"/>
      <c r="E255" s="106"/>
      <c r="F255" s="107"/>
      <c r="G255" s="108"/>
      <c r="H255" s="64" t="s">
        <v>143</v>
      </c>
      <c r="I255" s="65"/>
      <c r="J255" s="65"/>
      <c r="K255" s="65"/>
      <c r="L255" s="65"/>
      <c r="M255" s="65"/>
      <c r="N255" s="65"/>
      <c r="O255" s="65"/>
      <c r="P255" s="65"/>
      <c r="Q255" s="65"/>
      <c r="R255" s="65"/>
      <c r="S255" s="65"/>
      <c r="T255" s="65"/>
      <c r="U255" s="65"/>
      <c r="V255" s="65"/>
      <c r="W255" s="65"/>
      <c r="X255" s="65"/>
      <c r="Y255" s="65"/>
      <c r="Z255" s="65"/>
      <c r="AA255" s="65"/>
      <c r="AB255" s="65"/>
      <c r="AC255" s="65"/>
      <c r="AD255" s="65"/>
      <c r="AE255" s="65"/>
      <c r="AF255" s="65"/>
      <c r="AG255" s="71"/>
      <c r="AH255" s="24"/>
      <c r="AI255" s="24"/>
    </row>
    <row r="256" spans="2:35" x14ac:dyDescent="0.2">
      <c r="B256" s="128"/>
      <c r="C256" s="122"/>
      <c r="D256" s="117" t="s">
        <v>37</v>
      </c>
      <c r="E256" s="136">
        <v>2</v>
      </c>
      <c r="F256" s="137"/>
      <c r="G256" s="138"/>
      <c r="H256" s="28" t="s">
        <v>122</v>
      </c>
      <c r="I256" s="75">
        <v>186</v>
      </c>
      <c r="J256" s="75">
        <v>163</v>
      </c>
      <c r="K256" s="76">
        <v>165</v>
      </c>
      <c r="L256" s="76">
        <v>41</v>
      </c>
      <c r="M256" s="77"/>
      <c r="N256" s="77"/>
      <c r="O256" s="76">
        <v>100</v>
      </c>
      <c r="P256" s="76">
        <v>154</v>
      </c>
      <c r="Q256" s="76">
        <v>184</v>
      </c>
      <c r="R256" s="76">
        <v>209</v>
      </c>
      <c r="S256" s="76">
        <v>189</v>
      </c>
      <c r="T256" s="76">
        <v>204</v>
      </c>
      <c r="U256" s="29">
        <f>I256</f>
        <v>186</v>
      </c>
      <c r="V256" s="29">
        <f t="shared" ref="V256:V257" si="1431">J256</f>
        <v>163</v>
      </c>
      <c r="W256" s="29">
        <f t="shared" ref="W256:W257" si="1432">K256</f>
        <v>165</v>
      </c>
      <c r="X256" s="29">
        <f t="shared" ref="X256:X257" si="1433">L256</f>
        <v>41</v>
      </c>
      <c r="Y256" s="69">
        <f t="shared" ref="Y256:Y257" si="1434">M256</f>
        <v>0</v>
      </c>
      <c r="Z256" s="69">
        <f t="shared" ref="Z256:Z257" si="1435">N256</f>
        <v>0</v>
      </c>
      <c r="AA256" s="29">
        <f t="shared" ref="AA256:AA257" si="1436">O256</f>
        <v>100</v>
      </c>
      <c r="AB256" s="29">
        <f t="shared" ref="AB256:AB257" si="1437">P256</f>
        <v>154</v>
      </c>
      <c r="AC256" s="29">
        <f t="shared" ref="AC256:AC257" si="1438">Q256</f>
        <v>184</v>
      </c>
      <c r="AD256" s="29">
        <f t="shared" ref="AD256:AD257" si="1439">R256</f>
        <v>209</v>
      </c>
      <c r="AE256" s="29">
        <f t="shared" ref="AE256:AE257" si="1440">S256</f>
        <v>189</v>
      </c>
      <c r="AF256" s="29">
        <f t="shared" ref="AF256:AF257" si="1441">T256</f>
        <v>204</v>
      </c>
      <c r="AG256" s="31">
        <f>SUM(I256:AF256)</f>
        <v>3190</v>
      </c>
      <c r="AH256" s="24"/>
      <c r="AI256" s="32"/>
    </row>
    <row r="257" spans="2:35" x14ac:dyDescent="0.2">
      <c r="B257" s="128"/>
      <c r="C257" s="122"/>
      <c r="D257" s="116"/>
      <c r="E257" s="139"/>
      <c r="F257" s="140"/>
      <c r="G257" s="141"/>
      <c r="H257" s="66" t="s">
        <v>123</v>
      </c>
      <c r="I257" s="78"/>
      <c r="J257" s="78"/>
      <c r="K257" s="77"/>
      <c r="L257" s="79">
        <v>109</v>
      </c>
      <c r="M257" s="80">
        <v>180</v>
      </c>
      <c r="N257" s="79">
        <v>148</v>
      </c>
      <c r="O257" s="79">
        <v>38</v>
      </c>
      <c r="P257" s="78"/>
      <c r="Q257" s="78"/>
      <c r="R257" s="78"/>
      <c r="S257" s="78"/>
      <c r="T257" s="78"/>
      <c r="U257" s="69">
        <f>I257</f>
        <v>0</v>
      </c>
      <c r="V257" s="69">
        <f t="shared" si="1431"/>
        <v>0</v>
      </c>
      <c r="W257" s="69">
        <f t="shared" si="1432"/>
        <v>0</v>
      </c>
      <c r="X257" s="29">
        <f t="shared" si="1433"/>
        <v>109</v>
      </c>
      <c r="Y257" s="29">
        <f t="shared" si="1434"/>
        <v>180</v>
      </c>
      <c r="Z257" s="29">
        <f t="shared" si="1435"/>
        <v>148</v>
      </c>
      <c r="AA257" s="29">
        <f t="shared" si="1436"/>
        <v>38</v>
      </c>
      <c r="AB257" s="69">
        <f t="shared" si="1437"/>
        <v>0</v>
      </c>
      <c r="AC257" s="69">
        <f t="shared" si="1438"/>
        <v>0</v>
      </c>
      <c r="AD257" s="69">
        <f t="shared" si="1439"/>
        <v>0</v>
      </c>
      <c r="AE257" s="69">
        <f t="shared" si="1440"/>
        <v>0</v>
      </c>
      <c r="AF257" s="69">
        <f t="shared" si="1441"/>
        <v>0</v>
      </c>
      <c r="AG257" s="31">
        <f>SUM(I257:AF257)</f>
        <v>950</v>
      </c>
      <c r="AH257" s="24" t="s">
        <v>39</v>
      </c>
      <c r="AI257" s="32"/>
    </row>
    <row r="258" spans="2:35" x14ac:dyDescent="0.2">
      <c r="B258" s="129"/>
      <c r="C258" s="123"/>
      <c r="D258" s="33" t="s">
        <v>40</v>
      </c>
      <c r="E258" s="124">
        <f>ROUNDDOWN(E254*E256*24,2)</f>
        <v>0</v>
      </c>
      <c r="F258" s="125"/>
      <c r="G258" s="126"/>
      <c r="H258" s="34" t="s">
        <v>124</v>
      </c>
      <c r="I258" s="35">
        <f>ROUNDDOWN((I254*I256)+(I255*I257),2)</f>
        <v>0</v>
      </c>
      <c r="J258" s="35">
        <f t="shared" ref="J258" si="1442">ROUNDDOWN((J254*J256)+(J255*J257),2)</f>
        <v>0</v>
      </c>
      <c r="K258" s="35">
        <f t="shared" ref="K258" si="1443">ROUNDDOWN((K254*K256)+(K255*K257),2)</f>
        <v>0</v>
      </c>
      <c r="L258" s="35">
        <f t="shared" ref="L258" si="1444">ROUNDDOWN((L254*L256)+(L255*L257),2)</f>
        <v>0</v>
      </c>
      <c r="M258" s="35">
        <f t="shared" ref="M258" si="1445">ROUNDDOWN((M254*M256)+(M255*M257),2)</f>
        <v>0</v>
      </c>
      <c r="N258" s="35">
        <f t="shared" ref="N258" si="1446">ROUNDDOWN((N254*N256)+(N255*N257),2)</f>
        <v>0</v>
      </c>
      <c r="O258" s="35">
        <f t="shared" ref="O258" si="1447">ROUNDDOWN((O254*O256)+(O255*O257),2)</f>
        <v>0</v>
      </c>
      <c r="P258" s="35">
        <f t="shared" ref="P258" si="1448">ROUNDDOWN((P254*P256)+(P255*P257),2)</f>
        <v>0</v>
      </c>
      <c r="Q258" s="35">
        <f t="shared" ref="Q258" si="1449">ROUNDDOWN((Q254*Q256)+(Q255*Q257),2)</f>
        <v>0</v>
      </c>
      <c r="R258" s="35">
        <f t="shared" ref="R258" si="1450">ROUNDDOWN((R254*R256)+(R255*R257),2)</f>
        <v>0</v>
      </c>
      <c r="S258" s="35">
        <f t="shared" ref="S258" si="1451">ROUNDDOWN((S254*S256)+(S255*S257),2)</f>
        <v>0</v>
      </c>
      <c r="T258" s="35">
        <f t="shared" ref="T258" si="1452">ROUNDDOWN((T254*T256)+(T255*T257),2)</f>
        <v>0</v>
      </c>
      <c r="U258" s="35">
        <f t="shared" ref="U258" si="1453">ROUNDDOWN((U254*U256)+(U255*U257),2)</f>
        <v>0</v>
      </c>
      <c r="V258" s="35">
        <f t="shared" ref="V258" si="1454">ROUNDDOWN((V254*V256)+(V255*V257),2)</f>
        <v>0</v>
      </c>
      <c r="W258" s="35">
        <f t="shared" ref="W258" si="1455">ROUNDDOWN((W254*W256)+(W255*W257),2)</f>
        <v>0</v>
      </c>
      <c r="X258" s="35">
        <f t="shared" ref="X258" si="1456">ROUNDDOWN((X254*X256)+(X255*X257),2)</f>
        <v>0</v>
      </c>
      <c r="Y258" s="35">
        <f t="shared" ref="Y258" si="1457">ROUNDDOWN((Y254*Y256)+(Y255*Y257),2)</f>
        <v>0</v>
      </c>
      <c r="Z258" s="35">
        <f t="shared" ref="Z258" si="1458">ROUNDDOWN((Z254*Z256)+(Z255*Z257),2)</f>
        <v>0</v>
      </c>
      <c r="AA258" s="35">
        <f t="shared" ref="AA258" si="1459">ROUNDDOWN((AA254*AA256)+(AA255*AA257),2)</f>
        <v>0</v>
      </c>
      <c r="AB258" s="35">
        <f t="shared" ref="AB258" si="1460">ROUNDDOWN((AB254*AB256)+(AB255*AB257),2)</f>
        <v>0</v>
      </c>
      <c r="AC258" s="35">
        <f t="shared" ref="AC258" si="1461">ROUNDDOWN((AC254*AC256)+(AC255*AC257),2)</f>
        <v>0</v>
      </c>
      <c r="AD258" s="35">
        <f t="shared" ref="AD258" si="1462">ROUNDDOWN((AD254*AD256)+(AD255*AD257),2)</f>
        <v>0</v>
      </c>
      <c r="AE258" s="35">
        <f t="shared" ref="AE258" si="1463">ROUNDDOWN((AE254*AE256)+(AE255*AE257),2)</f>
        <v>0</v>
      </c>
      <c r="AF258" s="35">
        <f t="shared" ref="AF258" si="1464">ROUNDDOWN((AF254*AF256)+(AF255*AF257),2)</f>
        <v>0</v>
      </c>
      <c r="AG258" s="36">
        <f>SUM(I258:AF258)</f>
        <v>0</v>
      </c>
      <c r="AH258" s="37">
        <f>ROUNDDOWN(E258+AG258,0)</f>
        <v>0</v>
      </c>
    </row>
    <row r="259" spans="2:35" x14ac:dyDescent="0.2">
      <c r="B259" s="127" t="s">
        <v>98</v>
      </c>
      <c r="C259" s="121" t="s">
        <v>35</v>
      </c>
      <c r="D259" s="115" t="s">
        <v>36</v>
      </c>
      <c r="E259" s="103"/>
      <c r="F259" s="104"/>
      <c r="G259" s="105"/>
      <c r="H259" s="25" t="s">
        <v>121</v>
      </c>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72"/>
      <c r="AH259" s="24"/>
      <c r="AI259" s="24"/>
    </row>
    <row r="260" spans="2:35" x14ac:dyDescent="0.2">
      <c r="B260" s="128"/>
      <c r="C260" s="122"/>
      <c r="D260" s="116"/>
      <c r="E260" s="106"/>
      <c r="F260" s="107"/>
      <c r="G260" s="108"/>
      <c r="H260" s="64" t="s">
        <v>143</v>
      </c>
      <c r="I260" s="65"/>
      <c r="J260" s="65"/>
      <c r="K260" s="65"/>
      <c r="L260" s="65"/>
      <c r="M260" s="65"/>
      <c r="N260" s="65"/>
      <c r="O260" s="65"/>
      <c r="P260" s="65"/>
      <c r="Q260" s="65"/>
      <c r="R260" s="65"/>
      <c r="S260" s="65"/>
      <c r="T260" s="65"/>
      <c r="U260" s="65"/>
      <c r="V260" s="65"/>
      <c r="W260" s="65"/>
      <c r="X260" s="65"/>
      <c r="Y260" s="65"/>
      <c r="Z260" s="65"/>
      <c r="AA260" s="65"/>
      <c r="AB260" s="65"/>
      <c r="AC260" s="65"/>
      <c r="AD260" s="65"/>
      <c r="AE260" s="65"/>
      <c r="AF260" s="65"/>
      <c r="AG260" s="71"/>
      <c r="AH260" s="24"/>
      <c r="AI260" s="24"/>
    </row>
    <row r="261" spans="2:35" x14ac:dyDescent="0.2">
      <c r="B261" s="128"/>
      <c r="C261" s="122"/>
      <c r="D261" s="117" t="s">
        <v>37</v>
      </c>
      <c r="E261" s="136">
        <v>7</v>
      </c>
      <c r="F261" s="137"/>
      <c r="G261" s="138"/>
      <c r="H261" s="28" t="s">
        <v>122</v>
      </c>
      <c r="I261" s="75">
        <v>402</v>
      </c>
      <c r="J261" s="75">
        <v>371</v>
      </c>
      <c r="K261" s="76">
        <v>382</v>
      </c>
      <c r="L261" s="76">
        <v>94</v>
      </c>
      <c r="M261" s="77"/>
      <c r="N261" s="77"/>
      <c r="O261" s="76">
        <v>232</v>
      </c>
      <c r="P261" s="76">
        <v>328</v>
      </c>
      <c r="Q261" s="76">
        <v>373</v>
      </c>
      <c r="R261" s="76">
        <v>421</v>
      </c>
      <c r="S261" s="76">
        <v>388</v>
      </c>
      <c r="T261" s="76">
        <v>417</v>
      </c>
      <c r="U261" s="29">
        <f>I261</f>
        <v>402</v>
      </c>
      <c r="V261" s="29">
        <f t="shared" ref="V261:V262" si="1465">J261</f>
        <v>371</v>
      </c>
      <c r="W261" s="29">
        <f t="shared" ref="W261:W262" si="1466">K261</f>
        <v>382</v>
      </c>
      <c r="X261" s="29">
        <f t="shared" ref="X261:X262" si="1467">L261</f>
        <v>94</v>
      </c>
      <c r="Y261" s="69">
        <f t="shared" ref="Y261:Y262" si="1468">M261</f>
        <v>0</v>
      </c>
      <c r="Z261" s="69">
        <f t="shared" ref="Z261:Z262" si="1469">N261</f>
        <v>0</v>
      </c>
      <c r="AA261" s="29">
        <f t="shared" ref="AA261:AA262" si="1470">O261</f>
        <v>232</v>
      </c>
      <c r="AB261" s="29">
        <f t="shared" ref="AB261:AB262" si="1471">P261</f>
        <v>328</v>
      </c>
      <c r="AC261" s="29">
        <f t="shared" ref="AC261:AC262" si="1472">Q261</f>
        <v>373</v>
      </c>
      <c r="AD261" s="29">
        <f t="shared" ref="AD261:AD262" si="1473">R261</f>
        <v>421</v>
      </c>
      <c r="AE261" s="29">
        <f t="shared" ref="AE261:AE262" si="1474">S261</f>
        <v>388</v>
      </c>
      <c r="AF261" s="29">
        <f t="shared" ref="AF261:AF262" si="1475">T261</f>
        <v>417</v>
      </c>
      <c r="AG261" s="31">
        <f>SUM(I261:AF261)</f>
        <v>6816</v>
      </c>
      <c r="AH261" s="24"/>
      <c r="AI261" s="32"/>
    </row>
    <row r="262" spans="2:35" x14ac:dyDescent="0.2">
      <c r="B262" s="128"/>
      <c r="C262" s="122"/>
      <c r="D262" s="116"/>
      <c r="E262" s="139"/>
      <c r="F262" s="140"/>
      <c r="G262" s="141"/>
      <c r="H262" s="66" t="s">
        <v>123</v>
      </c>
      <c r="I262" s="78"/>
      <c r="J262" s="78"/>
      <c r="K262" s="77"/>
      <c r="L262" s="79">
        <v>247</v>
      </c>
      <c r="M262" s="80">
        <v>406</v>
      </c>
      <c r="N262" s="79">
        <v>338</v>
      </c>
      <c r="O262" s="79">
        <v>89</v>
      </c>
      <c r="P262" s="78"/>
      <c r="Q262" s="78"/>
      <c r="R262" s="78"/>
      <c r="S262" s="78"/>
      <c r="T262" s="78"/>
      <c r="U262" s="69">
        <f>I262</f>
        <v>0</v>
      </c>
      <c r="V262" s="69">
        <f t="shared" si="1465"/>
        <v>0</v>
      </c>
      <c r="W262" s="69">
        <f t="shared" si="1466"/>
        <v>0</v>
      </c>
      <c r="X262" s="29">
        <f t="shared" si="1467"/>
        <v>247</v>
      </c>
      <c r="Y262" s="29">
        <f t="shared" si="1468"/>
        <v>406</v>
      </c>
      <c r="Z262" s="29">
        <f t="shared" si="1469"/>
        <v>338</v>
      </c>
      <c r="AA262" s="29">
        <f t="shared" si="1470"/>
        <v>89</v>
      </c>
      <c r="AB262" s="69">
        <f t="shared" si="1471"/>
        <v>0</v>
      </c>
      <c r="AC262" s="69">
        <f t="shared" si="1472"/>
        <v>0</v>
      </c>
      <c r="AD262" s="69">
        <f t="shared" si="1473"/>
        <v>0</v>
      </c>
      <c r="AE262" s="69">
        <f t="shared" si="1474"/>
        <v>0</v>
      </c>
      <c r="AF262" s="69">
        <f t="shared" si="1475"/>
        <v>0</v>
      </c>
      <c r="AG262" s="31">
        <f>SUM(I262:AF262)</f>
        <v>2160</v>
      </c>
      <c r="AH262" s="24" t="s">
        <v>39</v>
      </c>
      <c r="AI262" s="32"/>
    </row>
    <row r="263" spans="2:35" x14ac:dyDescent="0.2">
      <c r="B263" s="129"/>
      <c r="C263" s="123"/>
      <c r="D263" s="33" t="s">
        <v>40</v>
      </c>
      <c r="E263" s="124">
        <f>ROUNDDOWN(E259*E261*24,2)</f>
        <v>0</v>
      </c>
      <c r="F263" s="125"/>
      <c r="G263" s="126"/>
      <c r="H263" s="34" t="s">
        <v>124</v>
      </c>
      <c r="I263" s="35">
        <f>ROUNDDOWN((I259*I261)+(I260*I262),2)</f>
        <v>0</v>
      </c>
      <c r="J263" s="35">
        <f t="shared" ref="J263" si="1476">ROUNDDOWN((J259*J261)+(J260*J262),2)</f>
        <v>0</v>
      </c>
      <c r="K263" s="35">
        <f t="shared" ref="K263" si="1477">ROUNDDOWN((K259*K261)+(K260*K262),2)</f>
        <v>0</v>
      </c>
      <c r="L263" s="35">
        <f t="shared" ref="L263" si="1478">ROUNDDOWN((L259*L261)+(L260*L262),2)</f>
        <v>0</v>
      </c>
      <c r="M263" s="35">
        <f t="shared" ref="M263" si="1479">ROUNDDOWN((M259*M261)+(M260*M262),2)</f>
        <v>0</v>
      </c>
      <c r="N263" s="35">
        <f t="shared" ref="N263" si="1480">ROUNDDOWN((N259*N261)+(N260*N262),2)</f>
        <v>0</v>
      </c>
      <c r="O263" s="35">
        <f t="shared" ref="O263" si="1481">ROUNDDOWN((O259*O261)+(O260*O262),2)</f>
        <v>0</v>
      </c>
      <c r="P263" s="35">
        <f t="shared" ref="P263" si="1482">ROUNDDOWN((P259*P261)+(P260*P262),2)</f>
        <v>0</v>
      </c>
      <c r="Q263" s="35">
        <f t="shared" ref="Q263" si="1483">ROUNDDOWN((Q259*Q261)+(Q260*Q262),2)</f>
        <v>0</v>
      </c>
      <c r="R263" s="35">
        <f t="shared" ref="R263" si="1484">ROUNDDOWN((R259*R261)+(R260*R262),2)</f>
        <v>0</v>
      </c>
      <c r="S263" s="35">
        <f t="shared" ref="S263" si="1485">ROUNDDOWN((S259*S261)+(S260*S262),2)</f>
        <v>0</v>
      </c>
      <c r="T263" s="35">
        <f t="shared" ref="T263" si="1486">ROUNDDOWN((T259*T261)+(T260*T262),2)</f>
        <v>0</v>
      </c>
      <c r="U263" s="35">
        <f t="shared" ref="U263" si="1487">ROUNDDOWN((U259*U261)+(U260*U262),2)</f>
        <v>0</v>
      </c>
      <c r="V263" s="35">
        <f t="shared" ref="V263" si="1488">ROUNDDOWN((V259*V261)+(V260*V262),2)</f>
        <v>0</v>
      </c>
      <c r="W263" s="35">
        <f t="shared" ref="W263" si="1489">ROUNDDOWN((W259*W261)+(W260*W262),2)</f>
        <v>0</v>
      </c>
      <c r="X263" s="35">
        <f t="shared" ref="X263" si="1490">ROUNDDOWN((X259*X261)+(X260*X262),2)</f>
        <v>0</v>
      </c>
      <c r="Y263" s="35">
        <f t="shared" ref="Y263" si="1491">ROUNDDOWN((Y259*Y261)+(Y260*Y262),2)</f>
        <v>0</v>
      </c>
      <c r="Z263" s="35">
        <f t="shared" ref="Z263" si="1492">ROUNDDOWN((Z259*Z261)+(Z260*Z262),2)</f>
        <v>0</v>
      </c>
      <c r="AA263" s="35">
        <f t="shared" ref="AA263" si="1493">ROUNDDOWN((AA259*AA261)+(AA260*AA262),2)</f>
        <v>0</v>
      </c>
      <c r="AB263" s="35">
        <f t="shared" ref="AB263" si="1494">ROUNDDOWN((AB259*AB261)+(AB260*AB262),2)</f>
        <v>0</v>
      </c>
      <c r="AC263" s="35">
        <f t="shared" ref="AC263" si="1495">ROUNDDOWN((AC259*AC261)+(AC260*AC262),2)</f>
        <v>0</v>
      </c>
      <c r="AD263" s="35">
        <f t="shared" ref="AD263" si="1496">ROUNDDOWN((AD259*AD261)+(AD260*AD262),2)</f>
        <v>0</v>
      </c>
      <c r="AE263" s="35">
        <f t="shared" ref="AE263" si="1497">ROUNDDOWN((AE259*AE261)+(AE260*AE262),2)</f>
        <v>0</v>
      </c>
      <c r="AF263" s="35">
        <f t="shared" ref="AF263" si="1498">ROUNDDOWN((AF259*AF261)+(AF260*AF262),2)</f>
        <v>0</v>
      </c>
      <c r="AG263" s="36">
        <f>SUM(I263:AF263)</f>
        <v>0</v>
      </c>
      <c r="AH263" s="37">
        <f>ROUNDDOWN(E263+AG263,0)</f>
        <v>0</v>
      </c>
    </row>
    <row r="264" spans="2:35" x14ac:dyDescent="0.2">
      <c r="B264" s="127" t="s">
        <v>99</v>
      </c>
      <c r="C264" s="121" t="s">
        <v>35</v>
      </c>
      <c r="D264" s="115" t="s">
        <v>36</v>
      </c>
      <c r="E264" s="103"/>
      <c r="F264" s="104"/>
      <c r="G264" s="105"/>
      <c r="H264" s="25" t="s">
        <v>121</v>
      </c>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72"/>
      <c r="AH264" s="24"/>
      <c r="AI264" s="24"/>
    </row>
    <row r="265" spans="2:35" x14ac:dyDescent="0.2">
      <c r="B265" s="128"/>
      <c r="C265" s="122"/>
      <c r="D265" s="116"/>
      <c r="E265" s="106"/>
      <c r="F265" s="107"/>
      <c r="G265" s="108"/>
      <c r="H265" s="64" t="s">
        <v>143</v>
      </c>
      <c r="I265" s="65"/>
      <c r="J265" s="65"/>
      <c r="K265" s="65"/>
      <c r="L265" s="65"/>
      <c r="M265" s="65"/>
      <c r="N265" s="65"/>
      <c r="O265" s="65"/>
      <c r="P265" s="65"/>
      <c r="Q265" s="65"/>
      <c r="R265" s="65"/>
      <c r="S265" s="65"/>
      <c r="T265" s="65"/>
      <c r="U265" s="65"/>
      <c r="V265" s="65"/>
      <c r="W265" s="65"/>
      <c r="X265" s="65"/>
      <c r="Y265" s="65"/>
      <c r="Z265" s="65"/>
      <c r="AA265" s="65"/>
      <c r="AB265" s="65"/>
      <c r="AC265" s="65"/>
      <c r="AD265" s="65"/>
      <c r="AE265" s="65"/>
      <c r="AF265" s="65"/>
      <c r="AG265" s="71"/>
      <c r="AH265" s="24"/>
      <c r="AI265" s="24"/>
    </row>
    <row r="266" spans="2:35" x14ac:dyDescent="0.2">
      <c r="B266" s="128"/>
      <c r="C266" s="122"/>
      <c r="D266" s="117" t="s">
        <v>37</v>
      </c>
      <c r="E266" s="136">
        <v>2</v>
      </c>
      <c r="F266" s="137"/>
      <c r="G266" s="138"/>
      <c r="H266" s="28" t="s">
        <v>122</v>
      </c>
      <c r="I266" s="75">
        <v>45</v>
      </c>
      <c r="J266" s="75">
        <v>26</v>
      </c>
      <c r="K266" s="76">
        <v>22</v>
      </c>
      <c r="L266" s="76">
        <v>5</v>
      </c>
      <c r="M266" s="77"/>
      <c r="N266" s="77"/>
      <c r="O266" s="76">
        <v>12</v>
      </c>
      <c r="P266" s="76">
        <v>35</v>
      </c>
      <c r="Q266" s="76">
        <v>58</v>
      </c>
      <c r="R266" s="76">
        <v>70</v>
      </c>
      <c r="S266" s="76">
        <v>58</v>
      </c>
      <c r="T266" s="76">
        <v>52</v>
      </c>
      <c r="U266" s="29">
        <f>I266</f>
        <v>45</v>
      </c>
      <c r="V266" s="29">
        <f t="shared" ref="V266:V267" si="1499">J266</f>
        <v>26</v>
      </c>
      <c r="W266" s="29">
        <f t="shared" ref="W266:W267" si="1500">K266</f>
        <v>22</v>
      </c>
      <c r="X266" s="29">
        <f t="shared" ref="X266:X267" si="1501">L266</f>
        <v>5</v>
      </c>
      <c r="Y266" s="69">
        <f t="shared" ref="Y266:Y267" si="1502">M266</f>
        <v>0</v>
      </c>
      <c r="Z266" s="69">
        <f t="shared" ref="Z266:Z267" si="1503">N266</f>
        <v>0</v>
      </c>
      <c r="AA266" s="29">
        <f t="shared" ref="AA266:AA267" si="1504">O266</f>
        <v>12</v>
      </c>
      <c r="AB266" s="29">
        <f t="shared" ref="AB266:AB267" si="1505">P266</f>
        <v>35</v>
      </c>
      <c r="AC266" s="29">
        <f t="shared" ref="AC266:AC267" si="1506">Q266</f>
        <v>58</v>
      </c>
      <c r="AD266" s="29">
        <f t="shared" ref="AD266:AD267" si="1507">R266</f>
        <v>70</v>
      </c>
      <c r="AE266" s="29">
        <f t="shared" ref="AE266:AE267" si="1508">S266</f>
        <v>58</v>
      </c>
      <c r="AF266" s="29">
        <f t="shared" ref="AF266:AF267" si="1509">T266</f>
        <v>52</v>
      </c>
      <c r="AG266" s="31">
        <f>SUM(I266:AF266)</f>
        <v>766</v>
      </c>
      <c r="AH266" s="24"/>
      <c r="AI266" s="32"/>
    </row>
    <row r="267" spans="2:35" x14ac:dyDescent="0.2">
      <c r="B267" s="128"/>
      <c r="C267" s="122"/>
      <c r="D267" s="116"/>
      <c r="E267" s="139"/>
      <c r="F267" s="140"/>
      <c r="G267" s="141"/>
      <c r="H267" s="66" t="s">
        <v>123</v>
      </c>
      <c r="I267" s="78"/>
      <c r="J267" s="78"/>
      <c r="K267" s="77"/>
      <c r="L267" s="79">
        <v>13</v>
      </c>
      <c r="M267" s="80">
        <v>25</v>
      </c>
      <c r="N267" s="79">
        <v>20</v>
      </c>
      <c r="O267" s="79">
        <v>3</v>
      </c>
      <c r="P267" s="78"/>
      <c r="Q267" s="78"/>
      <c r="R267" s="78"/>
      <c r="S267" s="78"/>
      <c r="T267" s="78"/>
      <c r="U267" s="69">
        <f>I267</f>
        <v>0</v>
      </c>
      <c r="V267" s="69">
        <f t="shared" si="1499"/>
        <v>0</v>
      </c>
      <c r="W267" s="69">
        <f t="shared" si="1500"/>
        <v>0</v>
      </c>
      <c r="X267" s="29">
        <f t="shared" si="1501"/>
        <v>13</v>
      </c>
      <c r="Y267" s="29">
        <f t="shared" si="1502"/>
        <v>25</v>
      </c>
      <c r="Z267" s="29">
        <f t="shared" si="1503"/>
        <v>20</v>
      </c>
      <c r="AA267" s="29">
        <f t="shared" si="1504"/>
        <v>3</v>
      </c>
      <c r="AB267" s="69">
        <f t="shared" si="1505"/>
        <v>0</v>
      </c>
      <c r="AC267" s="69">
        <f t="shared" si="1506"/>
        <v>0</v>
      </c>
      <c r="AD267" s="69">
        <f t="shared" si="1507"/>
        <v>0</v>
      </c>
      <c r="AE267" s="69">
        <f t="shared" si="1508"/>
        <v>0</v>
      </c>
      <c r="AF267" s="69">
        <f t="shared" si="1509"/>
        <v>0</v>
      </c>
      <c r="AG267" s="31">
        <f>SUM(I267:AF267)</f>
        <v>122</v>
      </c>
      <c r="AH267" s="24" t="s">
        <v>39</v>
      </c>
      <c r="AI267" s="32"/>
    </row>
    <row r="268" spans="2:35" x14ac:dyDescent="0.2">
      <c r="B268" s="129"/>
      <c r="C268" s="123"/>
      <c r="D268" s="33" t="s">
        <v>40</v>
      </c>
      <c r="E268" s="124">
        <f>ROUNDDOWN(E264*E266*24,2)</f>
        <v>0</v>
      </c>
      <c r="F268" s="125"/>
      <c r="G268" s="126"/>
      <c r="H268" s="34" t="s">
        <v>124</v>
      </c>
      <c r="I268" s="81">
        <f>ROUNDDOWN((I264*I266)+(I265*I267),2)</f>
        <v>0</v>
      </c>
      <c r="J268" s="81">
        <f t="shared" ref="J268" si="1510">ROUNDDOWN((J264*J266)+(J265*J267),2)</f>
        <v>0</v>
      </c>
      <c r="K268" s="81">
        <f t="shared" ref="K268" si="1511">ROUNDDOWN((K264*K266)+(K265*K267),2)</f>
        <v>0</v>
      </c>
      <c r="L268" s="81">
        <f t="shared" ref="L268" si="1512">ROUNDDOWN((L264*L266)+(L265*L267),2)</f>
        <v>0</v>
      </c>
      <c r="M268" s="81">
        <f t="shared" ref="M268" si="1513">ROUNDDOWN((M264*M266)+(M265*M267),2)</f>
        <v>0</v>
      </c>
      <c r="N268" s="81">
        <f t="shared" ref="N268" si="1514">ROUNDDOWN((N264*N266)+(N265*N267),2)</f>
        <v>0</v>
      </c>
      <c r="O268" s="81">
        <f t="shared" ref="O268" si="1515">ROUNDDOWN((O264*O266)+(O265*O267),2)</f>
        <v>0</v>
      </c>
      <c r="P268" s="81">
        <f t="shared" ref="P268" si="1516">ROUNDDOWN((P264*P266)+(P265*P267),2)</f>
        <v>0</v>
      </c>
      <c r="Q268" s="81">
        <f t="shared" ref="Q268" si="1517">ROUNDDOWN((Q264*Q266)+(Q265*Q267),2)</f>
        <v>0</v>
      </c>
      <c r="R268" s="81">
        <f t="shared" ref="R268" si="1518">ROUNDDOWN((R264*R266)+(R265*R267),2)</f>
        <v>0</v>
      </c>
      <c r="S268" s="81">
        <f t="shared" ref="S268" si="1519">ROUNDDOWN((S264*S266)+(S265*S267),2)</f>
        <v>0</v>
      </c>
      <c r="T268" s="81">
        <f t="shared" ref="T268" si="1520">ROUNDDOWN((T264*T266)+(T265*T267),2)</f>
        <v>0</v>
      </c>
      <c r="U268" s="35">
        <f t="shared" ref="U268" si="1521">ROUNDDOWN((U264*U266)+(U265*U267),2)</f>
        <v>0</v>
      </c>
      <c r="V268" s="35">
        <f t="shared" ref="V268" si="1522">ROUNDDOWN((V264*V266)+(V265*V267),2)</f>
        <v>0</v>
      </c>
      <c r="W268" s="35">
        <f t="shared" ref="W268" si="1523">ROUNDDOWN((W264*W266)+(W265*W267),2)</f>
        <v>0</v>
      </c>
      <c r="X268" s="35">
        <f t="shared" ref="X268" si="1524">ROUNDDOWN((X264*X266)+(X265*X267),2)</f>
        <v>0</v>
      </c>
      <c r="Y268" s="35">
        <f t="shared" ref="Y268" si="1525">ROUNDDOWN((Y264*Y266)+(Y265*Y267),2)</f>
        <v>0</v>
      </c>
      <c r="Z268" s="35">
        <f t="shared" ref="Z268" si="1526">ROUNDDOWN((Z264*Z266)+(Z265*Z267),2)</f>
        <v>0</v>
      </c>
      <c r="AA268" s="35">
        <f t="shared" ref="AA268" si="1527">ROUNDDOWN((AA264*AA266)+(AA265*AA267),2)</f>
        <v>0</v>
      </c>
      <c r="AB268" s="35">
        <f t="shared" ref="AB268" si="1528">ROUNDDOWN((AB264*AB266)+(AB265*AB267),2)</f>
        <v>0</v>
      </c>
      <c r="AC268" s="35">
        <f t="shared" ref="AC268" si="1529">ROUNDDOWN((AC264*AC266)+(AC265*AC267),2)</f>
        <v>0</v>
      </c>
      <c r="AD268" s="35">
        <f t="shared" ref="AD268" si="1530">ROUNDDOWN((AD264*AD266)+(AD265*AD267),2)</f>
        <v>0</v>
      </c>
      <c r="AE268" s="35">
        <f t="shared" ref="AE268" si="1531">ROUNDDOWN((AE264*AE266)+(AE265*AE267),2)</f>
        <v>0</v>
      </c>
      <c r="AF268" s="35">
        <f t="shared" ref="AF268" si="1532">ROUNDDOWN((AF264*AF266)+(AF265*AF267),2)</f>
        <v>0</v>
      </c>
      <c r="AG268" s="36">
        <f>SUM(I268:AF268)</f>
        <v>0</v>
      </c>
      <c r="AH268" s="37">
        <f>ROUNDDOWN(E268+AG268,0)</f>
        <v>0</v>
      </c>
    </row>
    <row r="269" spans="2:35" x14ac:dyDescent="0.2">
      <c r="B269" s="127" t="s">
        <v>100</v>
      </c>
      <c r="C269" s="121" t="s">
        <v>35</v>
      </c>
      <c r="D269" s="115" t="s">
        <v>36</v>
      </c>
      <c r="E269" s="103"/>
      <c r="F269" s="104"/>
      <c r="G269" s="105"/>
      <c r="H269" s="25" t="s">
        <v>121</v>
      </c>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72"/>
      <c r="AH269" s="24"/>
      <c r="AI269" s="24"/>
    </row>
    <row r="270" spans="2:35" x14ac:dyDescent="0.2">
      <c r="B270" s="128"/>
      <c r="C270" s="122"/>
      <c r="D270" s="116"/>
      <c r="E270" s="106"/>
      <c r="F270" s="107"/>
      <c r="G270" s="108"/>
      <c r="H270" s="64" t="s">
        <v>143</v>
      </c>
      <c r="I270" s="65"/>
      <c r="J270" s="65"/>
      <c r="K270" s="65"/>
      <c r="L270" s="65"/>
      <c r="M270" s="65"/>
      <c r="N270" s="65"/>
      <c r="O270" s="65"/>
      <c r="P270" s="65"/>
      <c r="Q270" s="65"/>
      <c r="R270" s="65"/>
      <c r="S270" s="65"/>
      <c r="T270" s="65"/>
      <c r="U270" s="65"/>
      <c r="V270" s="65"/>
      <c r="W270" s="65"/>
      <c r="X270" s="65"/>
      <c r="Y270" s="65"/>
      <c r="Z270" s="65"/>
      <c r="AA270" s="65"/>
      <c r="AB270" s="65"/>
      <c r="AC270" s="65"/>
      <c r="AD270" s="65"/>
      <c r="AE270" s="65"/>
      <c r="AF270" s="65"/>
      <c r="AG270" s="71"/>
      <c r="AH270" s="24"/>
      <c r="AI270" s="24"/>
    </row>
    <row r="271" spans="2:35" x14ac:dyDescent="0.2">
      <c r="B271" s="128"/>
      <c r="C271" s="122"/>
      <c r="D271" s="117" t="s">
        <v>37</v>
      </c>
      <c r="E271" s="136">
        <v>3</v>
      </c>
      <c r="F271" s="137"/>
      <c r="G271" s="138"/>
      <c r="H271" s="28" t="s">
        <v>122</v>
      </c>
      <c r="I271" s="75">
        <v>237</v>
      </c>
      <c r="J271" s="75">
        <v>214</v>
      </c>
      <c r="K271" s="76">
        <v>219</v>
      </c>
      <c r="L271" s="76">
        <v>55</v>
      </c>
      <c r="M271" s="77"/>
      <c r="N271" s="77"/>
      <c r="O271" s="76">
        <v>136</v>
      </c>
      <c r="P271" s="76">
        <v>196</v>
      </c>
      <c r="Q271" s="76">
        <v>227</v>
      </c>
      <c r="R271" s="76">
        <v>259</v>
      </c>
      <c r="S271" s="76">
        <v>237</v>
      </c>
      <c r="T271" s="76">
        <v>245</v>
      </c>
      <c r="U271" s="29">
        <f>I271</f>
        <v>237</v>
      </c>
      <c r="V271" s="29">
        <f t="shared" ref="V271:V272" si="1533">J271</f>
        <v>214</v>
      </c>
      <c r="W271" s="29">
        <f t="shared" ref="W271:W272" si="1534">K271</f>
        <v>219</v>
      </c>
      <c r="X271" s="29">
        <f t="shared" ref="X271:X272" si="1535">L271</f>
        <v>55</v>
      </c>
      <c r="Y271" s="69">
        <f t="shared" ref="Y271:Y272" si="1536">M271</f>
        <v>0</v>
      </c>
      <c r="Z271" s="69">
        <f t="shared" ref="Z271:Z272" si="1537">N271</f>
        <v>0</v>
      </c>
      <c r="AA271" s="29">
        <f t="shared" ref="AA271:AA272" si="1538">O271</f>
        <v>136</v>
      </c>
      <c r="AB271" s="29">
        <f t="shared" ref="AB271:AB272" si="1539">P271</f>
        <v>196</v>
      </c>
      <c r="AC271" s="29">
        <f t="shared" ref="AC271:AC272" si="1540">Q271</f>
        <v>227</v>
      </c>
      <c r="AD271" s="29">
        <f t="shared" ref="AD271:AD272" si="1541">R271</f>
        <v>259</v>
      </c>
      <c r="AE271" s="29">
        <f t="shared" ref="AE271:AE272" si="1542">S271</f>
        <v>237</v>
      </c>
      <c r="AF271" s="29">
        <f t="shared" ref="AF271:AF272" si="1543">T271</f>
        <v>245</v>
      </c>
      <c r="AG271" s="31">
        <f>SUM(I271:AF271)</f>
        <v>4050</v>
      </c>
      <c r="AH271" s="24"/>
      <c r="AI271" s="32"/>
    </row>
    <row r="272" spans="2:35" x14ac:dyDescent="0.2">
      <c r="B272" s="128"/>
      <c r="C272" s="122"/>
      <c r="D272" s="116"/>
      <c r="E272" s="139"/>
      <c r="F272" s="140"/>
      <c r="G272" s="141"/>
      <c r="H272" s="66" t="s">
        <v>123</v>
      </c>
      <c r="I272" s="78"/>
      <c r="J272" s="78"/>
      <c r="K272" s="77"/>
      <c r="L272" s="79">
        <v>144</v>
      </c>
      <c r="M272" s="80">
        <v>237</v>
      </c>
      <c r="N272" s="79">
        <v>198</v>
      </c>
      <c r="O272" s="79">
        <v>52</v>
      </c>
      <c r="P272" s="78"/>
      <c r="Q272" s="78"/>
      <c r="R272" s="78"/>
      <c r="S272" s="78"/>
      <c r="T272" s="78"/>
      <c r="U272" s="69">
        <f>I272</f>
        <v>0</v>
      </c>
      <c r="V272" s="69">
        <f t="shared" si="1533"/>
        <v>0</v>
      </c>
      <c r="W272" s="69">
        <f t="shared" si="1534"/>
        <v>0</v>
      </c>
      <c r="X272" s="29">
        <f t="shared" si="1535"/>
        <v>144</v>
      </c>
      <c r="Y272" s="29">
        <f t="shared" si="1536"/>
        <v>237</v>
      </c>
      <c r="Z272" s="29">
        <f t="shared" si="1537"/>
        <v>198</v>
      </c>
      <c r="AA272" s="29">
        <f t="shared" si="1538"/>
        <v>52</v>
      </c>
      <c r="AB272" s="69">
        <f t="shared" si="1539"/>
        <v>0</v>
      </c>
      <c r="AC272" s="69">
        <f t="shared" si="1540"/>
        <v>0</v>
      </c>
      <c r="AD272" s="69">
        <f t="shared" si="1541"/>
        <v>0</v>
      </c>
      <c r="AE272" s="69">
        <f t="shared" si="1542"/>
        <v>0</v>
      </c>
      <c r="AF272" s="69">
        <f t="shared" si="1543"/>
        <v>0</v>
      </c>
      <c r="AG272" s="31">
        <f>SUM(I272:AF272)</f>
        <v>1262</v>
      </c>
      <c r="AH272" s="24" t="s">
        <v>39</v>
      </c>
      <c r="AI272" s="32"/>
    </row>
    <row r="273" spans="2:35" x14ac:dyDescent="0.2">
      <c r="B273" s="129"/>
      <c r="C273" s="123"/>
      <c r="D273" s="33" t="s">
        <v>40</v>
      </c>
      <c r="E273" s="124">
        <f>ROUNDDOWN(E269*E271*24,2)</f>
        <v>0</v>
      </c>
      <c r="F273" s="125"/>
      <c r="G273" s="126"/>
      <c r="H273" s="34" t="s">
        <v>124</v>
      </c>
      <c r="I273" s="81">
        <f>ROUNDDOWN((I269*I271)+(I270*I272),2)</f>
        <v>0</v>
      </c>
      <c r="J273" s="81">
        <f t="shared" ref="J273" si="1544">ROUNDDOWN((J269*J271)+(J270*J272),2)</f>
        <v>0</v>
      </c>
      <c r="K273" s="81">
        <f t="shared" ref="K273" si="1545">ROUNDDOWN((K269*K271)+(K270*K272),2)</f>
        <v>0</v>
      </c>
      <c r="L273" s="81">
        <f t="shared" ref="L273" si="1546">ROUNDDOWN((L269*L271)+(L270*L272),2)</f>
        <v>0</v>
      </c>
      <c r="M273" s="81">
        <f t="shared" ref="M273" si="1547">ROUNDDOWN((M269*M271)+(M270*M272),2)</f>
        <v>0</v>
      </c>
      <c r="N273" s="81">
        <f t="shared" ref="N273" si="1548">ROUNDDOWN((N269*N271)+(N270*N272),2)</f>
        <v>0</v>
      </c>
      <c r="O273" s="81">
        <f t="shared" ref="O273" si="1549">ROUNDDOWN((O269*O271)+(O270*O272),2)</f>
        <v>0</v>
      </c>
      <c r="P273" s="81">
        <f t="shared" ref="P273" si="1550">ROUNDDOWN((P269*P271)+(P270*P272),2)</f>
        <v>0</v>
      </c>
      <c r="Q273" s="81">
        <f t="shared" ref="Q273" si="1551">ROUNDDOWN((Q269*Q271)+(Q270*Q272),2)</f>
        <v>0</v>
      </c>
      <c r="R273" s="81">
        <f t="shared" ref="R273" si="1552">ROUNDDOWN((R269*R271)+(R270*R272),2)</f>
        <v>0</v>
      </c>
      <c r="S273" s="81">
        <f t="shared" ref="S273" si="1553">ROUNDDOWN((S269*S271)+(S270*S272),2)</f>
        <v>0</v>
      </c>
      <c r="T273" s="81">
        <f t="shared" ref="T273" si="1554">ROUNDDOWN((T269*T271)+(T270*T272),2)</f>
        <v>0</v>
      </c>
      <c r="U273" s="35">
        <f t="shared" ref="U273" si="1555">ROUNDDOWN((U269*U271)+(U270*U272),2)</f>
        <v>0</v>
      </c>
      <c r="V273" s="35">
        <f t="shared" ref="V273" si="1556">ROUNDDOWN((V269*V271)+(V270*V272),2)</f>
        <v>0</v>
      </c>
      <c r="W273" s="35">
        <f t="shared" ref="W273" si="1557">ROUNDDOWN((W269*W271)+(W270*W272),2)</f>
        <v>0</v>
      </c>
      <c r="X273" s="35">
        <f t="shared" ref="X273" si="1558">ROUNDDOWN((X269*X271)+(X270*X272),2)</f>
        <v>0</v>
      </c>
      <c r="Y273" s="35">
        <f t="shared" ref="Y273" si="1559">ROUNDDOWN((Y269*Y271)+(Y270*Y272),2)</f>
        <v>0</v>
      </c>
      <c r="Z273" s="35">
        <f t="shared" ref="Z273" si="1560">ROUNDDOWN((Z269*Z271)+(Z270*Z272),2)</f>
        <v>0</v>
      </c>
      <c r="AA273" s="35">
        <f t="shared" ref="AA273" si="1561">ROUNDDOWN((AA269*AA271)+(AA270*AA272),2)</f>
        <v>0</v>
      </c>
      <c r="AB273" s="35">
        <f t="shared" ref="AB273" si="1562">ROUNDDOWN((AB269*AB271)+(AB270*AB272),2)</f>
        <v>0</v>
      </c>
      <c r="AC273" s="35">
        <f t="shared" ref="AC273" si="1563">ROUNDDOWN((AC269*AC271)+(AC270*AC272),2)</f>
        <v>0</v>
      </c>
      <c r="AD273" s="35">
        <f t="shared" ref="AD273" si="1564">ROUNDDOWN((AD269*AD271)+(AD270*AD272),2)</f>
        <v>0</v>
      </c>
      <c r="AE273" s="35">
        <f t="shared" ref="AE273" si="1565">ROUNDDOWN((AE269*AE271)+(AE270*AE272),2)</f>
        <v>0</v>
      </c>
      <c r="AF273" s="35">
        <f t="shared" ref="AF273" si="1566">ROUNDDOWN((AF269*AF271)+(AF270*AF272),2)</f>
        <v>0</v>
      </c>
      <c r="AG273" s="36">
        <f>SUM(I273:AF273)</f>
        <v>0</v>
      </c>
      <c r="AH273" s="37">
        <f>ROUNDDOWN(E273+AG273,0)</f>
        <v>0</v>
      </c>
    </row>
    <row r="274" spans="2:35" x14ac:dyDescent="0.2">
      <c r="B274" s="127" t="s">
        <v>101</v>
      </c>
      <c r="C274" s="121" t="s">
        <v>35</v>
      </c>
      <c r="D274" s="115" t="s">
        <v>36</v>
      </c>
      <c r="E274" s="103"/>
      <c r="F274" s="104"/>
      <c r="G274" s="105"/>
      <c r="H274" s="25" t="s">
        <v>121</v>
      </c>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72"/>
      <c r="AH274" s="24"/>
      <c r="AI274" s="24"/>
    </row>
    <row r="275" spans="2:35" x14ac:dyDescent="0.2">
      <c r="B275" s="128"/>
      <c r="C275" s="122"/>
      <c r="D275" s="116"/>
      <c r="E275" s="106"/>
      <c r="F275" s="107"/>
      <c r="G275" s="108"/>
      <c r="H275" s="64" t="s">
        <v>143</v>
      </c>
      <c r="I275" s="65"/>
      <c r="J275" s="65"/>
      <c r="K275" s="65"/>
      <c r="L275" s="65"/>
      <c r="M275" s="65"/>
      <c r="N275" s="65"/>
      <c r="O275" s="65"/>
      <c r="P275" s="65"/>
      <c r="Q275" s="65"/>
      <c r="R275" s="65"/>
      <c r="S275" s="65"/>
      <c r="T275" s="65"/>
      <c r="U275" s="65"/>
      <c r="V275" s="65"/>
      <c r="W275" s="65"/>
      <c r="X275" s="65"/>
      <c r="Y275" s="65"/>
      <c r="Z275" s="65"/>
      <c r="AA275" s="65"/>
      <c r="AB275" s="65"/>
      <c r="AC275" s="65"/>
      <c r="AD275" s="65"/>
      <c r="AE275" s="65"/>
      <c r="AF275" s="65"/>
      <c r="AG275" s="71"/>
      <c r="AH275" s="24"/>
      <c r="AI275" s="24"/>
    </row>
    <row r="276" spans="2:35" x14ac:dyDescent="0.2">
      <c r="B276" s="128"/>
      <c r="C276" s="122"/>
      <c r="D276" s="117" t="s">
        <v>37</v>
      </c>
      <c r="E276" s="136">
        <v>1</v>
      </c>
      <c r="F276" s="137"/>
      <c r="G276" s="138"/>
      <c r="H276" s="28" t="s">
        <v>122</v>
      </c>
      <c r="I276" s="75">
        <v>42</v>
      </c>
      <c r="J276" s="75">
        <v>27</v>
      </c>
      <c r="K276" s="76">
        <v>18</v>
      </c>
      <c r="L276" s="76">
        <v>4</v>
      </c>
      <c r="M276" s="77"/>
      <c r="N276" s="77"/>
      <c r="O276" s="76">
        <v>11</v>
      </c>
      <c r="P276" s="76">
        <v>35</v>
      </c>
      <c r="Q276" s="76">
        <v>58</v>
      </c>
      <c r="R276" s="76">
        <v>70</v>
      </c>
      <c r="S276" s="76">
        <v>59</v>
      </c>
      <c r="T276" s="76">
        <v>49</v>
      </c>
      <c r="U276" s="29">
        <f>I276</f>
        <v>42</v>
      </c>
      <c r="V276" s="29">
        <f t="shared" ref="V276:V277" si="1567">J276</f>
        <v>27</v>
      </c>
      <c r="W276" s="29">
        <f t="shared" ref="W276:W277" si="1568">K276</f>
        <v>18</v>
      </c>
      <c r="X276" s="29">
        <f t="shared" ref="X276:X277" si="1569">L276</f>
        <v>4</v>
      </c>
      <c r="Y276" s="69">
        <f t="shared" ref="Y276:Y277" si="1570">M276</f>
        <v>0</v>
      </c>
      <c r="Z276" s="69">
        <f t="shared" ref="Z276:Z277" si="1571">N276</f>
        <v>0</v>
      </c>
      <c r="AA276" s="29">
        <f t="shared" ref="AA276:AA277" si="1572">O276</f>
        <v>11</v>
      </c>
      <c r="AB276" s="29">
        <f t="shared" ref="AB276:AB277" si="1573">P276</f>
        <v>35</v>
      </c>
      <c r="AC276" s="29">
        <f t="shared" ref="AC276:AC277" si="1574">Q276</f>
        <v>58</v>
      </c>
      <c r="AD276" s="29">
        <f t="shared" ref="AD276:AD277" si="1575">R276</f>
        <v>70</v>
      </c>
      <c r="AE276" s="29">
        <f t="shared" ref="AE276:AE277" si="1576">S276</f>
        <v>59</v>
      </c>
      <c r="AF276" s="29">
        <f t="shared" ref="AF276:AF277" si="1577">T276</f>
        <v>49</v>
      </c>
      <c r="AG276" s="31">
        <f>SUM(I276:AF276)</f>
        <v>746</v>
      </c>
      <c r="AH276" s="24"/>
      <c r="AI276" s="32"/>
    </row>
    <row r="277" spans="2:35" x14ac:dyDescent="0.2">
      <c r="B277" s="128"/>
      <c r="C277" s="122"/>
      <c r="D277" s="116"/>
      <c r="E277" s="139"/>
      <c r="F277" s="140"/>
      <c r="G277" s="141"/>
      <c r="H277" s="66" t="s">
        <v>123</v>
      </c>
      <c r="I277" s="78"/>
      <c r="J277" s="78"/>
      <c r="K277" s="77"/>
      <c r="L277" s="79">
        <v>11</v>
      </c>
      <c r="M277" s="80">
        <v>21</v>
      </c>
      <c r="N277" s="79">
        <v>18</v>
      </c>
      <c r="O277" s="79">
        <v>4</v>
      </c>
      <c r="P277" s="78"/>
      <c r="Q277" s="78"/>
      <c r="R277" s="78"/>
      <c r="S277" s="78"/>
      <c r="T277" s="78"/>
      <c r="U277" s="69">
        <f>I277</f>
        <v>0</v>
      </c>
      <c r="V277" s="69">
        <f t="shared" si="1567"/>
        <v>0</v>
      </c>
      <c r="W277" s="69">
        <f t="shared" si="1568"/>
        <v>0</v>
      </c>
      <c r="X277" s="29">
        <f t="shared" si="1569"/>
        <v>11</v>
      </c>
      <c r="Y277" s="29">
        <f t="shared" si="1570"/>
        <v>21</v>
      </c>
      <c r="Z277" s="29">
        <f t="shared" si="1571"/>
        <v>18</v>
      </c>
      <c r="AA277" s="29">
        <f t="shared" si="1572"/>
        <v>4</v>
      </c>
      <c r="AB277" s="69">
        <f t="shared" si="1573"/>
        <v>0</v>
      </c>
      <c r="AC277" s="69">
        <f t="shared" si="1574"/>
        <v>0</v>
      </c>
      <c r="AD277" s="69">
        <f t="shared" si="1575"/>
        <v>0</v>
      </c>
      <c r="AE277" s="69">
        <f t="shared" si="1576"/>
        <v>0</v>
      </c>
      <c r="AF277" s="69">
        <f t="shared" si="1577"/>
        <v>0</v>
      </c>
      <c r="AG277" s="31">
        <f>SUM(I277:AF277)</f>
        <v>108</v>
      </c>
      <c r="AH277" s="24" t="s">
        <v>39</v>
      </c>
      <c r="AI277" s="32"/>
    </row>
    <row r="278" spans="2:35" x14ac:dyDescent="0.2">
      <c r="B278" s="129"/>
      <c r="C278" s="123"/>
      <c r="D278" s="33" t="s">
        <v>40</v>
      </c>
      <c r="E278" s="124">
        <f>ROUNDDOWN(E274*E276*24,2)</f>
        <v>0</v>
      </c>
      <c r="F278" s="125"/>
      <c r="G278" s="126"/>
      <c r="H278" s="34" t="s">
        <v>124</v>
      </c>
      <c r="I278" s="35">
        <f>ROUNDDOWN((I274*I276)+(I275*I277),2)</f>
        <v>0</v>
      </c>
      <c r="J278" s="35">
        <f t="shared" ref="J278" si="1578">ROUNDDOWN((J274*J276)+(J275*J277),2)</f>
        <v>0</v>
      </c>
      <c r="K278" s="35">
        <f t="shared" ref="K278" si="1579">ROUNDDOWN((K274*K276)+(K275*K277),2)</f>
        <v>0</v>
      </c>
      <c r="L278" s="35">
        <f t="shared" ref="L278" si="1580">ROUNDDOWN((L274*L276)+(L275*L277),2)</f>
        <v>0</v>
      </c>
      <c r="M278" s="35">
        <f t="shared" ref="M278" si="1581">ROUNDDOWN((M274*M276)+(M275*M277),2)</f>
        <v>0</v>
      </c>
      <c r="N278" s="35">
        <f t="shared" ref="N278" si="1582">ROUNDDOWN((N274*N276)+(N275*N277),2)</f>
        <v>0</v>
      </c>
      <c r="O278" s="35">
        <f t="shared" ref="O278" si="1583">ROUNDDOWN((O274*O276)+(O275*O277),2)</f>
        <v>0</v>
      </c>
      <c r="P278" s="35">
        <f t="shared" ref="P278" si="1584">ROUNDDOWN((P274*P276)+(P275*P277),2)</f>
        <v>0</v>
      </c>
      <c r="Q278" s="35">
        <f t="shared" ref="Q278" si="1585">ROUNDDOWN((Q274*Q276)+(Q275*Q277),2)</f>
        <v>0</v>
      </c>
      <c r="R278" s="35">
        <f t="shared" ref="R278" si="1586">ROUNDDOWN((R274*R276)+(R275*R277),2)</f>
        <v>0</v>
      </c>
      <c r="S278" s="35">
        <f t="shared" ref="S278" si="1587">ROUNDDOWN((S274*S276)+(S275*S277),2)</f>
        <v>0</v>
      </c>
      <c r="T278" s="35">
        <f t="shared" ref="T278" si="1588">ROUNDDOWN((T274*T276)+(T275*T277),2)</f>
        <v>0</v>
      </c>
      <c r="U278" s="35">
        <f t="shared" ref="U278" si="1589">ROUNDDOWN((U274*U276)+(U275*U277),2)</f>
        <v>0</v>
      </c>
      <c r="V278" s="35">
        <f t="shared" ref="V278" si="1590">ROUNDDOWN((V274*V276)+(V275*V277),2)</f>
        <v>0</v>
      </c>
      <c r="W278" s="35">
        <f t="shared" ref="W278" si="1591">ROUNDDOWN((W274*W276)+(W275*W277),2)</f>
        <v>0</v>
      </c>
      <c r="X278" s="35">
        <f t="shared" ref="X278" si="1592">ROUNDDOWN((X274*X276)+(X275*X277),2)</f>
        <v>0</v>
      </c>
      <c r="Y278" s="35">
        <f t="shared" ref="Y278" si="1593">ROUNDDOWN((Y274*Y276)+(Y275*Y277),2)</f>
        <v>0</v>
      </c>
      <c r="Z278" s="35">
        <f t="shared" ref="Z278" si="1594">ROUNDDOWN((Z274*Z276)+(Z275*Z277),2)</f>
        <v>0</v>
      </c>
      <c r="AA278" s="35">
        <f t="shared" ref="AA278" si="1595">ROUNDDOWN((AA274*AA276)+(AA275*AA277),2)</f>
        <v>0</v>
      </c>
      <c r="AB278" s="35">
        <f t="shared" ref="AB278" si="1596">ROUNDDOWN((AB274*AB276)+(AB275*AB277),2)</f>
        <v>0</v>
      </c>
      <c r="AC278" s="35">
        <f t="shared" ref="AC278" si="1597">ROUNDDOWN((AC274*AC276)+(AC275*AC277),2)</f>
        <v>0</v>
      </c>
      <c r="AD278" s="35">
        <f t="shared" ref="AD278" si="1598">ROUNDDOWN((AD274*AD276)+(AD275*AD277),2)</f>
        <v>0</v>
      </c>
      <c r="AE278" s="35">
        <f t="shared" ref="AE278" si="1599">ROUNDDOWN((AE274*AE276)+(AE275*AE277),2)</f>
        <v>0</v>
      </c>
      <c r="AF278" s="35">
        <f t="shared" ref="AF278" si="1600">ROUNDDOWN((AF274*AF276)+(AF275*AF277),2)</f>
        <v>0</v>
      </c>
      <c r="AG278" s="36">
        <f>SUM(I278:AF278)</f>
        <v>0</v>
      </c>
      <c r="AH278" s="37">
        <f>ROUNDDOWN(E278+AG278,0)</f>
        <v>0</v>
      </c>
    </row>
    <row r="279" spans="2:35" x14ac:dyDescent="0.2">
      <c r="B279" s="127" t="s">
        <v>102</v>
      </c>
      <c r="C279" s="121" t="s">
        <v>35</v>
      </c>
      <c r="D279" s="115" t="s">
        <v>36</v>
      </c>
      <c r="E279" s="103"/>
      <c r="F279" s="104"/>
      <c r="G279" s="105"/>
      <c r="H279" s="25" t="s">
        <v>121</v>
      </c>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72"/>
      <c r="AH279" s="24"/>
      <c r="AI279" s="24"/>
    </row>
    <row r="280" spans="2:35" x14ac:dyDescent="0.2">
      <c r="B280" s="128"/>
      <c r="C280" s="122"/>
      <c r="D280" s="116"/>
      <c r="E280" s="106"/>
      <c r="F280" s="107"/>
      <c r="G280" s="108"/>
      <c r="H280" s="64" t="s">
        <v>143</v>
      </c>
      <c r="I280" s="65"/>
      <c r="J280" s="65"/>
      <c r="K280" s="65"/>
      <c r="L280" s="65"/>
      <c r="M280" s="65"/>
      <c r="N280" s="65"/>
      <c r="O280" s="65"/>
      <c r="P280" s="65"/>
      <c r="Q280" s="65"/>
      <c r="R280" s="65"/>
      <c r="S280" s="65"/>
      <c r="T280" s="65"/>
      <c r="U280" s="65"/>
      <c r="V280" s="65"/>
      <c r="W280" s="65"/>
      <c r="X280" s="65"/>
      <c r="Y280" s="65"/>
      <c r="Z280" s="65"/>
      <c r="AA280" s="65"/>
      <c r="AB280" s="65"/>
      <c r="AC280" s="65"/>
      <c r="AD280" s="65"/>
      <c r="AE280" s="65"/>
      <c r="AF280" s="65"/>
      <c r="AG280" s="71"/>
      <c r="AH280" s="24"/>
      <c r="AI280" s="24"/>
    </row>
    <row r="281" spans="2:35" x14ac:dyDescent="0.2">
      <c r="B281" s="128"/>
      <c r="C281" s="122"/>
      <c r="D281" s="117" t="s">
        <v>37</v>
      </c>
      <c r="E281" s="136">
        <v>2</v>
      </c>
      <c r="F281" s="137"/>
      <c r="G281" s="138"/>
      <c r="H281" s="28" t="s">
        <v>122</v>
      </c>
      <c r="I281" s="75">
        <v>145</v>
      </c>
      <c r="J281" s="75">
        <v>126</v>
      </c>
      <c r="K281" s="76">
        <v>124</v>
      </c>
      <c r="L281" s="76">
        <v>32</v>
      </c>
      <c r="M281" s="77"/>
      <c r="N281" s="77"/>
      <c r="O281" s="76">
        <v>84</v>
      </c>
      <c r="P281" s="76">
        <v>129</v>
      </c>
      <c r="Q281" s="76">
        <v>152</v>
      </c>
      <c r="R281" s="76">
        <v>166</v>
      </c>
      <c r="S281" s="76">
        <v>152</v>
      </c>
      <c r="T281" s="76">
        <v>161</v>
      </c>
      <c r="U281" s="75">
        <f>I281</f>
        <v>145</v>
      </c>
      <c r="V281" s="29">
        <f t="shared" ref="V281:V282" si="1601">J281</f>
        <v>126</v>
      </c>
      <c r="W281" s="29">
        <f t="shared" ref="W281:W282" si="1602">K281</f>
        <v>124</v>
      </c>
      <c r="X281" s="29">
        <f t="shared" ref="X281:X282" si="1603">L281</f>
        <v>32</v>
      </c>
      <c r="Y281" s="69">
        <f t="shared" ref="Y281:Y282" si="1604">M281</f>
        <v>0</v>
      </c>
      <c r="Z281" s="69">
        <f t="shared" ref="Z281:Z282" si="1605">N281</f>
        <v>0</v>
      </c>
      <c r="AA281" s="29">
        <f t="shared" ref="AA281:AA282" si="1606">O281</f>
        <v>84</v>
      </c>
      <c r="AB281" s="29">
        <f t="shared" ref="AB281:AB282" si="1607">P281</f>
        <v>129</v>
      </c>
      <c r="AC281" s="29">
        <f t="shared" ref="AC281:AC282" si="1608">Q281</f>
        <v>152</v>
      </c>
      <c r="AD281" s="29">
        <f t="shared" ref="AD281:AD282" si="1609">R281</f>
        <v>166</v>
      </c>
      <c r="AE281" s="29">
        <f t="shared" ref="AE281:AE282" si="1610">S281</f>
        <v>152</v>
      </c>
      <c r="AF281" s="29">
        <f t="shared" ref="AF281:AF282" si="1611">T281</f>
        <v>161</v>
      </c>
      <c r="AG281" s="31">
        <f>SUM(I281:AF281)</f>
        <v>2542</v>
      </c>
      <c r="AH281" s="24"/>
      <c r="AI281" s="32"/>
    </row>
    <row r="282" spans="2:35" x14ac:dyDescent="0.2">
      <c r="B282" s="128"/>
      <c r="C282" s="122"/>
      <c r="D282" s="116"/>
      <c r="E282" s="139"/>
      <c r="F282" s="140"/>
      <c r="G282" s="141"/>
      <c r="H282" s="66" t="s">
        <v>123</v>
      </c>
      <c r="I282" s="78"/>
      <c r="J282" s="78"/>
      <c r="K282" s="77"/>
      <c r="L282" s="79">
        <v>83</v>
      </c>
      <c r="M282" s="80">
        <v>139</v>
      </c>
      <c r="N282" s="79">
        <v>121</v>
      </c>
      <c r="O282" s="79">
        <v>32</v>
      </c>
      <c r="P282" s="78"/>
      <c r="Q282" s="78"/>
      <c r="R282" s="78"/>
      <c r="S282" s="78"/>
      <c r="T282" s="78"/>
      <c r="U282" s="78">
        <f>I282</f>
        <v>0</v>
      </c>
      <c r="V282" s="69">
        <f t="shared" si="1601"/>
        <v>0</v>
      </c>
      <c r="W282" s="69">
        <f t="shared" si="1602"/>
        <v>0</v>
      </c>
      <c r="X282" s="29">
        <f t="shared" si="1603"/>
        <v>83</v>
      </c>
      <c r="Y282" s="29">
        <f t="shared" si="1604"/>
        <v>139</v>
      </c>
      <c r="Z282" s="29">
        <f t="shared" si="1605"/>
        <v>121</v>
      </c>
      <c r="AA282" s="29">
        <f t="shared" si="1606"/>
        <v>32</v>
      </c>
      <c r="AB282" s="69">
        <f t="shared" si="1607"/>
        <v>0</v>
      </c>
      <c r="AC282" s="69">
        <f t="shared" si="1608"/>
        <v>0</v>
      </c>
      <c r="AD282" s="69">
        <f t="shared" si="1609"/>
        <v>0</v>
      </c>
      <c r="AE282" s="69">
        <f t="shared" si="1610"/>
        <v>0</v>
      </c>
      <c r="AF282" s="69">
        <f t="shared" si="1611"/>
        <v>0</v>
      </c>
      <c r="AG282" s="31">
        <f>SUM(I282:AF282)</f>
        <v>750</v>
      </c>
      <c r="AH282" s="24" t="s">
        <v>39</v>
      </c>
      <c r="AI282" s="32"/>
    </row>
    <row r="283" spans="2:35" x14ac:dyDescent="0.2">
      <c r="B283" s="129"/>
      <c r="C283" s="123"/>
      <c r="D283" s="33" t="s">
        <v>40</v>
      </c>
      <c r="E283" s="124">
        <f>ROUNDDOWN(E279*E281*24,2)</f>
        <v>0</v>
      </c>
      <c r="F283" s="125"/>
      <c r="G283" s="126"/>
      <c r="H283" s="34" t="s">
        <v>124</v>
      </c>
      <c r="I283" s="81">
        <f t="shared" ref="I283:T283" si="1612">ROUNDDOWN((I279*I281)+(I280*I282),2)</f>
        <v>0</v>
      </c>
      <c r="J283" s="81">
        <f t="shared" si="1612"/>
        <v>0</v>
      </c>
      <c r="K283" s="81">
        <f t="shared" si="1612"/>
        <v>0</v>
      </c>
      <c r="L283" s="81">
        <f t="shared" si="1612"/>
        <v>0</v>
      </c>
      <c r="M283" s="81">
        <f t="shared" si="1612"/>
        <v>0</v>
      </c>
      <c r="N283" s="81">
        <f t="shared" si="1612"/>
        <v>0</v>
      </c>
      <c r="O283" s="81">
        <f t="shared" si="1612"/>
        <v>0</v>
      </c>
      <c r="P283" s="81">
        <f t="shared" si="1612"/>
        <v>0</v>
      </c>
      <c r="Q283" s="81">
        <f t="shared" si="1612"/>
        <v>0</v>
      </c>
      <c r="R283" s="81">
        <f t="shared" si="1612"/>
        <v>0</v>
      </c>
      <c r="S283" s="81">
        <f t="shared" si="1612"/>
        <v>0</v>
      </c>
      <c r="T283" s="81">
        <f t="shared" si="1612"/>
        <v>0</v>
      </c>
      <c r="U283" s="81">
        <f t="shared" ref="U283" si="1613">ROUNDDOWN((U279*U281)+(U280*U282),2)</f>
        <v>0</v>
      </c>
      <c r="V283" s="35">
        <f t="shared" ref="V283" si="1614">ROUNDDOWN((V279*V281)+(V280*V282),2)</f>
        <v>0</v>
      </c>
      <c r="W283" s="35">
        <f t="shared" ref="W283" si="1615">ROUNDDOWN((W279*W281)+(W280*W282),2)</f>
        <v>0</v>
      </c>
      <c r="X283" s="35">
        <f t="shared" ref="X283" si="1616">ROUNDDOWN((X279*X281)+(X280*X282),2)</f>
        <v>0</v>
      </c>
      <c r="Y283" s="35">
        <f t="shared" ref="Y283" si="1617">ROUNDDOWN((Y279*Y281)+(Y280*Y282),2)</f>
        <v>0</v>
      </c>
      <c r="Z283" s="35">
        <f t="shared" ref="Z283" si="1618">ROUNDDOWN((Z279*Z281)+(Z280*Z282),2)</f>
        <v>0</v>
      </c>
      <c r="AA283" s="35">
        <f t="shared" ref="AA283" si="1619">ROUNDDOWN((AA279*AA281)+(AA280*AA282),2)</f>
        <v>0</v>
      </c>
      <c r="AB283" s="35">
        <f t="shared" ref="AB283" si="1620">ROUNDDOWN((AB279*AB281)+(AB280*AB282),2)</f>
        <v>0</v>
      </c>
      <c r="AC283" s="35">
        <f t="shared" ref="AC283" si="1621">ROUNDDOWN((AC279*AC281)+(AC280*AC282),2)</f>
        <v>0</v>
      </c>
      <c r="AD283" s="35">
        <f t="shared" ref="AD283" si="1622">ROUNDDOWN((AD279*AD281)+(AD280*AD282),2)</f>
        <v>0</v>
      </c>
      <c r="AE283" s="35">
        <f t="shared" ref="AE283" si="1623">ROUNDDOWN((AE279*AE281)+(AE280*AE282),2)</f>
        <v>0</v>
      </c>
      <c r="AF283" s="35">
        <f t="shared" ref="AF283" si="1624">ROUNDDOWN((AF279*AF281)+(AF280*AF282),2)</f>
        <v>0</v>
      </c>
      <c r="AG283" s="36">
        <f>SUM(I283:AF283)</f>
        <v>0</v>
      </c>
      <c r="AH283" s="37">
        <f>ROUNDDOWN(E283+AG283,0)</f>
        <v>0</v>
      </c>
    </row>
    <row r="284" spans="2:35" x14ac:dyDescent="0.2">
      <c r="B284" s="127" t="s">
        <v>103</v>
      </c>
      <c r="C284" s="121" t="s">
        <v>35</v>
      </c>
      <c r="D284" s="115" t="s">
        <v>36</v>
      </c>
      <c r="E284" s="103"/>
      <c r="F284" s="104"/>
      <c r="G284" s="105"/>
      <c r="H284" s="25" t="s">
        <v>121</v>
      </c>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72"/>
      <c r="AH284" s="24"/>
      <c r="AI284" s="24"/>
    </row>
    <row r="285" spans="2:35" x14ac:dyDescent="0.2">
      <c r="B285" s="128"/>
      <c r="C285" s="122"/>
      <c r="D285" s="116"/>
      <c r="E285" s="106"/>
      <c r="F285" s="107"/>
      <c r="G285" s="108"/>
      <c r="H285" s="64" t="s">
        <v>143</v>
      </c>
      <c r="I285" s="65"/>
      <c r="J285" s="65"/>
      <c r="K285" s="65"/>
      <c r="L285" s="65"/>
      <c r="M285" s="65"/>
      <c r="N285" s="65"/>
      <c r="O285" s="65"/>
      <c r="P285" s="65"/>
      <c r="Q285" s="65"/>
      <c r="R285" s="65"/>
      <c r="S285" s="65"/>
      <c r="T285" s="65"/>
      <c r="U285" s="65"/>
      <c r="V285" s="65"/>
      <c r="W285" s="65"/>
      <c r="X285" s="65"/>
      <c r="Y285" s="65"/>
      <c r="Z285" s="65"/>
      <c r="AA285" s="65"/>
      <c r="AB285" s="65"/>
      <c r="AC285" s="65"/>
      <c r="AD285" s="65"/>
      <c r="AE285" s="65"/>
      <c r="AF285" s="65"/>
      <c r="AG285" s="71"/>
      <c r="AH285" s="24"/>
      <c r="AI285" s="24"/>
    </row>
    <row r="286" spans="2:35" x14ac:dyDescent="0.2">
      <c r="B286" s="128"/>
      <c r="C286" s="122"/>
      <c r="D286" s="117" t="s">
        <v>37</v>
      </c>
      <c r="E286" s="136">
        <v>1</v>
      </c>
      <c r="F286" s="137"/>
      <c r="G286" s="138"/>
      <c r="H286" s="28" t="s">
        <v>122</v>
      </c>
      <c r="I286" s="75">
        <v>43</v>
      </c>
      <c r="J286" s="75">
        <v>24</v>
      </c>
      <c r="K286" s="76">
        <v>16</v>
      </c>
      <c r="L286" s="76">
        <v>4</v>
      </c>
      <c r="M286" s="77"/>
      <c r="N286" s="77"/>
      <c r="O286" s="76">
        <v>12</v>
      </c>
      <c r="P286" s="76">
        <v>37</v>
      </c>
      <c r="Q286" s="76">
        <v>57</v>
      </c>
      <c r="R286" s="76">
        <v>67</v>
      </c>
      <c r="S286" s="76">
        <v>56</v>
      </c>
      <c r="T286" s="76">
        <v>45</v>
      </c>
      <c r="U286" s="75">
        <f>I286</f>
        <v>43</v>
      </c>
      <c r="V286" s="75">
        <f t="shared" ref="V286:V287" si="1625">J286</f>
        <v>24</v>
      </c>
      <c r="W286" s="29">
        <f t="shared" ref="W286:W287" si="1626">K286</f>
        <v>16</v>
      </c>
      <c r="X286" s="29">
        <f t="shared" ref="X286:X287" si="1627">L286</f>
        <v>4</v>
      </c>
      <c r="Y286" s="69">
        <f t="shared" ref="Y286:Y287" si="1628">M286</f>
        <v>0</v>
      </c>
      <c r="Z286" s="69">
        <f t="shared" ref="Z286:Z287" si="1629">N286</f>
        <v>0</v>
      </c>
      <c r="AA286" s="29">
        <f t="shared" ref="AA286:AA287" si="1630">O286</f>
        <v>12</v>
      </c>
      <c r="AB286" s="29">
        <f t="shared" ref="AB286:AB287" si="1631">P286</f>
        <v>37</v>
      </c>
      <c r="AC286" s="29">
        <f t="shared" ref="AC286:AC287" si="1632">Q286</f>
        <v>57</v>
      </c>
      <c r="AD286" s="29">
        <f t="shared" ref="AD286:AD287" si="1633">R286</f>
        <v>67</v>
      </c>
      <c r="AE286" s="29">
        <f t="shared" ref="AE286:AE287" si="1634">S286</f>
        <v>56</v>
      </c>
      <c r="AF286" s="29">
        <f t="shared" ref="AF286:AF287" si="1635">T286</f>
        <v>45</v>
      </c>
      <c r="AG286" s="31">
        <f>SUM(I286:AF286)</f>
        <v>722</v>
      </c>
      <c r="AH286" s="24"/>
      <c r="AI286" s="32"/>
    </row>
    <row r="287" spans="2:35" x14ac:dyDescent="0.2">
      <c r="B287" s="128"/>
      <c r="C287" s="122"/>
      <c r="D287" s="116"/>
      <c r="E287" s="139"/>
      <c r="F287" s="140"/>
      <c r="G287" s="141"/>
      <c r="H287" s="66" t="s">
        <v>123</v>
      </c>
      <c r="I287" s="78"/>
      <c r="J287" s="78"/>
      <c r="K287" s="77"/>
      <c r="L287" s="79">
        <v>10</v>
      </c>
      <c r="M287" s="80">
        <v>17</v>
      </c>
      <c r="N287" s="79">
        <v>15</v>
      </c>
      <c r="O287" s="79">
        <v>5</v>
      </c>
      <c r="P287" s="78"/>
      <c r="Q287" s="78"/>
      <c r="R287" s="78"/>
      <c r="S287" s="78"/>
      <c r="T287" s="78"/>
      <c r="U287" s="78">
        <f>I287</f>
        <v>0</v>
      </c>
      <c r="V287" s="78">
        <f t="shared" si="1625"/>
        <v>0</v>
      </c>
      <c r="W287" s="69">
        <f t="shared" si="1626"/>
        <v>0</v>
      </c>
      <c r="X287" s="29">
        <f t="shared" si="1627"/>
        <v>10</v>
      </c>
      <c r="Y287" s="29">
        <f t="shared" si="1628"/>
        <v>17</v>
      </c>
      <c r="Z287" s="29">
        <f t="shared" si="1629"/>
        <v>15</v>
      </c>
      <c r="AA287" s="29">
        <f t="shared" si="1630"/>
        <v>5</v>
      </c>
      <c r="AB287" s="69">
        <f t="shared" si="1631"/>
        <v>0</v>
      </c>
      <c r="AC287" s="69">
        <f t="shared" si="1632"/>
        <v>0</v>
      </c>
      <c r="AD287" s="69">
        <f t="shared" si="1633"/>
        <v>0</v>
      </c>
      <c r="AE287" s="69">
        <f t="shared" si="1634"/>
        <v>0</v>
      </c>
      <c r="AF287" s="69">
        <f t="shared" si="1635"/>
        <v>0</v>
      </c>
      <c r="AG287" s="31">
        <f>SUM(I287:AF287)</f>
        <v>94</v>
      </c>
      <c r="AH287" s="24" t="s">
        <v>39</v>
      </c>
      <c r="AI287" s="32"/>
    </row>
    <row r="288" spans="2:35" x14ac:dyDescent="0.2">
      <c r="B288" s="129"/>
      <c r="C288" s="123"/>
      <c r="D288" s="33" t="s">
        <v>40</v>
      </c>
      <c r="E288" s="124">
        <f>ROUNDDOWN(E284*E286*24,2)</f>
        <v>0</v>
      </c>
      <c r="F288" s="125"/>
      <c r="G288" s="126"/>
      <c r="H288" s="34" t="s">
        <v>124</v>
      </c>
      <c r="I288" s="35">
        <f>ROUNDDOWN((I284*I286)+(I285*I287),2)</f>
        <v>0</v>
      </c>
      <c r="J288" s="35">
        <f t="shared" ref="J288" si="1636">ROUNDDOWN((J284*J286)+(J285*J287),2)</f>
        <v>0</v>
      </c>
      <c r="K288" s="35">
        <f t="shared" ref="K288" si="1637">ROUNDDOWN((K284*K286)+(K285*K287),2)</f>
        <v>0</v>
      </c>
      <c r="L288" s="35">
        <f t="shared" ref="L288" si="1638">ROUNDDOWN((L284*L286)+(L285*L287),2)</f>
        <v>0</v>
      </c>
      <c r="M288" s="35">
        <f t="shared" ref="M288" si="1639">ROUNDDOWN((M284*M286)+(M285*M287),2)</f>
        <v>0</v>
      </c>
      <c r="N288" s="35">
        <f t="shared" ref="N288" si="1640">ROUNDDOWN((N284*N286)+(N285*N287),2)</f>
        <v>0</v>
      </c>
      <c r="O288" s="35">
        <f t="shared" ref="O288" si="1641">ROUNDDOWN((O284*O286)+(O285*O287),2)</f>
        <v>0</v>
      </c>
      <c r="P288" s="35">
        <f t="shared" ref="P288" si="1642">ROUNDDOWN((P284*P286)+(P285*P287),2)</f>
        <v>0</v>
      </c>
      <c r="Q288" s="35">
        <f t="shared" ref="Q288" si="1643">ROUNDDOWN((Q284*Q286)+(Q285*Q287),2)</f>
        <v>0</v>
      </c>
      <c r="R288" s="35">
        <f t="shared" ref="R288" si="1644">ROUNDDOWN((R284*R286)+(R285*R287),2)</f>
        <v>0</v>
      </c>
      <c r="S288" s="35">
        <f t="shared" ref="S288" si="1645">ROUNDDOWN((S284*S286)+(S285*S287),2)</f>
        <v>0</v>
      </c>
      <c r="T288" s="35">
        <f t="shared" ref="T288" si="1646">ROUNDDOWN((T284*T286)+(T285*T287),2)</f>
        <v>0</v>
      </c>
      <c r="U288" s="35">
        <f t="shared" ref="U288" si="1647">ROUNDDOWN((U284*U286)+(U285*U287),2)</f>
        <v>0</v>
      </c>
      <c r="V288" s="35">
        <f t="shared" ref="V288" si="1648">ROUNDDOWN((V284*V286)+(V285*V287),2)</f>
        <v>0</v>
      </c>
      <c r="W288" s="35">
        <f t="shared" ref="W288" si="1649">ROUNDDOWN((W284*W286)+(W285*W287),2)</f>
        <v>0</v>
      </c>
      <c r="X288" s="35">
        <f t="shared" ref="X288" si="1650">ROUNDDOWN((X284*X286)+(X285*X287),2)</f>
        <v>0</v>
      </c>
      <c r="Y288" s="35">
        <f t="shared" ref="Y288" si="1651">ROUNDDOWN((Y284*Y286)+(Y285*Y287),2)</f>
        <v>0</v>
      </c>
      <c r="Z288" s="35">
        <f t="shared" ref="Z288" si="1652">ROUNDDOWN((Z284*Z286)+(Z285*Z287),2)</f>
        <v>0</v>
      </c>
      <c r="AA288" s="35">
        <f t="shared" ref="AA288" si="1653">ROUNDDOWN((AA284*AA286)+(AA285*AA287),2)</f>
        <v>0</v>
      </c>
      <c r="AB288" s="35">
        <f t="shared" ref="AB288" si="1654">ROUNDDOWN((AB284*AB286)+(AB285*AB287),2)</f>
        <v>0</v>
      </c>
      <c r="AC288" s="35">
        <f t="shared" ref="AC288" si="1655">ROUNDDOWN((AC284*AC286)+(AC285*AC287),2)</f>
        <v>0</v>
      </c>
      <c r="AD288" s="35">
        <f t="shared" ref="AD288" si="1656">ROUNDDOWN((AD284*AD286)+(AD285*AD287),2)</f>
        <v>0</v>
      </c>
      <c r="AE288" s="35">
        <f t="shared" ref="AE288" si="1657">ROUNDDOWN((AE284*AE286)+(AE285*AE287),2)</f>
        <v>0</v>
      </c>
      <c r="AF288" s="35">
        <f t="shared" ref="AF288" si="1658">ROUNDDOWN((AF284*AF286)+(AF285*AF287),2)</f>
        <v>0</v>
      </c>
      <c r="AG288" s="36">
        <f>SUM(I288:AF288)</f>
        <v>0</v>
      </c>
      <c r="AH288" s="37">
        <f>ROUNDDOWN(E288+AG288,0)</f>
        <v>0</v>
      </c>
    </row>
    <row r="289" spans="2:35" x14ac:dyDescent="0.2">
      <c r="B289" s="127" t="s">
        <v>104</v>
      </c>
      <c r="C289" s="121" t="s">
        <v>35</v>
      </c>
      <c r="D289" s="115" t="s">
        <v>36</v>
      </c>
      <c r="E289" s="103"/>
      <c r="F289" s="104"/>
      <c r="G289" s="105"/>
      <c r="H289" s="25" t="s">
        <v>121</v>
      </c>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72"/>
      <c r="AH289" s="24"/>
      <c r="AI289" s="24"/>
    </row>
    <row r="290" spans="2:35" x14ac:dyDescent="0.2">
      <c r="B290" s="128"/>
      <c r="C290" s="122"/>
      <c r="D290" s="116"/>
      <c r="E290" s="106"/>
      <c r="F290" s="107"/>
      <c r="G290" s="108"/>
      <c r="H290" s="64" t="s">
        <v>143</v>
      </c>
      <c r="I290" s="65"/>
      <c r="J290" s="65"/>
      <c r="K290" s="65"/>
      <c r="L290" s="65"/>
      <c r="M290" s="65"/>
      <c r="N290" s="65"/>
      <c r="O290" s="65"/>
      <c r="P290" s="65"/>
      <c r="Q290" s="65"/>
      <c r="R290" s="65"/>
      <c r="S290" s="65"/>
      <c r="T290" s="65"/>
      <c r="U290" s="65"/>
      <c r="V290" s="65"/>
      <c r="W290" s="65"/>
      <c r="X290" s="65"/>
      <c r="Y290" s="65"/>
      <c r="Z290" s="65"/>
      <c r="AA290" s="65"/>
      <c r="AB290" s="65"/>
      <c r="AC290" s="65"/>
      <c r="AD290" s="65"/>
      <c r="AE290" s="65"/>
      <c r="AF290" s="65"/>
      <c r="AG290" s="71"/>
      <c r="AH290" s="24"/>
      <c r="AI290" s="24"/>
    </row>
    <row r="291" spans="2:35" x14ac:dyDescent="0.2">
      <c r="B291" s="128"/>
      <c r="C291" s="122"/>
      <c r="D291" s="117" t="s">
        <v>37</v>
      </c>
      <c r="E291" s="136">
        <v>1</v>
      </c>
      <c r="F291" s="137"/>
      <c r="G291" s="138"/>
      <c r="H291" s="28" t="s">
        <v>122</v>
      </c>
      <c r="I291" s="75">
        <v>52</v>
      </c>
      <c r="J291" s="75">
        <v>36</v>
      </c>
      <c r="K291" s="76">
        <v>28</v>
      </c>
      <c r="L291" s="76">
        <v>6</v>
      </c>
      <c r="M291" s="77"/>
      <c r="N291" s="77"/>
      <c r="O291" s="76">
        <v>18</v>
      </c>
      <c r="P291" s="76">
        <v>44</v>
      </c>
      <c r="Q291" s="76">
        <v>65</v>
      </c>
      <c r="R291" s="76">
        <v>74</v>
      </c>
      <c r="S291" s="76">
        <v>63</v>
      </c>
      <c r="T291" s="76">
        <v>51</v>
      </c>
      <c r="U291" s="75">
        <f>I291</f>
        <v>52</v>
      </c>
      <c r="V291" s="75">
        <f t="shared" ref="V291:V292" si="1659">J291</f>
        <v>36</v>
      </c>
      <c r="W291" s="29">
        <f t="shared" ref="W291:W292" si="1660">K291</f>
        <v>28</v>
      </c>
      <c r="X291" s="29">
        <f t="shared" ref="X291:X292" si="1661">L291</f>
        <v>6</v>
      </c>
      <c r="Y291" s="69">
        <f t="shared" ref="Y291:Y292" si="1662">M291</f>
        <v>0</v>
      </c>
      <c r="Z291" s="69">
        <f t="shared" ref="Z291:Z292" si="1663">N291</f>
        <v>0</v>
      </c>
      <c r="AA291" s="29">
        <f t="shared" ref="AA291:AA292" si="1664">O291</f>
        <v>18</v>
      </c>
      <c r="AB291" s="29">
        <f t="shared" ref="AB291:AB292" si="1665">P291</f>
        <v>44</v>
      </c>
      <c r="AC291" s="29">
        <f t="shared" ref="AC291:AC292" si="1666">Q291</f>
        <v>65</v>
      </c>
      <c r="AD291" s="29">
        <f t="shared" ref="AD291:AD292" si="1667">R291</f>
        <v>74</v>
      </c>
      <c r="AE291" s="29">
        <f t="shared" ref="AE291:AE292" si="1668">S291</f>
        <v>63</v>
      </c>
      <c r="AF291" s="29">
        <f t="shared" ref="AF291:AF292" si="1669">T291</f>
        <v>51</v>
      </c>
      <c r="AG291" s="31">
        <f>SUM(I291:AF291)</f>
        <v>874</v>
      </c>
      <c r="AH291" s="24"/>
      <c r="AI291" s="32"/>
    </row>
    <row r="292" spans="2:35" x14ac:dyDescent="0.2">
      <c r="B292" s="128"/>
      <c r="C292" s="122"/>
      <c r="D292" s="116"/>
      <c r="E292" s="139"/>
      <c r="F292" s="140"/>
      <c r="G292" s="141"/>
      <c r="H292" s="66" t="s">
        <v>123</v>
      </c>
      <c r="I292" s="78"/>
      <c r="J292" s="78"/>
      <c r="K292" s="77"/>
      <c r="L292" s="79">
        <v>17</v>
      </c>
      <c r="M292" s="80">
        <v>28</v>
      </c>
      <c r="N292" s="79">
        <v>25</v>
      </c>
      <c r="O292" s="79">
        <v>7</v>
      </c>
      <c r="P292" s="78"/>
      <c r="Q292" s="78"/>
      <c r="R292" s="78"/>
      <c r="S292" s="78"/>
      <c r="T292" s="78"/>
      <c r="U292" s="78">
        <f>I292</f>
        <v>0</v>
      </c>
      <c r="V292" s="78">
        <f t="shared" si="1659"/>
        <v>0</v>
      </c>
      <c r="W292" s="69">
        <f t="shared" si="1660"/>
        <v>0</v>
      </c>
      <c r="X292" s="29">
        <f t="shared" si="1661"/>
        <v>17</v>
      </c>
      <c r="Y292" s="29">
        <f t="shared" si="1662"/>
        <v>28</v>
      </c>
      <c r="Z292" s="29">
        <f t="shared" si="1663"/>
        <v>25</v>
      </c>
      <c r="AA292" s="29">
        <f t="shared" si="1664"/>
        <v>7</v>
      </c>
      <c r="AB292" s="69">
        <f t="shared" si="1665"/>
        <v>0</v>
      </c>
      <c r="AC292" s="69">
        <f t="shared" si="1666"/>
        <v>0</v>
      </c>
      <c r="AD292" s="69">
        <f t="shared" si="1667"/>
        <v>0</v>
      </c>
      <c r="AE292" s="69">
        <f t="shared" si="1668"/>
        <v>0</v>
      </c>
      <c r="AF292" s="69">
        <f t="shared" si="1669"/>
        <v>0</v>
      </c>
      <c r="AG292" s="31">
        <f>SUM(I292:AF292)</f>
        <v>154</v>
      </c>
      <c r="AH292" s="24" t="s">
        <v>39</v>
      </c>
      <c r="AI292" s="32"/>
    </row>
    <row r="293" spans="2:35" x14ac:dyDescent="0.2">
      <c r="B293" s="129"/>
      <c r="C293" s="123"/>
      <c r="D293" s="33" t="s">
        <v>40</v>
      </c>
      <c r="E293" s="124">
        <f>ROUNDDOWN(E289*E291*24,2)</f>
        <v>0</v>
      </c>
      <c r="F293" s="125"/>
      <c r="G293" s="126"/>
      <c r="H293" s="34" t="s">
        <v>124</v>
      </c>
      <c r="I293" s="81">
        <f>ROUNDDOWN((I289*I291)+(I290*I292),2)</f>
        <v>0</v>
      </c>
      <c r="J293" s="81">
        <f t="shared" ref="J293" si="1670">ROUNDDOWN((J289*J291)+(J290*J292),2)</f>
        <v>0</v>
      </c>
      <c r="K293" s="81">
        <f t="shared" ref="K293" si="1671">ROUNDDOWN((K289*K291)+(K290*K292),2)</f>
        <v>0</v>
      </c>
      <c r="L293" s="81">
        <f t="shared" ref="L293" si="1672">ROUNDDOWN((L289*L291)+(L290*L292),2)</f>
        <v>0</v>
      </c>
      <c r="M293" s="81">
        <f t="shared" ref="M293" si="1673">ROUNDDOWN((M289*M291)+(M290*M292),2)</f>
        <v>0</v>
      </c>
      <c r="N293" s="81">
        <f t="shared" ref="N293" si="1674">ROUNDDOWN((N289*N291)+(N290*N292),2)</f>
        <v>0</v>
      </c>
      <c r="O293" s="81">
        <f t="shared" ref="O293" si="1675">ROUNDDOWN((O289*O291)+(O290*O292),2)</f>
        <v>0</v>
      </c>
      <c r="P293" s="81">
        <f t="shared" ref="P293" si="1676">ROUNDDOWN((P289*P291)+(P290*P292),2)</f>
        <v>0</v>
      </c>
      <c r="Q293" s="81">
        <f t="shared" ref="Q293" si="1677">ROUNDDOWN((Q289*Q291)+(Q290*Q292),2)</f>
        <v>0</v>
      </c>
      <c r="R293" s="81">
        <f t="shared" ref="R293" si="1678">ROUNDDOWN((R289*R291)+(R290*R292),2)</f>
        <v>0</v>
      </c>
      <c r="S293" s="81">
        <f t="shared" ref="S293" si="1679">ROUNDDOWN((S289*S291)+(S290*S292),2)</f>
        <v>0</v>
      </c>
      <c r="T293" s="81">
        <f t="shared" ref="T293" si="1680">ROUNDDOWN((T289*T291)+(T290*T292),2)</f>
        <v>0</v>
      </c>
      <c r="U293" s="81">
        <f t="shared" ref="U293" si="1681">ROUNDDOWN((U289*U291)+(U290*U292),2)</f>
        <v>0</v>
      </c>
      <c r="V293" s="81">
        <f t="shared" ref="V293" si="1682">ROUNDDOWN((V289*V291)+(V290*V292),2)</f>
        <v>0</v>
      </c>
      <c r="W293" s="35">
        <f t="shared" ref="W293" si="1683">ROUNDDOWN((W289*W291)+(W290*W292),2)</f>
        <v>0</v>
      </c>
      <c r="X293" s="35">
        <f t="shared" ref="X293" si="1684">ROUNDDOWN((X289*X291)+(X290*X292),2)</f>
        <v>0</v>
      </c>
      <c r="Y293" s="35">
        <f t="shared" ref="Y293" si="1685">ROUNDDOWN((Y289*Y291)+(Y290*Y292),2)</f>
        <v>0</v>
      </c>
      <c r="Z293" s="35">
        <f t="shared" ref="Z293" si="1686">ROUNDDOWN((Z289*Z291)+(Z290*Z292),2)</f>
        <v>0</v>
      </c>
      <c r="AA293" s="35">
        <f t="shared" ref="AA293" si="1687">ROUNDDOWN((AA289*AA291)+(AA290*AA292),2)</f>
        <v>0</v>
      </c>
      <c r="AB293" s="35">
        <f t="shared" ref="AB293" si="1688">ROUNDDOWN((AB289*AB291)+(AB290*AB292),2)</f>
        <v>0</v>
      </c>
      <c r="AC293" s="35">
        <f t="shared" ref="AC293" si="1689">ROUNDDOWN((AC289*AC291)+(AC290*AC292),2)</f>
        <v>0</v>
      </c>
      <c r="AD293" s="35">
        <f t="shared" ref="AD293" si="1690">ROUNDDOWN((AD289*AD291)+(AD290*AD292),2)</f>
        <v>0</v>
      </c>
      <c r="AE293" s="35">
        <f t="shared" ref="AE293" si="1691">ROUNDDOWN((AE289*AE291)+(AE290*AE292),2)</f>
        <v>0</v>
      </c>
      <c r="AF293" s="35">
        <f t="shared" ref="AF293" si="1692">ROUNDDOWN((AF289*AF291)+(AF290*AF292),2)</f>
        <v>0</v>
      </c>
      <c r="AG293" s="36">
        <f>SUM(I293:AF293)</f>
        <v>0</v>
      </c>
      <c r="AH293" s="37">
        <f>ROUNDDOWN(E293+AG293,0)</f>
        <v>0</v>
      </c>
    </row>
    <row r="294" spans="2:35" x14ac:dyDescent="0.2">
      <c r="B294" s="127" t="s">
        <v>105</v>
      </c>
      <c r="C294" s="121" t="s">
        <v>35</v>
      </c>
      <c r="D294" s="115" t="s">
        <v>36</v>
      </c>
      <c r="E294" s="103"/>
      <c r="F294" s="104"/>
      <c r="G294" s="105"/>
      <c r="H294" s="25" t="s">
        <v>121</v>
      </c>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72"/>
      <c r="AH294" s="24"/>
      <c r="AI294" s="24"/>
    </row>
    <row r="295" spans="2:35" x14ac:dyDescent="0.2">
      <c r="B295" s="128"/>
      <c r="C295" s="122"/>
      <c r="D295" s="116"/>
      <c r="E295" s="106"/>
      <c r="F295" s="107"/>
      <c r="G295" s="108"/>
      <c r="H295" s="64" t="s">
        <v>143</v>
      </c>
      <c r="I295" s="65"/>
      <c r="J295" s="65"/>
      <c r="K295" s="65"/>
      <c r="L295" s="65"/>
      <c r="M295" s="65"/>
      <c r="N295" s="65"/>
      <c r="O295" s="65"/>
      <c r="P295" s="65"/>
      <c r="Q295" s="65"/>
      <c r="R295" s="65"/>
      <c r="S295" s="65"/>
      <c r="T295" s="65"/>
      <c r="U295" s="65"/>
      <c r="V295" s="65"/>
      <c r="W295" s="65"/>
      <c r="X295" s="65"/>
      <c r="Y295" s="65"/>
      <c r="Z295" s="65"/>
      <c r="AA295" s="65"/>
      <c r="AB295" s="65"/>
      <c r="AC295" s="65"/>
      <c r="AD295" s="65"/>
      <c r="AE295" s="65"/>
      <c r="AF295" s="65"/>
      <c r="AG295" s="71"/>
      <c r="AH295" s="24"/>
      <c r="AI295" s="24"/>
    </row>
    <row r="296" spans="2:35" x14ac:dyDescent="0.2">
      <c r="B296" s="128"/>
      <c r="C296" s="122"/>
      <c r="D296" s="117" t="s">
        <v>37</v>
      </c>
      <c r="E296" s="136">
        <v>5</v>
      </c>
      <c r="F296" s="137"/>
      <c r="G296" s="138"/>
      <c r="H296" s="28" t="s">
        <v>122</v>
      </c>
      <c r="I296" s="75">
        <v>314</v>
      </c>
      <c r="J296" s="75">
        <v>288</v>
      </c>
      <c r="K296" s="76">
        <v>295</v>
      </c>
      <c r="L296" s="76">
        <v>76</v>
      </c>
      <c r="M296" s="77"/>
      <c r="N296" s="77"/>
      <c r="O296" s="76">
        <v>200</v>
      </c>
      <c r="P296" s="76">
        <v>282</v>
      </c>
      <c r="Q296" s="76">
        <v>315</v>
      </c>
      <c r="R296" s="76">
        <v>352</v>
      </c>
      <c r="S296" s="76">
        <v>326</v>
      </c>
      <c r="T296" s="76">
        <v>351</v>
      </c>
      <c r="U296" s="29">
        <f>I296</f>
        <v>314</v>
      </c>
      <c r="V296" s="29">
        <f t="shared" ref="V296:V297" si="1693">J296</f>
        <v>288</v>
      </c>
      <c r="W296" s="29">
        <f t="shared" ref="W296:W297" si="1694">K296</f>
        <v>295</v>
      </c>
      <c r="X296" s="29">
        <f t="shared" ref="X296:X297" si="1695">L296</f>
        <v>76</v>
      </c>
      <c r="Y296" s="69">
        <f t="shared" ref="Y296:Y297" si="1696">M296</f>
        <v>0</v>
      </c>
      <c r="Z296" s="69">
        <f t="shared" ref="Z296:Z297" si="1697">N296</f>
        <v>0</v>
      </c>
      <c r="AA296" s="29">
        <f t="shared" ref="AA296:AA297" si="1698">O296</f>
        <v>200</v>
      </c>
      <c r="AB296" s="29">
        <f t="shared" ref="AB296:AB297" si="1699">P296</f>
        <v>282</v>
      </c>
      <c r="AC296" s="29">
        <f t="shared" ref="AC296:AC297" si="1700">Q296</f>
        <v>315</v>
      </c>
      <c r="AD296" s="29">
        <f t="shared" ref="AD296:AD297" si="1701">R296</f>
        <v>352</v>
      </c>
      <c r="AE296" s="29">
        <f t="shared" ref="AE296:AE297" si="1702">S296</f>
        <v>326</v>
      </c>
      <c r="AF296" s="29">
        <f t="shared" ref="AF296:AF297" si="1703">T296</f>
        <v>351</v>
      </c>
      <c r="AG296" s="31">
        <f>SUM(I296:AF296)</f>
        <v>5598</v>
      </c>
      <c r="AH296" s="24"/>
      <c r="AI296" s="32"/>
    </row>
    <row r="297" spans="2:35" x14ac:dyDescent="0.2">
      <c r="B297" s="128"/>
      <c r="C297" s="122"/>
      <c r="D297" s="116"/>
      <c r="E297" s="139"/>
      <c r="F297" s="140"/>
      <c r="G297" s="141"/>
      <c r="H297" s="66" t="s">
        <v>123</v>
      </c>
      <c r="I297" s="78"/>
      <c r="J297" s="78"/>
      <c r="K297" s="77"/>
      <c r="L297" s="79">
        <v>201</v>
      </c>
      <c r="M297" s="80">
        <v>334</v>
      </c>
      <c r="N297" s="79">
        <v>290</v>
      </c>
      <c r="O297" s="79">
        <v>76</v>
      </c>
      <c r="P297" s="78"/>
      <c r="Q297" s="78"/>
      <c r="R297" s="78"/>
      <c r="S297" s="78"/>
      <c r="T297" s="78"/>
      <c r="U297" s="69">
        <f>I297</f>
        <v>0</v>
      </c>
      <c r="V297" s="69">
        <f t="shared" si="1693"/>
        <v>0</v>
      </c>
      <c r="W297" s="69">
        <f t="shared" si="1694"/>
        <v>0</v>
      </c>
      <c r="X297" s="29">
        <f t="shared" si="1695"/>
        <v>201</v>
      </c>
      <c r="Y297" s="29">
        <f t="shared" si="1696"/>
        <v>334</v>
      </c>
      <c r="Z297" s="29">
        <f t="shared" si="1697"/>
        <v>290</v>
      </c>
      <c r="AA297" s="29">
        <f t="shared" si="1698"/>
        <v>76</v>
      </c>
      <c r="AB297" s="69">
        <f t="shared" si="1699"/>
        <v>0</v>
      </c>
      <c r="AC297" s="69">
        <f t="shared" si="1700"/>
        <v>0</v>
      </c>
      <c r="AD297" s="69">
        <f t="shared" si="1701"/>
        <v>0</v>
      </c>
      <c r="AE297" s="69">
        <f t="shared" si="1702"/>
        <v>0</v>
      </c>
      <c r="AF297" s="69">
        <f t="shared" si="1703"/>
        <v>0</v>
      </c>
      <c r="AG297" s="31">
        <f>SUM(I297:AF297)</f>
        <v>1802</v>
      </c>
      <c r="AH297" s="24" t="s">
        <v>39</v>
      </c>
      <c r="AI297" s="32"/>
    </row>
    <row r="298" spans="2:35" x14ac:dyDescent="0.2">
      <c r="B298" s="129"/>
      <c r="C298" s="123"/>
      <c r="D298" s="33" t="s">
        <v>40</v>
      </c>
      <c r="E298" s="124">
        <f>ROUNDDOWN(E294*E296*24,2)</f>
        <v>0</v>
      </c>
      <c r="F298" s="125"/>
      <c r="G298" s="126"/>
      <c r="H298" s="34" t="s">
        <v>124</v>
      </c>
      <c r="I298" s="35">
        <f t="shared" ref="I298:T298" si="1704">ROUNDDOWN((I294*I296)+(I295*I297),2)</f>
        <v>0</v>
      </c>
      <c r="J298" s="35">
        <f t="shared" si="1704"/>
        <v>0</v>
      </c>
      <c r="K298" s="35">
        <f t="shared" si="1704"/>
        <v>0</v>
      </c>
      <c r="L298" s="35">
        <f t="shared" si="1704"/>
        <v>0</v>
      </c>
      <c r="M298" s="35">
        <f t="shared" si="1704"/>
        <v>0</v>
      </c>
      <c r="N298" s="35">
        <f t="shared" si="1704"/>
        <v>0</v>
      </c>
      <c r="O298" s="35">
        <f t="shared" si="1704"/>
        <v>0</v>
      </c>
      <c r="P298" s="35">
        <f t="shared" si="1704"/>
        <v>0</v>
      </c>
      <c r="Q298" s="35">
        <f t="shared" si="1704"/>
        <v>0</v>
      </c>
      <c r="R298" s="35">
        <f t="shared" si="1704"/>
        <v>0</v>
      </c>
      <c r="S298" s="35">
        <f t="shared" si="1704"/>
        <v>0</v>
      </c>
      <c r="T298" s="35">
        <f t="shared" si="1704"/>
        <v>0</v>
      </c>
      <c r="U298" s="35">
        <f t="shared" ref="U298" si="1705">ROUNDDOWN((U294*U296)+(U295*U297),2)</f>
        <v>0</v>
      </c>
      <c r="V298" s="35">
        <f t="shared" ref="V298" si="1706">ROUNDDOWN((V294*V296)+(V295*V297),2)</f>
        <v>0</v>
      </c>
      <c r="W298" s="35">
        <f t="shared" ref="W298" si="1707">ROUNDDOWN((W294*W296)+(W295*W297),2)</f>
        <v>0</v>
      </c>
      <c r="X298" s="35">
        <f t="shared" ref="X298" si="1708">ROUNDDOWN((X294*X296)+(X295*X297),2)</f>
        <v>0</v>
      </c>
      <c r="Y298" s="35">
        <f t="shared" ref="Y298" si="1709">ROUNDDOWN((Y294*Y296)+(Y295*Y297),2)</f>
        <v>0</v>
      </c>
      <c r="Z298" s="35">
        <f t="shared" ref="Z298" si="1710">ROUNDDOWN((Z294*Z296)+(Z295*Z297),2)</f>
        <v>0</v>
      </c>
      <c r="AA298" s="35">
        <f t="shared" ref="AA298" si="1711">ROUNDDOWN((AA294*AA296)+(AA295*AA297),2)</f>
        <v>0</v>
      </c>
      <c r="AB298" s="35">
        <f t="shared" ref="AB298" si="1712">ROUNDDOWN((AB294*AB296)+(AB295*AB297),2)</f>
        <v>0</v>
      </c>
      <c r="AC298" s="35">
        <f t="shared" ref="AC298" si="1713">ROUNDDOWN((AC294*AC296)+(AC295*AC297),2)</f>
        <v>0</v>
      </c>
      <c r="AD298" s="35">
        <f t="shared" ref="AD298" si="1714">ROUNDDOWN((AD294*AD296)+(AD295*AD297),2)</f>
        <v>0</v>
      </c>
      <c r="AE298" s="35">
        <f t="shared" ref="AE298" si="1715">ROUNDDOWN((AE294*AE296)+(AE295*AE297),2)</f>
        <v>0</v>
      </c>
      <c r="AF298" s="35">
        <f t="shared" ref="AF298" si="1716">ROUNDDOWN((AF294*AF296)+(AF295*AF297),2)</f>
        <v>0</v>
      </c>
      <c r="AG298" s="36">
        <f>SUM(I298:AF298)</f>
        <v>0</v>
      </c>
      <c r="AH298" s="37">
        <f>ROUNDDOWN(E298+AG298,0)</f>
        <v>0</v>
      </c>
    </row>
    <row r="299" spans="2:35" x14ac:dyDescent="0.2">
      <c r="B299" s="127" t="s">
        <v>106</v>
      </c>
      <c r="C299" s="121" t="s">
        <v>35</v>
      </c>
      <c r="D299" s="115" t="s">
        <v>36</v>
      </c>
      <c r="E299" s="103"/>
      <c r="F299" s="104"/>
      <c r="G299" s="105"/>
      <c r="H299" s="25" t="s">
        <v>121</v>
      </c>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72"/>
      <c r="AH299" s="24"/>
      <c r="AI299" s="24"/>
    </row>
    <row r="300" spans="2:35" x14ac:dyDescent="0.2">
      <c r="B300" s="128"/>
      <c r="C300" s="122"/>
      <c r="D300" s="116"/>
      <c r="E300" s="106"/>
      <c r="F300" s="107"/>
      <c r="G300" s="108"/>
      <c r="H300" s="64" t="s">
        <v>143</v>
      </c>
      <c r="I300" s="65"/>
      <c r="J300" s="65"/>
      <c r="K300" s="65"/>
      <c r="L300" s="65"/>
      <c r="M300" s="65"/>
      <c r="N300" s="65"/>
      <c r="O300" s="65"/>
      <c r="P300" s="65"/>
      <c r="Q300" s="65"/>
      <c r="R300" s="65"/>
      <c r="S300" s="65"/>
      <c r="T300" s="65"/>
      <c r="U300" s="65"/>
      <c r="V300" s="65"/>
      <c r="W300" s="65"/>
      <c r="X300" s="65"/>
      <c r="Y300" s="65"/>
      <c r="Z300" s="65"/>
      <c r="AA300" s="65"/>
      <c r="AB300" s="65"/>
      <c r="AC300" s="65"/>
      <c r="AD300" s="65"/>
      <c r="AE300" s="65"/>
      <c r="AF300" s="65"/>
      <c r="AG300" s="71"/>
      <c r="AH300" s="24"/>
      <c r="AI300" s="24"/>
    </row>
    <row r="301" spans="2:35" x14ac:dyDescent="0.2">
      <c r="B301" s="128"/>
      <c r="C301" s="122"/>
      <c r="D301" s="117" t="s">
        <v>37</v>
      </c>
      <c r="E301" s="136">
        <v>6</v>
      </c>
      <c r="F301" s="137"/>
      <c r="G301" s="138"/>
      <c r="H301" s="28" t="s">
        <v>122</v>
      </c>
      <c r="I301" s="75">
        <v>81</v>
      </c>
      <c r="J301" s="75">
        <v>66</v>
      </c>
      <c r="K301" s="76">
        <v>66</v>
      </c>
      <c r="L301" s="76">
        <v>15</v>
      </c>
      <c r="M301" s="77"/>
      <c r="N301" s="77"/>
      <c r="O301" s="76">
        <v>36</v>
      </c>
      <c r="P301" s="76">
        <v>66</v>
      </c>
      <c r="Q301" s="76">
        <v>93</v>
      </c>
      <c r="R301" s="76">
        <v>128</v>
      </c>
      <c r="S301" s="76">
        <v>114</v>
      </c>
      <c r="T301" s="76">
        <v>109</v>
      </c>
      <c r="U301" s="29">
        <f>I301</f>
        <v>81</v>
      </c>
      <c r="V301" s="29">
        <f t="shared" ref="V301:V302" si="1717">J301</f>
        <v>66</v>
      </c>
      <c r="W301" s="29">
        <f t="shared" ref="W301:W302" si="1718">K301</f>
        <v>66</v>
      </c>
      <c r="X301" s="29">
        <f t="shared" ref="X301:X302" si="1719">L301</f>
        <v>15</v>
      </c>
      <c r="Y301" s="69">
        <f t="shared" ref="Y301:Y302" si="1720">M301</f>
        <v>0</v>
      </c>
      <c r="Z301" s="69">
        <f t="shared" ref="Z301:Z302" si="1721">N301</f>
        <v>0</v>
      </c>
      <c r="AA301" s="29">
        <f t="shared" ref="AA301:AA302" si="1722">O301</f>
        <v>36</v>
      </c>
      <c r="AB301" s="29">
        <f t="shared" ref="AB301:AB302" si="1723">P301</f>
        <v>66</v>
      </c>
      <c r="AC301" s="29">
        <f t="shared" ref="AC301:AC302" si="1724">Q301</f>
        <v>93</v>
      </c>
      <c r="AD301" s="29">
        <f t="shared" ref="AD301:AD302" si="1725">R301</f>
        <v>128</v>
      </c>
      <c r="AE301" s="29">
        <f t="shared" ref="AE301:AE302" si="1726">S301</f>
        <v>114</v>
      </c>
      <c r="AF301" s="29">
        <f t="shared" ref="AF301:AF302" si="1727">T301</f>
        <v>109</v>
      </c>
      <c r="AG301" s="31">
        <f>SUM(I301:AF301)</f>
        <v>1548</v>
      </c>
      <c r="AH301" s="24"/>
      <c r="AI301" s="32"/>
    </row>
    <row r="302" spans="2:35" x14ac:dyDescent="0.2">
      <c r="B302" s="128"/>
      <c r="C302" s="122"/>
      <c r="D302" s="116"/>
      <c r="E302" s="139"/>
      <c r="F302" s="140"/>
      <c r="G302" s="141"/>
      <c r="H302" s="66" t="s">
        <v>123</v>
      </c>
      <c r="I302" s="78"/>
      <c r="J302" s="78"/>
      <c r="K302" s="77"/>
      <c r="L302" s="79">
        <v>43</v>
      </c>
      <c r="M302" s="80">
        <v>73</v>
      </c>
      <c r="N302" s="79">
        <v>59</v>
      </c>
      <c r="O302" s="79">
        <v>14</v>
      </c>
      <c r="P302" s="78"/>
      <c r="Q302" s="78"/>
      <c r="R302" s="78"/>
      <c r="S302" s="78"/>
      <c r="T302" s="78"/>
      <c r="U302" s="69">
        <f>I302</f>
        <v>0</v>
      </c>
      <c r="V302" s="69">
        <f t="shared" si="1717"/>
        <v>0</v>
      </c>
      <c r="W302" s="69">
        <f t="shared" si="1718"/>
        <v>0</v>
      </c>
      <c r="X302" s="29">
        <f t="shared" si="1719"/>
        <v>43</v>
      </c>
      <c r="Y302" s="29">
        <f t="shared" si="1720"/>
        <v>73</v>
      </c>
      <c r="Z302" s="29">
        <f t="shared" si="1721"/>
        <v>59</v>
      </c>
      <c r="AA302" s="29">
        <f t="shared" si="1722"/>
        <v>14</v>
      </c>
      <c r="AB302" s="69">
        <f t="shared" si="1723"/>
        <v>0</v>
      </c>
      <c r="AC302" s="69">
        <f t="shared" si="1724"/>
        <v>0</v>
      </c>
      <c r="AD302" s="69">
        <f t="shared" si="1725"/>
        <v>0</v>
      </c>
      <c r="AE302" s="69">
        <f t="shared" si="1726"/>
        <v>0</v>
      </c>
      <c r="AF302" s="69">
        <f t="shared" si="1727"/>
        <v>0</v>
      </c>
      <c r="AG302" s="31">
        <f>SUM(I302:AF302)</f>
        <v>378</v>
      </c>
      <c r="AH302" s="24" t="s">
        <v>39</v>
      </c>
      <c r="AI302" s="32"/>
    </row>
    <row r="303" spans="2:35" x14ac:dyDescent="0.2">
      <c r="B303" s="129"/>
      <c r="C303" s="123"/>
      <c r="D303" s="33" t="s">
        <v>40</v>
      </c>
      <c r="E303" s="124">
        <f>ROUNDDOWN(E299*E301*24,2)</f>
        <v>0</v>
      </c>
      <c r="F303" s="125"/>
      <c r="G303" s="126"/>
      <c r="H303" s="34" t="s">
        <v>124</v>
      </c>
      <c r="I303" s="35">
        <f>ROUNDDOWN((I299*I301)+(I300*I302),2)</f>
        <v>0</v>
      </c>
      <c r="J303" s="35">
        <f t="shared" ref="J303" si="1728">ROUNDDOWN((J299*J301)+(J300*J302),2)</f>
        <v>0</v>
      </c>
      <c r="K303" s="35">
        <f t="shared" ref="K303" si="1729">ROUNDDOWN((K299*K301)+(K300*K302),2)</f>
        <v>0</v>
      </c>
      <c r="L303" s="35">
        <f t="shared" ref="L303" si="1730">ROUNDDOWN((L299*L301)+(L300*L302),2)</f>
        <v>0</v>
      </c>
      <c r="M303" s="35">
        <f t="shared" ref="M303" si="1731">ROUNDDOWN((M299*M301)+(M300*M302),2)</f>
        <v>0</v>
      </c>
      <c r="N303" s="35">
        <f t="shared" ref="N303" si="1732">ROUNDDOWN((N299*N301)+(N300*N302),2)</f>
        <v>0</v>
      </c>
      <c r="O303" s="35">
        <f t="shared" ref="O303" si="1733">ROUNDDOWN((O299*O301)+(O300*O302),2)</f>
        <v>0</v>
      </c>
      <c r="P303" s="35">
        <f t="shared" ref="P303" si="1734">ROUNDDOWN((P299*P301)+(P300*P302),2)</f>
        <v>0</v>
      </c>
      <c r="Q303" s="35">
        <f t="shared" ref="Q303" si="1735">ROUNDDOWN((Q299*Q301)+(Q300*Q302),2)</f>
        <v>0</v>
      </c>
      <c r="R303" s="35">
        <f t="shared" ref="R303" si="1736">ROUNDDOWN((R299*R301)+(R300*R302),2)</f>
        <v>0</v>
      </c>
      <c r="S303" s="35">
        <f t="shared" ref="S303" si="1737">ROUNDDOWN((S299*S301)+(S300*S302),2)</f>
        <v>0</v>
      </c>
      <c r="T303" s="35">
        <f t="shared" ref="T303" si="1738">ROUNDDOWN((T299*T301)+(T300*T302),2)</f>
        <v>0</v>
      </c>
      <c r="U303" s="35">
        <f t="shared" ref="U303" si="1739">ROUNDDOWN((U299*U301)+(U300*U302),2)</f>
        <v>0</v>
      </c>
      <c r="V303" s="35">
        <f t="shared" ref="V303" si="1740">ROUNDDOWN((V299*V301)+(V300*V302),2)</f>
        <v>0</v>
      </c>
      <c r="W303" s="35">
        <f t="shared" ref="W303" si="1741">ROUNDDOWN((W299*W301)+(W300*W302),2)</f>
        <v>0</v>
      </c>
      <c r="X303" s="35">
        <f t="shared" ref="X303" si="1742">ROUNDDOWN((X299*X301)+(X300*X302),2)</f>
        <v>0</v>
      </c>
      <c r="Y303" s="35">
        <f t="shared" ref="Y303" si="1743">ROUNDDOWN((Y299*Y301)+(Y300*Y302),2)</f>
        <v>0</v>
      </c>
      <c r="Z303" s="35">
        <f t="shared" ref="Z303" si="1744">ROUNDDOWN((Z299*Z301)+(Z300*Z302),2)</f>
        <v>0</v>
      </c>
      <c r="AA303" s="35">
        <f t="shared" ref="AA303" si="1745">ROUNDDOWN((AA299*AA301)+(AA300*AA302),2)</f>
        <v>0</v>
      </c>
      <c r="AB303" s="35">
        <f t="shared" ref="AB303" si="1746">ROUNDDOWN((AB299*AB301)+(AB300*AB302),2)</f>
        <v>0</v>
      </c>
      <c r="AC303" s="35">
        <f t="shared" ref="AC303" si="1747">ROUNDDOWN((AC299*AC301)+(AC300*AC302),2)</f>
        <v>0</v>
      </c>
      <c r="AD303" s="35">
        <f t="shared" ref="AD303" si="1748">ROUNDDOWN((AD299*AD301)+(AD300*AD302),2)</f>
        <v>0</v>
      </c>
      <c r="AE303" s="35">
        <f t="shared" ref="AE303" si="1749">ROUNDDOWN((AE299*AE301)+(AE300*AE302),2)</f>
        <v>0</v>
      </c>
      <c r="AF303" s="35">
        <f t="shared" ref="AF303" si="1750">ROUNDDOWN((AF299*AF301)+(AF300*AF302),2)</f>
        <v>0</v>
      </c>
      <c r="AG303" s="36">
        <f>SUM(I303:AF303)</f>
        <v>0</v>
      </c>
      <c r="AH303" s="37">
        <f>ROUNDDOWN(E303+AG303,0)</f>
        <v>0</v>
      </c>
    </row>
    <row r="304" spans="2:35" x14ac:dyDescent="0.2">
      <c r="B304" s="127" t="s">
        <v>107</v>
      </c>
      <c r="C304" s="121" t="s">
        <v>35</v>
      </c>
      <c r="D304" s="115" t="s">
        <v>36</v>
      </c>
      <c r="E304" s="103"/>
      <c r="F304" s="104"/>
      <c r="G304" s="105"/>
      <c r="H304" s="25" t="s">
        <v>121</v>
      </c>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72"/>
      <c r="AH304" s="24"/>
      <c r="AI304" s="24"/>
    </row>
    <row r="305" spans="2:35" x14ac:dyDescent="0.2">
      <c r="B305" s="128"/>
      <c r="C305" s="122"/>
      <c r="D305" s="116"/>
      <c r="E305" s="106"/>
      <c r="F305" s="107"/>
      <c r="G305" s="108"/>
      <c r="H305" s="64" t="s">
        <v>143</v>
      </c>
      <c r="I305" s="65"/>
      <c r="J305" s="65"/>
      <c r="K305" s="65"/>
      <c r="L305" s="65"/>
      <c r="M305" s="65"/>
      <c r="N305" s="65"/>
      <c r="O305" s="65"/>
      <c r="P305" s="65"/>
      <c r="Q305" s="65"/>
      <c r="R305" s="65"/>
      <c r="S305" s="65"/>
      <c r="T305" s="65"/>
      <c r="U305" s="65"/>
      <c r="V305" s="65"/>
      <c r="W305" s="65"/>
      <c r="X305" s="65"/>
      <c r="Y305" s="65"/>
      <c r="Z305" s="65"/>
      <c r="AA305" s="65"/>
      <c r="AB305" s="65"/>
      <c r="AC305" s="65"/>
      <c r="AD305" s="65"/>
      <c r="AE305" s="65"/>
      <c r="AF305" s="65"/>
      <c r="AG305" s="71"/>
      <c r="AH305" s="24"/>
      <c r="AI305" s="24"/>
    </row>
    <row r="306" spans="2:35" x14ac:dyDescent="0.2">
      <c r="B306" s="128"/>
      <c r="C306" s="122"/>
      <c r="D306" s="117" t="s">
        <v>37</v>
      </c>
      <c r="E306" s="136">
        <v>4</v>
      </c>
      <c r="F306" s="137"/>
      <c r="G306" s="138"/>
      <c r="H306" s="28" t="s">
        <v>122</v>
      </c>
      <c r="I306" s="75">
        <v>42</v>
      </c>
      <c r="J306" s="75">
        <v>28</v>
      </c>
      <c r="K306" s="76">
        <v>26</v>
      </c>
      <c r="L306" s="76">
        <v>7</v>
      </c>
      <c r="M306" s="77"/>
      <c r="N306" s="77"/>
      <c r="O306" s="76">
        <v>17</v>
      </c>
      <c r="P306" s="76">
        <v>36</v>
      </c>
      <c r="Q306" s="76">
        <v>55</v>
      </c>
      <c r="R306" s="76">
        <v>68</v>
      </c>
      <c r="S306" s="76">
        <v>58</v>
      </c>
      <c r="T306" s="76">
        <v>54</v>
      </c>
      <c r="U306" s="29">
        <f>I306</f>
        <v>42</v>
      </c>
      <c r="V306" s="29">
        <f t="shared" ref="V306:V307" si="1751">J306</f>
        <v>28</v>
      </c>
      <c r="W306" s="29">
        <f t="shared" ref="W306:W307" si="1752">K306</f>
        <v>26</v>
      </c>
      <c r="X306" s="29">
        <f t="shared" ref="X306:X307" si="1753">L306</f>
        <v>7</v>
      </c>
      <c r="Y306" s="69">
        <f t="shared" ref="Y306:Y307" si="1754">M306</f>
        <v>0</v>
      </c>
      <c r="Z306" s="69">
        <f t="shared" ref="Z306:Z307" si="1755">N306</f>
        <v>0</v>
      </c>
      <c r="AA306" s="29">
        <f t="shared" ref="AA306:AA307" si="1756">O306</f>
        <v>17</v>
      </c>
      <c r="AB306" s="29">
        <f t="shared" ref="AB306:AB307" si="1757">P306</f>
        <v>36</v>
      </c>
      <c r="AC306" s="29">
        <f t="shared" ref="AC306:AC307" si="1758">Q306</f>
        <v>55</v>
      </c>
      <c r="AD306" s="29">
        <f t="shared" ref="AD306:AD307" si="1759">R306</f>
        <v>68</v>
      </c>
      <c r="AE306" s="29">
        <f t="shared" ref="AE306:AE307" si="1760">S306</f>
        <v>58</v>
      </c>
      <c r="AF306" s="29">
        <f t="shared" ref="AF306:AF307" si="1761">T306</f>
        <v>54</v>
      </c>
      <c r="AG306" s="31">
        <f>SUM(I306:AF306)</f>
        <v>782</v>
      </c>
      <c r="AH306" s="24"/>
      <c r="AI306" s="32"/>
    </row>
    <row r="307" spans="2:35" x14ac:dyDescent="0.2">
      <c r="B307" s="128"/>
      <c r="C307" s="122"/>
      <c r="D307" s="116"/>
      <c r="E307" s="139"/>
      <c r="F307" s="140"/>
      <c r="G307" s="141"/>
      <c r="H307" s="66" t="s">
        <v>123</v>
      </c>
      <c r="I307" s="78"/>
      <c r="J307" s="78"/>
      <c r="K307" s="77"/>
      <c r="L307" s="79">
        <v>18</v>
      </c>
      <c r="M307" s="80">
        <v>32</v>
      </c>
      <c r="N307" s="79">
        <v>28</v>
      </c>
      <c r="O307" s="79">
        <v>6</v>
      </c>
      <c r="P307" s="78"/>
      <c r="Q307" s="78"/>
      <c r="R307" s="78"/>
      <c r="S307" s="78"/>
      <c r="T307" s="78"/>
      <c r="U307" s="69">
        <f>I307</f>
        <v>0</v>
      </c>
      <c r="V307" s="69">
        <f t="shared" si="1751"/>
        <v>0</v>
      </c>
      <c r="W307" s="69">
        <f t="shared" si="1752"/>
        <v>0</v>
      </c>
      <c r="X307" s="29">
        <f t="shared" si="1753"/>
        <v>18</v>
      </c>
      <c r="Y307" s="29">
        <f t="shared" si="1754"/>
        <v>32</v>
      </c>
      <c r="Z307" s="29">
        <f t="shared" si="1755"/>
        <v>28</v>
      </c>
      <c r="AA307" s="29">
        <f t="shared" si="1756"/>
        <v>6</v>
      </c>
      <c r="AB307" s="69">
        <f t="shared" si="1757"/>
        <v>0</v>
      </c>
      <c r="AC307" s="69">
        <f t="shared" si="1758"/>
        <v>0</v>
      </c>
      <c r="AD307" s="69">
        <f t="shared" si="1759"/>
        <v>0</v>
      </c>
      <c r="AE307" s="69">
        <f t="shared" si="1760"/>
        <v>0</v>
      </c>
      <c r="AF307" s="69">
        <f t="shared" si="1761"/>
        <v>0</v>
      </c>
      <c r="AG307" s="31">
        <f>SUM(I307:AF307)</f>
        <v>168</v>
      </c>
      <c r="AH307" s="24" t="s">
        <v>39</v>
      </c>
      <c r="AI307" s="32"/>
    </row>
    <row r="308" spans="2:35" x14ac:dyDescent="0.2">
      <c r="B308" s="129"/>
      <c r="C308" s="123"/>
      <c r="D308" s="33" t="s">
        <v>40</v>
      </c>
      <c r="E308" s="124">
        <f>ROUNDDOWN(E304*E306*24,2)</f>
        <v>0</v>
      </c>
      <c r="F308" s="125"/>
      <c r="G308" s="126"/>
      <c r="H308" s="34" t="s">
        <v>124</v>
      </c>
      <c r="I308" s="35">
        <f>ROUNDDOWN((I304*I306)+(I305*I307),2)</f>
        <v>0</v>
      </c>
      <c r="J308" s="35">
        <f t="shared" ref="J308" si="1762">ROUNDDOWN((J304*J306)+(J305*J307),2)</f>
        <v>0</v>
      </c>
      <c r="K308" s="35">
        <f t="shared" ref="K308" si="1763">ROUNDDOWN((K304*K306)+(K305*K307),2)</f>
        <v>0</v>
      </c>
      <c r="L308" s="35">
        <f t="shared" ref="L308" si="1764">ROUNDDOWN((L304*L306)+(L305*L307),2)</f>
        <v>0</v>
      </c>
      <c r="M308" s="35">
        <f t="shared" ref="M308" si="1765">ROUNDDOWN((M304*M306)+(M305*M307),2)</f>
        <v>0</v>
      </c>
      <c r="N308" s="35">
        <f t="shared" ref="N308" si="1766">ROUNDDOWN((N304*N306)+(N305*N307),2)</f>
        <v>0</v>
      </c>
      <c r="O308" s="35">
        <f t="shared" ref="O308" si="1767">ROUNDDOWN((O304*O306)+(O305*O307),2)</f>
        <v>0</v>
      </c>
      <c r="P308" s="35">
        <f t="shared" ref="P308" si="1768">ROUNDDOWN((P304*P306)+(P305*P307),2)</f>
        <v>0</v>
      </c>
      <c r="Q308" s="35">
        <f t="shared" ref="Q308" si="1769">ROUNDDOWN((Q304*Q306)+(Q305*Q307),2)</f>
        <v>0</v>
      </c>
      <c r="R308" s="35">
        <f t="shared" ref="R308" si="1770">ROUNDDOWN((R304*R306)+(R305*R307),2)</f>
        <v>0</v>
      </c>
      <c r="S308" s="35">
        <f t="shared" ref="S308" si="1771">ROUNDDOWN((S304*S306)+(S305*S307),2)</f>
        <v>0</v>
      </c>
      <c r="T308" s="35">
        <f t="shared" ref="T308" si="1772">ROUNDDOWN((T304*T306)+(T305*T307),2)</f>
        <v>0</v>
      </c>
      <c r="U308" s="35">
        <f t="shared" ref="U308" si="1773">ROUNDDOWN((U304*U306)+(U305*U307),2)</f>
        <v>0</v>
      </c>
      <c r="V308" s="35">
        <f t="shared" ref="V308" si="1774">ROUNDDOWN((V304*V306)+(V305*V307),2)</f>
        <v>0</v>
      </c>
      <c r="W308" s="35">
        <f t="shared" ref="W308" si="1775">ROUNDDOWN((W304*W306)+(W305*W307),2)</f>
        <v>0</v>
      </c>
      <c r="X308" s="35">
        <f t="shared" ref="X308" si="1776">ROUNDDOWN((X304*X306)+(X305*X307),2)</f>
        <v>0</v>
      </c>
      <c r="Y308" s="35">
        <f t="shared" ref="Y308" si="1777">ROUNDDOWN((Y304*Y306)+(Y305*Y307),2)</f>
        <v>0</v>
      </c>
      <c r="Z308" s="35">
        <f t="shared" ref="Z308" si="1778">ROUNDDOWN((Z304*Z306)+(Z305*Z307),2)</f>
        <v>0</v>
      </c>
      <c r="AA308" s="35">
        <f t="shared" ref="AA308" si="1779">ROUNDDOWN((AA304*AA306)+(AA305*AA307),2)</f>
        <v>0</v>
      </c>
      <c r="AB308" s="35">
        <f t="shared" ref="AB308" si="1780">ROUNDDOWN((AB304*AB306)+(AB305*AB307),2)</f>
        <v>0</v>
      </c>
      <c r="AC308" s="35">
        <f t="shared" ref="AC308" si="1781">ROUNDDOWN((AC304*AC306)+(AC305*AC307),2)</f>
        <v>0</v>
      </c>
      <c r="AD308" s="35">
        <f t="shared" ref="AD308" si="1782">ROUNDDOWN((AD304*AD306)+(AD305*AD307),2)</f>
        <v>0</v>
      </c>
      <c r="AE308" s="35">
        <f t="shared" ref="AE308" si="1783">ROUNDDOWN((AE304*AE306)+(AE305*AE307),2)</f>
        <v>0</v>
      </c>
      <c r="AF308" s="35">
        <f t="shared" ref="AF308" si="1784">ROUNDDOWN((AF304*AF306)+(AF305*AF307),2)</f>
        <v>0</v>
      </c>
      <c r="AG308" s="36">
        <f>SUM(I308:AF308)</f>
        <v>0</v>
      </c>
      <c r="AH308" s="37">
        <f>ROUNDDOWN(E308+AG308,0)</f>
        <v>0</v>
      </c>
    </row>
    <row r="309" spans="2:35" x14ac:dyDescent="0.2">
      <c r="B309" s="127" t="s">
        <v>108</v>
      </c>
      <c r="C309" s="121" t="s">
        <v>35</v>
      </c>
      <c r="D309" s="115" t="s">
        <v>36</v>
      </c>
      <c r="E309" s="103"/>
      <c r="F309" s="104"/>
      <c r="G309" s="105"/>
      <c r="H309" s="25" t="s">
        <v>121</v>
      </c>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72"/>
      <c r="AH309" s="24"/>
      <c r="AI309" s="24"/>
    </row>
    <row r="310" spans="2:35" x14ac:dyDescent="0.2">
      <c r="B310" s="128"/>
      <c r="C310" s="122"/>
      <c r="D310" s="116"/>
      <c r="E310" s="106"/>
      <c r="F310" s="107"/>
      <c r="G310" s="108"/>
      <c r="H310" s="64" t="s">
        <v>143</v>
      </c>
      <c r="I310" s="65"/>
      <c r="J310" s="65"/>
      <c r="K310" s="65"/>
      <c r="L310" s="65"/>
      <c r="M310" s="65"/>
      <c r="N310" s="65"/>
      <c r="O310" s="65"/>
      <c r="P310" s="65"/>
      <c r="Q310" s="65"/>
      <c r="R310" s="65"/>
      <c r="S310" s="65"/>
      <c r="T310" s="65"/>
      <c r="U310" s="65"/>
      <c r="V310" s="65"/>
      <c r="W310" s="65"/>
      <c r="X310" s="65"/>
      <c r="Y310" s="65"/>
      <c r="Z310" s="65"/>
      <c r="AA310" s="65"/>
      <c r="AB310" s="65"/>
      <c r="AC310" s="65"/>
      <c r="AD310" s="65"/>
      <c r="AE310" s="65"/>
      <c r="AF310" s="65"/>
      <c r="AG310" s="71"/>
      <c r="AH310" s="24"/>
      <c r="AI310" s="24"/>
    </row>
    <row r="311" spans="2:35" x14ac:dyDescent="0.2">
      <c r="B311" s="128"/>
      <c r="C311" s="122"/>
      <c r="D311" s="117" t="s">
        <v>37</v>
      </c>
      <c r="E311" s="136">
        <v>2</v>
      </c>
      <c r="F311" s="137"/>
      <c r="G311" s="138"/>
      <c r="H311" s="28" t="s">
        <v>122</v>
      </c>
      <c r="I311" s="75">
        <v>37</v>
      </c>
      <c r="J311" s="75">
        <v>16</v>
      </c>
      <c r="K311" s="76">
        <v>9</v>
      </c>
      <c r="L311" s="76">
        <v>2</v>
      </c>
      <c r="M311" s="77"/>
      <c r="N311" s="77"/>
      <c r="O311" s="76">
        <v>6</v>
      </c>
      <c r="P311" s="76">
        <v>25</v>
      </c>
      <c r="Q311" s="76">
        <v>51</v>
      </c>
      <c r="R311" s="76">
        <v>70</v>
      </c>
      <c r="S311" s="76">
        <v>57</v>
      </c>
      <c r="T311" s="76">
        <v>49</v>
      </c>
      <c r="U311" s="29">
        <f>I311</f>
        <v>37</v>
      </c>
      <c r="V311" s="29">
        <f t="shared" ref="V311:V312" si="1785">J311</f>
        <v>16</v>
      </c>
      <c r="W311" s="29">
        <f t="shared" ref="W311:W312" si="1786">K311</f>
        <v>9</v>
      </c>
      <c r="X311" s="29">
        <f t="shared" ref="X311:X312" si="1787">L311</f>
        <v>2</v>
      </c>
      <c r="Y311" s="69">
        <f t="shared" ref="Y311:Y312" si="1788">M311</f>
        <v>0</v>
      </c>
      <c r="Z311" s="69">
        <f t="shared" ref="Z311:Z312" si="1789">N311</f>
        <v>0</v>
      </c>
      <c r="AA311" s="29">
        <f t="shared" ref="AA311:AA312" si="1790">O311</f>
        <v>6</v>
      </c>
      <c r="AB311" s="29">
        <f t="shared" ref="AB311:AB312" si="1791">P311</f>
        <v>25</v>
      </c>
      <c r="AC311" s="29">
        <f t="shared" ref="AC311:AC312" si="1792">Q311</f>
        <v>51</v>
      </c>
      <c r="AD311" s="29">
        <f t="shared" ref="AD311:AD312" si="1793">R311</f>
        <v>70</v>
      </c>
      <c r="AE311" s="29">
        <f t="shared" ref="AE311:AE312" si="1794">S311</f>
        <v>57</v>
      </c>
      <c r="AF311" s="29">
        <f t="shared" ref="AF311:AF312" si="1795">T311</f>
        <v>49</v>
      </c>
      <c r="AG311" s="31">
        <f>SUM(I311:AF311)</f>
        <v>644</v>
      </c>
      <c r="AH311" s="24"/>
      <c r="AI311" s="32"/>
    </row>
    <row r="312" spans="2:35" x14ac:dyDescent="0.2">
      <c r="B312" s="128"/>
      <c r="C312" s="122"/>
      <c r="D312" s="116"/>
      <c r="E312" s="139"/>
      <c r="F312" s="140"/>
      <c r="G312" s="141"/>
      <c r="H312" s="66" t="s">
        <v>123</v>
      </c>
      <c r="I312" s="78"/>
      <c r="J312" s="78"/>
      <c r="K312" s="77"/>
      <c r="L312" s="79">
        <v>7</v>
      </c>
      <c r="M312" s="80">
        <v>14</v>
      </c>
      <c r="N312" s="79">
        <v>10</v>
      </c>
      <c r="O312" s="79">
        <v>2</v>
      </c>
      <c r="P312" s="78"/>
      <c r="Q312" s="78"/>
      <c r="R312" s="78"/>
      <c r="S312" s="78"/>
      <c r="T312" s="78"/>
      <c r="U312" s="69">
        <f>I312</f>
        <v>0</v>
      </c>
      <c r="V312" s="69">
        <f t="shared" si="1785"/>
        <v>0</v>
      </c>
      <c r="W312" s="69">
        <f t="shared" si="1786"/>
        <v>0</v>
      </c>
      <c r="X312" s="29">
        <f t="shared" si="1787"/>
        <v>7</v>
      </c>
      <c r="Y312" s="29">
        <f t="shared" si="1788"/>
        <v>14</v>
      </c>
      <c r="Z312" s="29">
        <f t="shared" si="1789"/>
        <v>10</v>
      </c>
      <c r="AA312" s="29">
        <f t="shared" si="1790"/>
        <v>2</v>
      </c>
      <c r="AB312" s="69">
        <f t="shared" si="1791"/>
        <v>0</v>
      </c>
      <c r="AC312" s="69">
        <f t="shared" si="1792"/>
        <v>0</v>
      </c>
      <c r="AD312" s="69">
        <f t="shared" si="1793"/>
        <v>0</v>
      </c>
      <c r="AE312" s="69">
        <f t="shared" si="1794"/>
        <v>0</v>
      </c>
      <c r="AF312" s="69">
        <f t="shared" si="1795"/>
        <v>0</v>
      </c>
      <c r="AG312" s="31">
        <f>SUM(I312:AF312)</f>
        <v>66</v>
      </c>
      <c r="AH312" s="24" t="s">
        <v>39</v>
      </c>
      <c r="AI312" s="32"/>
    </row>
    <row r="313" spans="2:35" ht="13.8" thickBot="1" x14ac:dyDescent="0.25">
      <c r="B313" s="129"/>
      <c r="C313" s="123"/>
      <c r="D313" s="33" t="s">
        <v>40</v>
      </c>
      <c r="E313" s="124">
        <f>ROUNDDOWN(E309*E311*24,2)</f>
        <v>0</v>
      </c>
      <c r="F313" s="125"/>
      <c r="G313" s="126"/>
      <c r="H313" s="34" t="s">
        <v>124</v>
      </c>
      <c r="I313" s="35">
        <f>ROUNDDOWN((I309*I311)+(I310*I312),2)</f>
        <v>0</v>
      </c>
      <c r="J313" s="35">
        <f t="shared" ref="J313" si="1796">ROUNDDOWN((J309*J311)+(J310*J312),2)</f>
        <v>0</v>
      </c>
      <c r="K313" s="35">
        <f t="shared" ref="K313" si="1797">ROUNDDOWN((K309*K311)+(K310*K312),2)</f>
        <v>0</v>
      </c>
      <c r="L313" s="35">
        <f t="shared" ref="L313" si="1798">ROUNDDOWN((L309*L311)+(L310*L312),2)</f>
        <v>0</v>
      </c>
      <c r="M313" s="35">
        <f t="shared" ref="M313" si="1799">ROUNDDOWN((M309*M311)+(M310*M312),2)</f>
        <v>0</v>
      </c>
      <c r="N313" s="35">
        <f t="shared" ref="N313" si="1800">ROUNDDOWN((N309*N311)+(N310*N312),2)</f>
        <v>0</v>
      </c>
      <c r="O313" s="35">
        <f t="shared" ref="O313" si="1801">ROUNDDOWN((O309*O311)+(O310*O312),2)</f>
        <v>0</v>
      </c>
      <c r="P313" s="35">
        <f t="shared" ref="P313" si="1802">ROUNDDOWN((P309*P311)+(P310*P312),2)</f>
        <v>0</v>
      </c>
      <c r="Q313" s="35">
        <f t="shared" ref="Q313" si="1803">ROUNDDOWN((Q309*Q311)+(Q310*Q312),2)</f>
        <v>0</v>
      </c>
      <c r="R313" s="35">
        <f t="shared" ref="R313" si="1804">ROUNDDOWN((R309*R311)+(R310*R312),2)</f>
        <v>0</v>
      </c>
      <c r="S313" s="35">
        <f t="shared" ref="S313" si="1805">ROUNDDOWN((S309*S311)+(S310*S312),2)</f>
        <v>0</v>
      </c>
      <c r="T313" s="35">
        <f t="shared" ref="T313" si="1806">ROUNDDOWN((T309*T311)+(T310*T312),2)</f>
        <v>0</v>
      </c>
      <c r="U313" s="35">
        <f t="shared" ref="U313" si="1807">ROUNDDOWN((U309*U311)+(U310*U312),2)</f>
        <v>0</v>
      </c>
      <c r="V313" s="35">
        <f t="shared" ref="V313" si="1808">ROUNDDOWN((V309*V311)+(V310*V312),2)</f>
        <v>0</v>
      </c>
      <c r="W313" s="35">
        <f t="shared" ref="W313" si="1809">ROUNDDOWN((W309*W311)+(W310*W312),2)</f>
        <v>0</v>
      </c>
      <c r="X313" s="35">
        <f t="shared" ref="X313" si="1810">ROUNDDOWN((X309*X311)+(X310*X312),2)</f>
        <v>0</v>
      </c>
      <c r="Y313" s="35">
        <f t="shared" ref="Y313" si="1811">ROUNDDOWN((Y309*Y311)+(Y310*Y312),2)</f>
        <v>0</v>
      </c>
      <c r="Z313" s="35">
        <f t="shared" ref="Z313" si="1812">ROUNDDOWN((Z309*Z311)+(Z310*Z312),2)</f>
        <v>0</v>
      </c>
      <c r="AA313" s="35">
        <f t="shared" ref="AA313" si="1813">ROUNDDOWN((AA309*AA311)+(AA310*AA312),2)</f>
        <v>0</v>
      </c>
      <c r="AB313" s="35">
        <f t="shared" ref="AB313" si="1814">ROUNDDOWN((AB309*AB311)+(AB310*AB312),2)</f>
        <v>0</v>
      </c>
      <c r="AC313" s="35">
        <f t="shared" ref="AC313" si="1815">ROUNDDOWN((AC309*AC311)+(AC310*AC312),2)</f>
        <v>0</v>
      </c>
      <c r="AD313" s="35">
        <f t="shared" ref="AD313" si="1816">ROUNDDOWN((AD309*AD311)+(AD310*AD312),2)</f>
        <v>0</v>
      </c>
      <c r="AE313" s="35">
        <f t="shared" ref="AE313" si="1817">ROUNDDOWN((AE309*AE311)+(AE310*AE312),2)</f>
        <v>0</v>
      </c>
      <c r="AF313" s="35">
        <f t="shared" ref="AF313" si="1818">ROUNDDOWN((AF309*AF311)+(AF310*AF312),2)</f>
        <v>0</v>
      </c>
      <c r="AG313" s="36">
        <f>SUM(I313:AF313)</f>
        <v>0</v>
      </c>
      <c r="AH313" s="37">
        <f>ROUNDDOWN(E313+AG313,0)</f>
        <v>0</v>
      </c>
    </row>
    <row r="314" spans="2:35" ht="13.8" thickBot="1" x14ac:dyDescent="0.25">
      <c r="B314" s="38"/>
      <c r="C314" s="39"/>
      <c r="D314" s="40"/>
      <c r="E314" s="41"/>
      <c r="F314" s="41"/>
      <c r="G314" s="41"/>
      <c r="H314" s="42"/>
      <c r="K314" s="43"/>
      <c r="L314" s="43"/>
      <c r="M314" s="44"/>
      <c r="AG314" s="6" t="s">
        <v>53</v>
      </c>
      <c r="AH314" s="45">
        <f>AH228+AH233+AH238+AH243+AH248+AH253+AH258+AH263+AH268+AH273+AH278+AH283+AH288+AH293+AH298+AH303+AH308+AH313</f>
        <v>0</v>
      </c>
      <c r="AI314" s="48"/>
    </row>
    <row r="315" spans="2:35" x14ac:dyDescent="0.2">
      <c r="B315" s="14" t="s">
        <v>76</v>
      </c>
      <c r="C315" s="15"/>
      <c r="D315" s="14"/>
      <c r="E315" s="16"/>
      <c r="F315" s="16"/>
      <c r="G315" s="16"/>
      <c r="H315" s="16"/>
      <c r="I315" s="17"/>
      <c r="J315" s="18"/>
      <c r="K315" s="19"/>
      <c r="L315" s="19"/>
      <c r="M315" s="19"/>
      <c r="N315" s="20"/>
      <c r="O315" s="20"/>
      <c r="P315" s="20"/>
      <c r="Q315" s="20"/>
      <c r="R315" s="20"/>
      <c r="S315" s="20"/>
      <c r="T315" s="20"/>
      <c r="U315" s="20"/>
      <c r="V315" s="20"/>
      <c r="W315" s="20"/>
      <c r="X315" s="20"/>
      <c r="Y315" s="20"/>
      <c r="Z315" s="20"/>
      <c r="AA315" s="20"/>
      <c r="AB315" s="20"/>
      <c r="AC315" s="20"/>
      <c r="AD315" s="20"/>
      <c r="AE315" s="20"/>
      <c r="AF315" s="20"/>
      <c r="AG315" s="13"/>
      <c r="AH315" s="46"/>
    </row>
    <row r="316" spans="2:35" ht="14.4" x14ac:dyDescent="0.2">
      <c r="B316" s="90" t="s">
        <v>18</v>
      </c>
      <c r="C316" s="92" t="s">
        <v>19</v>
      </c>
      <c r="D316" s="94" t="s">
        <v>20</v>
      </c>
      <c r="E316" s="95"/>
      <c r="F316" s="95"/>
      <c r="G316" s="96"/>
      <c r="H316" s="100" t="s">
        <v>21</v>
      </c>
      <c r="I316" s="101"/>
      <c r="J316" s="101"/>
      <c r="K316" s="101"/>
      <c r="L316" s="101"/>
      <c r="M316" s="101"/>
      <c r="N316" s="101"/>
      <c r="O316" s="101"/>
      <c r="P316" s="101"/>
      <c r="Q316" s="101"/>
      <c r="R316" s="101"/>
      <c r="S316" s="101"/>
      <c r="T316" s="101"/>
      <c r="U316" s="101"/>
      <c r="V316" s="101"/>
      <c r="W316" s="101"/>
      <c r="X316" s="101"/>
      <c r="Y316" s="101"/>
      <c r="Z316" s="101"/>
      <c r="AA316" s="101"/>
      <c r="AB316" s="101"/>
      <c r="AC316" s="101"/>
      <c r="AD316" s="101"/>
      <c r="AE316" s="101"/>
      <c r="AF316" s="101"/>
      <c r="AG316" s="102"/>
      <c r="AH316" s="46"/>
    </row>
    <row r="317" spans="2:35" x14ac:dyDescent="0.2">
      <c r="B317" s="91"/>
      <c r="C317" s="93"/>
      <c r="D317" s="97"/>
      <c r="E317" s="98"/>
      <c r="F317" s="98"/>
      <c r="G317" s="99"/>
      <c r="H317" s="21" t="s">
        <v>22</v>
      </c>
      <c r="I317" s="22" t="s">
        <v>23</v>
      </c>
      <c r="J317" s="22" t="s">
        <v>24</v>
      </c>
      <c r="K317" s="22" t="s">
        <v>25</v>
      </c>
      <c r="L317" s="22" t="s">
        <v>26</v>
      </c>
      <c r="M317" s="22" t="s">
        <v>27</v>
      </c>
      <c r="N317" s="22" t="s">
        <v>28</v>
      </c>
      <c r="O317" s="22" t="s">
        <v>29</v>
      </c>
      <c r="P317" s="22" t="s">
        <v>30</v>
      </c>
      <c r="Q317" s="22" t="s">
        <v>31</v>
      </c>
      <c r="R317" s="22" t="s">
        <v>125</v>
      </c>
      <c r="S317" s="22" t="s">
        <v>126</v>
      </c>
      <c r="T317" s="22" t="s">
        <v>32</v>
      </c>
      <c r="U317" s="22" t="s">
        <v>127</v>
      </c>
      <c r="V317" s="22" t="s">
        <v>128</v>
      </c>
      <c r="W317" s="22" t="s">
        <v>129</v>
      </c>
      <c r="X317" s="22" t="s">
        <v>130</v>
      </c>
      <c r="Y317" s="22" t="s">
        <v>131</v>
      </c>
      <c r="Z317" s="22" t="s">
        <v>132</v>
      </c>
      <c r="AA317" s="22" t="s">
        <v>133</v>
      </c>
      <c r="AB317" s="22" t="s">
        <v>134</v>
      </c>
      <c r="AC317" s="22" t="s">
        <v>135</v>
      </c>
      <c r="AD317" s="22" t="s">
        <v>136</v>
      </c>
      <c r="AE317" s="22" t="s">
        <v>137</v>
      </c>
      <c r="AF317" s="22" t="s">
        <v>138</v>
      </c>
      <c r="AG317" s="23" t="s">
        <v>33</v>
      </c>
      <c r="AH317" s="46"/>
    </row>
    <row r="318" spans="2:35" x14ac:dyDescent="0.2">
      <c r="B318" s="127" t="s">
        <v>109</v>
      </c>
      <c r="C318" s="121" t="s">
        <v>35</v>
      </c>
      <c r="D318" s="115" t="s">
        <v>36</v>
      </c>
      <c r="E318" s="103"/>
      <c r="F318" s="104"/>
      <c r="G318" s="105"/>
      <c r="H318" s="25" t="s">
        <v>121</v>
      </c>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72"/>
      <c r="AH318" s="24"/>
      <c r="AI318" s="24"/>
    </row>
    <row r="319" spans="2:35" x14ac:dyDescent="0.2">
      <c r="B319" s="128"/>
      <c r="C319" s="122"/>
      <c r="D319" s="116"/>
      <c r="E319" s="106"/>
      <c r="F319" s="107"/>
      <c r="G319" s="108"/>
      <c r="H319" s="64" t="s">
        <v>143</v>
      </c>
      <c r="I319" s="65"/>
      <c r="J319" s="65"/>
      <c r="K319" s="65"/>
      <c r="L319" s="65"/>
      <c r="M319" s="65"/>
      <c r="N319" s="65"/>
      <c r="O319" s="65"/>
      <c r="P319" s="65"/>
      <c r="Q319" s="65"/>
      <c r="R319" s="65"/>
      <c r="S319" s="65"/>
      <c r="T319" s="65"/>
      <c r="U319" s="65"/>
      <c r="V319" s="65"/>
      <c r="W319" s="65"/>
      <c r="X319" s="65"/>
      <c r="Y319" s="65"/>
      <c r="Z319" s="65"/>
      <c r="AA319" s="65"/>
      <c r="AB319" s="65"/>
      <c r="AC319" s="65"/>
      <c r="AD319" s="65"/>
      <c r="AE319" s="65"/>
      <c r="AF319" s="65"/>
      <c r="AG319" s="71"/>
      <c r="AH319" s="24"/>
      <c r="AI319" s="24"/>
    </row>
    <row r="320" spans="2:35" x14ac:dyDescent="0.2">
      <c r="B320" s="128"/>
      <c r="C320" s="122"/>
      <c r="D320" s="117" t="s">
        <v>37</v>
      </c>
      <c r="E320" s="136">
        <v>1</v>
      </c>
      <c r="F320" s="137"/>
      <c r="G320" s="138"/>
      <c r="H320" s="28" t="s">
        <v>122</v>
      </c>
      <c r="I320" s="75">
        <v>70</v>
      </c>
      <c r="J320" s="75">
        <v>47</v>
      </c>
      <c r="K320" s="76">
        <v>36</v>
      </c>
      <c r="L320" s="76">
        <v>9</v>
      </c>
      <c r="M320" s="77"/>
      <c r="N320" s="77"/>
      <c r="O320" s="76">
        <v>23</v>
      </c>
      <c r="P320" s="76">
        <v>55</v>
      </c>
      <c r="Q320" s="76">
        <v>79</v>
      </c>
      <c r="R320" s="76">
        <v>87</v>
      </c>
      <c r="S320" s="76">
        <v>76</v>
      </c>
      <c r="T320" s="76">
        <v>74</v>
      </c>
      <c r="U320" s="29">
        <f>I320</f>
        <v>70</v>
      </c>
      <c r="V320" s="29">
        <f t="shared" ref="V320:V321" si="1819">J320</f>
        <v>47</v>
      </c>
      <c r="W320" s="29">
        <f t="shared" ref="W320:W321" si="1820">K320</f>
        <v>36</v>
      </c>
      <c r="X320" s="29">
        <f t="shared" ref="X320:X321" si="1821">L320</f>
        <v>9</v>
      </c>
      <c r="Y320" s="69">
        <f t="shared" ref="Y320:Y321" si="1822">M320</f>
        <v>0</v>
      </c>
      <c r="Z320" s="69">
        <f t="shared" ref="Z320:Z321" si="1823">N320</f>
        <v>0</v>
      </c>
      <c r="AA320" s="29">
        <f t="shared" ref="AA320:AA321" si="1824">O320</f>
        <v>23</v>
      </c>
      <c r="AB320" s="29">
        <f t="shared" ref="AB320:AB321" si="1825">P320</f>
        <v>55</v>
      </c>
      <c r="AC320" s="29">
        <f t="shared" ref="AC320:AC321" si="1826">Q320</f>
        <v>79</v>
      </c>
      <c r="AD320" s="29">
        <f t="shared" ref="AD320:AD321" si="1827">R320</f>
        <v>87</v>
      </c>
      <c r="AE320" s="29">
        <f t="shared" ref="AE320:AE321" si="1828">S320</f>
        <v>76</v>
      </c>
      <c r="AF320" s="29">
        <f t="shared" ref="AF320:AF321" si="1829">T320</f>
        <v>74</v>
      </c>
      <c r="AG320" s="31">
        <f>SUM(I320:AF320)</f>
        <v>1112</v>
      </c>
      <c r="AH320" s="24"/>
      <c r="AI320" s="32"/>
    </row>
    <row r="321" spans="2:35" x14ac:dyDescent="0.2">
      <c r="B321" s="128"/>
      <c r="C321" s="122"/>
      <c r="D321" s="116"/>
      <c r="E321" s="139"/>
      <c r="F321" s="140"/>
      <c r="G321" s="141"/>
      <c r="H321" s="66" t="s">
        <v>123</v>
      </c>
      <c r="I321" s="78"/>
      <c r="J321" s="78"/>
      <c r="K321" s="77"/>
      <c r="L321" s="79">
        <v>25</v>
      </c>
      <c r="M321" s="80">
        <v>45</v>
      </c>
      <c r="N321" s="79">
        <v>35</v>
      </c>
      <c r="O321" s="79">
        <v>9</v>
      </c>
      <c r="P321" s="78"/>
      <c r="Q321" s="78"/>
      <c r="R321" s="78"/>
      <c r="S321" s="78"/>
      <c r="T321" s="78"/>
      <c r="U321" s="69">
        <f>I321</f>
        <v>0</v>
      </c>
      <c r="V321" s="69">
        <f t="shared" si="1819"/>
        <v>0</v>
      </c>
      <c r="W321" s="69">
        <f t="shared" si="1820"/>
        <v>0</v>
      </c>
      <c r="X321" s="29">
        <f t="shared" si="1821"/>
        <v>25</v>
      </c>
      <c r="Y321" s="29">
        <f t="shared" si="1822"/>
        <v>45</v>
      </c>
      <c r="Z321" s="29">
        <f t="shared" si="1823"/>
        <v>35</v>
      </c>
      <c r="AA321" s="29">
        <f t="shared" si="1824"/>
        <v>9</v>
      </c>
      <c r="AB321" s="69">
        <f t="shared" si="1825"/>
        <v>0</v>
      </c>
      <c r="AC321" s="69">
        <f t="shared" si="1826"/>
        <v>0</v>
      </c>
      <c r="AD321" s="69">
        <f t="shared" si="1827"/>
        <v>0</v>
      </c>
      <c r="AE321" s="69">
        <f t="shared" si="1828"/>
        <v>0</v>
      </c>
      <c r="AF321" s="69">
        <f t="shared" si="1829"/>
        <v>0</v>
      </c>
      <c r="AG321" s="31">
        <f>SUM(I321:AF321)</f>
        <v>228</v>
      </c>
      <c r="AH321" s="24" t="s">
        <v>39</v>
      </c>
      <c r="AI321" s="32"/>
    </row>
    <row r="322" spans="2:35" x14ac:dyDescent="0.2">
      <c r="B322" s="129"/>
      <c r="C322" s="123"/>
      <c r="D322" s="33" t="s">
        <v>40</v>
      </c>
      <c r="E322" s="124">
        <f>ROUNDDOWN(E318*E320*24,2)</f>
        <v>0</v>
      </c>
      <c r="F322" s="125"/>
      <c r="G322" s="126"/>
      <c r="H322" s="34" t="s">
        <v>124</v>
      </c>
      <c r="I322" s="35">
        <f>ROUNDDOWN((I318*I320)+(I319*I321),2)</f>
        <v>0</v>
      </c>
      <c r="J322" s="35">
        <f t="shared" ref="J322" si="1830">ROUNDDOWN((J318*J320)+(J319*J321),2)</f>
        <v>0</v>
      </c>
      <c r="K322" s="35">
        <f t="shared" ref="K322" si="1831">ROUNDDOWN((K318*K320)+(K319*K321),2)</f>
        <v>0</v>
      </c>
      <c r="L322" s="35">
        <f t="shared" ref="L322" si="1832">ROUNDDOWN((L318*L320)+(L319*L321),2)</f>
        <v>0</v>
      </c>
      <c r="M322" s="35">
        <f t="shared" ref="M322" si="1833">ROUNDDOWN((M318*M320)+(M319*M321),2)</f>
        <v>0</v>
      </c>
      <c r="N322" s="35">
        <f t="shared" ref="N322" si="1834">ROUNDDOWN((N318*N320)+(N319*N321),2)</f>
        <v>0</v>
      </c>
      <c r="O322" s="35">
        <f t="shared" ref="O322" si="1835">ROUNDDOWN((O318*O320)+(O319*O321),2)</f>
        <v>0</v>
      </c>
      <c r="P322" s="35">
        <f t="shared" ref="P322" si="1836">ROUNDDOWN((P318*P320)+(P319*P321),2)</f>
        <v>0</v>
      </c>
      <c r="Q322" s="35">
        <f t="shared" ref="Q322" si="1837">ROUNDDOWN((Q318*Q320)+(Q319*Q321),2)</f>
        <v>0</v>
      </c>
      <c r="R322" s="35">
        <f t="shared" ref="R322" si="1838">ROUNDDOWN((R318*R320)+(R319*R321),2)</f>
        <v>0</v>
      </c>
      <c r="S322" s="35">
        <f t="shared" ref="S322" si="1839">ROUNDDOWN((S318*S320)+(S319*S321),2)</f>
        <v>0</v>
      </c>
      <c r="T322" s="35">
        <f t="shared" ref="T322" si="1840">ROUNDDOWN((T318*T320)+(T319*T321),2)</f>
        <v>0</v>
      </c>
      <c r="U322" s="35">
        <f t="shared" ref="U322" si="1841">ROUNDDOWN((U318*U320)+(U319*U321),2)</f>
        <v>0</v>
      </c>
      <c r="V322" s="35">
        <f t="shared" ref="V322" si="1842">ROUNDDOWN((V318*V320)+(V319*V321),2)</f>
        <v>0</v>
      </c>
      <c r="W322" s="35">
        <f t="shared" ref="W322" si="1843">ROUNDDOWN((W318*W320)+(W319*W321),2)</f>
        <v>0</v>
      </c>
      <c r="X322" s="35">
        <f t="shared" ref="X322" si="1844">ROUNDDOWN((X318*X320)+(X319*X321),2)</f>
        <v>0</v>
      </c>
      <c r="Y322" s="35">
        <f t="shared" ref="Y322" si="1845">ROUNDDOWN((Y318*Y320)+(Y319*Y321),2)</f>
        <v>0</v>
      </c>
      <c r="Z322" s="35">
        <f t="shared" ref="Z322" si="1846">ROUNDDOWN((Z318*Z320)+(Z319*Z321),2)</f>
        <v>0</v>
      </c>
      <c r="AA322" s="35">
        <f t="shared" ref="AA322" si="1847">ROUNDDOWN((AA318*AA320)+(AA319*AA321),2)</f>
        <v>0</v>
      </c>
      <c r="AB322" s="35">
        <f t="shared" ref="AB322" si="1848">ROUNDDOWN((AB318*AB320)+(AB319*AB321),2)</f>
        <v>0</v>
      </c>
      <c r="AC322" s="35">
        <f t="shared" ref="AC322" si="1849">ROUNDDOWN((AC318*AC320)+(AC319*AC321),2)</f>
        <v>0</v>
      </c>
      <c r="AD322" s="35">
        <f t="shared" ref="AD322" si="1850">ROUNDDOWN((AD318*AD320)+(AD319*AD321),2)</f>
        <v>0</v>
      </c>
      <c r="AE322" s="35">
        <f t="shared" ref="AE322" si="1851">ROUNDDOWN((AE318*AE320)+(AE319*AE321),2)</f>
        <v>0</v>
      </c>
      <c r="AF322" s="35">
        <f t="shared" ref="AF322" si="1852">ROUNDDOWN((AF318*AF320)+(AF319*AF321),2)</f>
        <v>0</v>
      </c>
      <c r="AG322" s="36">
        <f>SUM(I322:AF322)</f>
        <v>0</v>
      </c>
      <c r="AH322" s="37">
        <f>ROUNDDOWN(E322+AG322,0)</f>
        <v>0</v>
      </c>
    </row>
    <row r="323" spans="2:35" x14ac:dyDescent="0.2">
      <c r="B323" s="127" t="s">
        <v>110</v>
      </c>
      <c r="C323" s="121" t="s">
        <v>35</v>
      </c>
      <c r="D323" s="115" t="s">
        <v>36</v>
      </c>
      <c r="E323" s="103"/>
      <c r="F323" s="104"/>
      <c r="G323" s="105"/>
      <c r="H323" s="25" t="s">
        <v>121</v>
      </c>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72"/>
      <c r="AH323" s="24"/>
      <c r="AI323" s="24"/>
    </row>
    <row r="324" spans="2:35" x14ac:dyDescent="0.2">
      <c r="B324" s="128"/>
      <c r="C324" s="122"/>
      <c r="D324" s="116"/>
      <c r="E324" s="106"/>
      <c r="F324" s="107"/>
      <c r="G324" s="108"/>
      <c r="H324" s="64" t="s">
        <v>143</v>
      </c>
      <c r="I324" s="65"/>
      <c r="J324" s="65"/>
      <c r="K324" s="65"/>
      <c r="L324" s="65"/>
      <c r="M324" s="65"/>
      <c r="N324" s="65"/>
      <c r="O324" s="65"/>
      <c r="P324" s="65"/>
      <c r="Q324" s="65"/>
      <c r="R324" s="65"/>
      <c r="S324" s="65"/>
      <c r="T324" s="65"/>
      <c r="U324" s="65"/>
      <c r="V324" s="65"/>
      <c r="W324" s="65"/>
      <c r="X324" s="65"/>
      <c r="Y324" s="65"/>
      <c r="Z324" s="65"/>
      <c r="AA324" s="65"/>
      <c r="AB324" s="65"/>
      <c r="AC324" s="65"/>
      <c r="AD324" s="65"/>
      <c r="AE324" s="65"/>
      <c r="AF324" s="65"/>
      <c r="AG324" s="71"/>
      <c r="AH324" s="24"/>
      <c r="AI324" s="24"/>
    </row>
    <row r="325" spans="2:35" x14ac:dyDescent="0.2">
      <c r="B325" s="128"/>
      <c r="C325" s="122"/>
      <c r="D325" s="117" t="s">
        <v>37</v>
      </c>
      <c r="E325" s="136">
        <v>2</v>
      </c>
      <c r="F325" s="137"/>
      <c r="G325" s="138"/>
      <c r="H325" s="28" t="s">
        <v>122</v>
      </c>
      <c r="I325" s="75">
        <v>29</v>
      </c>
      <c r="J325" s="75">
        <v>17</v>
      </c>
      <c r="K325" s="76">
        <v>12</v>
      </c>
      <c r="L325" s="76">
        <v>3</v>
      </c>
      <c r="M325" s="77"/>
      <c r="N325" s="77"/>
      <c r="O325" s="76">
        <v>9</v>
      </c>
      <c r="P325" s="76">
        <v>14</v>
      </c>
      <c r="Q325" s="76">
        <v>26</v>
      </c>
      <c r="R325" s="76">
        <v>37</v>
      </c>
      <c r="S325" s="76">
        <v>31</v>
      </c>
      <c r="T325" s="76">
        <v>18</v>
      </c>
      <c r="U325" s="75">
        <f>I325</f>
        <v>29</v>
      </c>
      <c r="V325" s="29">
        <f t="shared" ref="V325:V326" si="1853">J325</f>
        <v>17</v>
      </c>
      <c r="W325" s="29">
        <f t="shared" ref="W325:W326" si="1854">K325</f>
        <v>12</v>
      </c>
      <c r="X325" s="29">
        <f t="shared" ref="X325:X326" si="1855">L325</f>
        <v>3</v>
      </c>
      <c r="Y325" s="69">
        <f t="shared" ref="Y325:Y326" si="1856">M325</f>
        <v>0</v>
      </c>
      <c r="Z325" s="69">
        <f t="shared" ref="Z325:Z326" si="1857">N325</f>
        <v>0</v>
      </c>
      <c r="AA325" s="29">
        <f t="shared" ref="AA325:AA326" si="1858">O325</f>
        <v>9</v>
      </c>
      <c r="AB325" s="29">
        <f t="shared" ref="AB325:AB326" si="1859">P325</f>
        <v>14</v>
      </c>
      <c r="AC325" s="29">
        <f t="shared" ref="AC325:AC326" si="1860">Q325</f>
        <v>26</v>
      </c>
      <c r="AD325" s="29">
        <f t="shared" ref="AD325:AD326" si="1861">R325</f>
        <v>37</v>
      </c>
      <c r="AE325" s="29">
        <f t="shared" ref="AE325:AE326" si="1862">S325</f>
        <v>31</v>
      </c>
      <c r="AF325" s="29">
        <f t="shared" ref="AF325:AF326" si="1863">T325</f>
        <v>18</v>
      </c>
      <c r="AG325" s="31">
        <f>SUM(I325:AF325)</f>
        <v>392</v>
      </c>
      <c r="AH325" s="24"/>
      <c r="AI325" s="32"/>
    </row>
    <row r="326" spans="2:35" x14ac:dyDescent="0.2">
      <c r="B326" s="128"/>
      <c r="C326" s="122"/>
      <c r="D326" s="116"/>
      <c r="E326" s="139"/>
      <c r="F326" s="140"/>
      <c r="G326" s="141"/>
      <c r="H326" s="66" t="s">
        <v>123</v>
      </c>
      <c r="I326" s="78"/>
      <c r="J326" s="78"/>
      <c r="K326" s="77"/>
      <c r="L326" s="79">
        <v>7</v>
      </c>
      <c r="M326" s="80">
        <v>11</v>
      </c>
      <c r="N326" s="79">
        <v>12</v>
      </c>
      <c r="O326" s="79">
        <v>3</v>
      </c>
      <c r="P326" s="78"/>
      <c r="Q326" s="78"/>
      <c r="R326" s="78"/>
      <c r="S326" s="78"/>
      <c r="T326" s="78"/>
      <c r="U326" s="78">
        <f>I326</f>
        <v>0</v>
      </c>
      <c r="V326" s="69">
        <f t="shared" si="1853"/>
        <v>0</v>
      </c>
      <c r="W326" s="69">
        <f t="shared" si="1854"/>
        <v>0</v>
      </c>
      <c r="X326" s="29">
        <f t="shared" si="1855"/>
        <v>7</v>
      </c>
      <c r="Y326" s="29">
        <f t="shared" si="1856"/>
        <v>11</v>
      </c>
      <c r="Z326" s="29">
        <f t="shared" si="1857"/>
        <v>12</v>
      </c>
      <c r="AA326" s="29">
        <f t="shared" si="1858"/>
        <v>3</v>
      </c>
      <c r="AB326" s="69">
        <f t="shared" si="1859"/>
        <v>0</v>
      </c>
      <c r="AC326" s="69">
        <f t="shared" si="1860"/>
        <v>0</v>
      </c>
      <c r="AD326" s="69">
        <f t="shared" si="1861"/>
        <v>0</v>
      </c>
      <c r="AE326" s="69">
        <f t="shared" si="1862"/>
        <v>0</v>
      </c>
      <c r="AF326" s="69">
        <f t="shared" si="1863"/>
        <v>0</v>
      </c>
      <c r="AG326" s="31">
        <f>SUM(I326:AF326)</f>
        <v>66</v>
      </c>
      <c r="AH326" s="24" t="s">
        <v>39</v>
      </c>
      <c r="AI326" s="32"/>
    </row>
    <row r="327" spans="2:35" x14ac:dyDescent="0.2">
      <c r="B327" s="129"/>
      <c r="C327" s="123"/>
      <c r="D327" s="33" t="s">
        <v>40</v>
      </c>
      <c r="E327" s="124">
        <f>ROUNDDOWN(E323*E325*24,2)</f>
        <v>0</v>
      </c>
      <c r="F327" s="125"/>
      <c r="G327" s="126"/>
      <c r="H327" s="34" t="s">
        <v>124</v>
      </c>
      <c r="I327" s="35">
        <f>ROUNDDOWN((I323*I325)+(I324*I326),2)</f>
        <v>0</v>
      </c>
      <c r="J327" s="35">
        <f t="shared" ref="J327" si="1864">ROUNDDOWN((J323*J325)+(J324*J326),2)</f>
        <v>0</v>
      </c>
      <c r="K327" s="35">
        <f t="shared" ref="K327" si="1865">ROUNDDOWN((K323*K325)+(K324*K326),2)</f>
        <v>0</v>
      </c>
      <c r="L327" s="35">
        <f t="shared" ref="L327" si="1866">ROUNDDOWN((L323*L325)+(L324*L326),2)</f>
        <v>0</v>
      </c>
      <c r="M327" s="35">
        <f t="shared" ref="M327" si="1867">ROUNDDOWN((M323*M325)+(M324*M326),2)</f>
        <v>0</v>
      </c>
      <c r="N327" s="35">
        <f t="shared" ref="N327" si="1868">ROUNDDOWN((N323*N325)+(N324*N326),2)</f>
        <v>0</v>
      </c>
      <c r="O327" s="35">
        <f t="shared" ref="O327" si="1869">ROUNDDOWN((O323*O325)+(O324*O326),2)</f>
        <v>0</v>
      </c>
      <c r="P327" s="35">
        <f t="shared" ref="P327" si="1870">ROUNDDOWN((P323*P325)+(P324*P326),2)</f>
        <v>0</v>
      </c>
      <c r="Q327" s="35">
        <f t="shared" ref="Q327" si="1871">ROUNDDOWN((Q323*Q325)+(Q324*Q326),2)</f>
        <v>0</v>
      </c>
      <c r="R327" s="35">
        <f t="shared" ref="R327" si="1872">ROUNDDOWN((R323*R325)+(R324*R326),2)</f>
        <v>0</v>
      </c>
      <c r="S327" s="35">
        <f t="shared" ref="S327" si="1873">ROUNDDOWN((S323*S325)+(S324*S326),2)</f>
        <v>0</v>
      </c>
      <c r="T327" s="35">
        <f t="shared" ref="T327" si="1874">ROUNDDOWN((T323*T325)+(T324*T326),2)</f>
        <v>0</v>
      </c>
      <c r="U327" s="35">
        <f t="shared" ref="U327" si="1875">ROUNDDOWN((U323*U325)+(U324*U326),2)</f>
        <v>0</v>
      </c>
      <c r="V327" s="35">
        <f t="shared" ref="V327" si="1876">ROUNDDOWN((V323*V325)+(V324*V326),2)</f>
        <v>0</v>
      </c>
      <c r="W327" s="35">
        <f t="shared" ref="W327" si="1877">ROUNDDOWN((W323*W325)+(W324*W326),2)</f>
        <v>0</v>
      </c>
      <c r="X327" s="35">
        <f t="shared" ref="X327" si="1878">ROUNDDOWN((X323*X325)+(X324*X326),2)</f>
        <v>0</v>
      </c>
      <c r="Y327" s="35">
        <f t="shared" ref="Y327" si="1879">ROUNDDOWN((Y323*Y325)+(Y324*Y326),2)</f>
        <v>0</v>
      </c>
      <c r="Z327" s="35">
        <f t="shared" ref="Z327" si="1880">ROUNDDOWN((Z323*Z325)+(Z324*Z326),2)</f>
        <v>0</v>
      </c>
      <c r="AA327" s="35">
        <f t="shared" ref="AA327" si="1881">ROUNDDOWN((AA323*AA325)+(AA324*AA326),2)</f>
        <v>0</v>
      </c>
      <c r="AB327" s="35">
        <f t="shared" ref="AB327" si="1882">ROUNDDOWN((AB323*AB325)+(AB324*AB326),2)</f>
        <v>0</v>
      </c>
      <c r="AC327" s="35">
        <f t="shared" ref="AC327" si="1883">ROUNDDOWN((AC323*AC325)+(AC324*AC326),2)</f>
        <v>0</v>
      </c>
      <c r="AD327" s="35">
        <f t="shared" ref="AD327" si="1884">ROUNDDOWN((AD323*AD325)+(AD324*AD326),2)</f>
        <v>0</v>
      </c>
      <c r="AE327" s="35">
        <f t="shared" ref="AE327" si="1885">ROUNDDOWN((AE323*AE325)+(AE324*AE326),2)</f>
        <v>0</v>
      </c>
      <c r="AF327" s="35">
        <f t="shared" ref="AF327" si="1886">ROUNDDOWN((AF323*AF325)+(AF324*AF326),2)</f>
        <v>0</v>
      </c>
      <c r="AG327" s="36">
        <f>SUM(I327:AF327)</f>
        <v>0</v>
      </c>
      <c r="AH327" s="37">
        <f>ROUNDDOWN(E327+AG327,0)</f>
        <v>0</v>
      </c>
    </row>
    <row r="328" spans="2:35" x14ac:dyDescent="0.2">
      <c r="B328" s="127" t="s">
        <v>111</v>
      </c>
      <c r="C328" s="121" t="s">
        <v>35</v>
      </c>
      <c r="D328" s="115" t="s">
        <v>36</v>
      </c>
      <c r="E328" s="103"/>
      <c r="F328" s="104"/>
      <c r="G328" s="105"/>
      <c r="H328" s="25" t="s">
        <v>121</v>
      </c>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72"/>
      <c r="AH328" s="24"/>
      <c r="AI328" s="24"/>
    </row>
    <row r="329" spans="2:35" x14ac:dyDescent="0.2">
      <c r="B329" s="128"/>
      <c r="C329" s="122"/>
      <c r="D329" s="116"/>
      <c r="E329" s="106"/>
      <c r="F329" s="107"/>
      <c r="G329" s="108"/>
      <c r="H329" s="64" t="s">
        <v>143</v>
      </c>
      <c r="I329" s="65"/>
      <c r="J329" s="65"/>
      <c r="K329" s="65"/>
      <c r="L329" s="65"/>
      <c r="M329" s="65"/>
      <c r="N329" s="65"/>
      <c r="O329" s="65"/>
      <c r="P329" s="65"/>
      <c r="Q329" s="65"/>
      <c r="R329" s="65"/>
      <c r="S329" s="65"/>
      <c r="T329" s="65"/>
      <c r="U329" s="65"/>
      <c r="V329" s="65"/>
      <c r="W329" s="65"/>
      <c r="X329" s="65"/>
      <c r="Y329" s="65"/>
      <c r="Z329" s="65"/>
      <c r="AA329" s="65"/>
      <c r="AB329" s="65"/>
      <c r="AC329" s="65"/>
      <c r="AD329" s="65"/>
      <c r="AE329" s="65"/>
      <c r="AF329" s="65"/>
      <c r="AG329" s="71"/>
      <c r="AH329" s="24"/>
      <c r="AI329" s="24"/>
    </row>
    <row r="330" spans="2:35" x14ac:dyDescent="0.2">
      <c r="B330" s="128"/>
      <c r="C330" s="122"/>
      <c r="D330" s="117" t="s">
        <v>37</v>
      </c>
      <c r="E330" s="136">
        <v>2</v>
      </c>
      <c r="F330" s="137"/>
      <c r="G330" s="138"/>
      <c r="H330" s="28" t="s">
        <v>122</v>
      </c>
      <c r="I330" s="75">
        <v>38</v>
      </c>
      <c r="J330" s="75">
        <v>23</v>
      </c>
      <c r="K330" s="76">
        <v>19</v>
      </c>
      <c r="L330" s="76">
        <v>4</v>
      </c>
      <c r="M330" s="77"/>
      <c r="N330" s="77"/>
      <c r="O330" s="76">
        <v>12</v>
      </c>
      <c r="P330" s="76">
        <v>93</v>
      </c>
      <c r="Q330" s="76">
        <v>383</v>
      </c>
      <c r="R330" s="76">
        <v>139</v>
      </c>
      <c r="S330" s="76">
        <v>57</v>
      </c>
      <c r="T330" s="76">
        <v>48</v>
      </c>
      <c r="U330" s="29">
        <f>I330</f>
        <v>38</v>
      </c>
      <c r="V330" s="29">
        <f t="shared" ref="V330:V331" si="1887">J330</f>
        <v>23</v>
      </c>
      <c r="W330" s="29">
        <f t="shared" ref="W330:W331" si="1888">K330</f>
        <v>19</v>
      </c>
      <c r="X330" s="29">
        <f t="shared" ref="X330:X331" si="1889">L330</f>
        <v>4</v>
      </c>
      <c r="Y330" s="69">
        <f t="shared" ref="Y330:Y331" si="1890">M330</f>
        <v>0</v>
      </c>
      <c r="Z330" s="69">
        <f t="shared" ref="Z330:Z331" si="1891">N330</f>
        <v>0</v>
      </c>
      <c r="AA330" s="29">
        <f t="shared" ref="AA330:AA331" si="1892">O330</f>
        <v>12</v>
      </c>
      <c r="AB330" s="29">
        <f t="shared" ref="AB330:AB331" si="1893">P330</f>
        <v>93</v>
      </c>
      <c r="AC330" s="29">
        <f t="shared" ref="AC330:AC331" si="1894">Q330</f>
        <v>383</v>
      </c>
      <c r="AD330" s="29">
        <f t="shared" ref="AD330:AD331" si="1895">R330</f>
        <v>139</v>
      </c>
      <c r="AE330" s="29">
        <f t="shared" ref="AE330:AE331" si="1896">S330</f>
        <v>57</v>
      </c>
      <c r="AF330" s="29">
        <f t="shared" ref="AF330:AF331" si="1897">T330</f>
        <v>48</v>
      </c>
      <c r="AG330" s="31">
        <f>SUM(I330:AF330)</f>
        <v>1632</v>
      </c>
      <c r="AH330" s="24"/>
      <c r="AI330" s="32"/>
    </row>
    <row r="331" spans="2:35" x14ac:dyDescent="0.2">
      <c r="B331" s="128"/>
      <c r="C331" s="122"/>
      <c r="D331" s="116"/>
      <c r="E331" s="139"/>
      <c r="F331" s="140"/>
      <c r="G331" s="141"/>
      <c r="H331" s="66" t="s">
        <v>123</v>
      </c>
      <c r="I331" s="78"/>
      <c r="J331" s="78"/>
      <c r="K331" s="77"/>
      <c r="L331" s="79">
        <v>11</v>
      </c>
      <c r="M331" s="80">
        <v>24</v>
      </c>
      <c r="N331" s="79">
        <v>20</v>
      </c>
      <c r="O331" s="79">
        <v>4</v>
      </c>
      <c r="P331" s="78"/>
      <c r="Q331" s="78"/>
      <c r="R331" s="78"/>
      <c r="S331" s="78"/>
      <c r="T331" s="78"/>
      <c r="U331" s="69">
        <f>I331</f>
        <v>0</v>
      </c>
      <c r="V331" s="69">
        <f t="shared" si="1887"/>
        <v>0</v>
      </c>
      <c r="W331" s="69">
        <f t="shared" si="1888"/>
        <v>0</v>
      </c>
      <c r="X331" s="29">
        <f t="shared" si="1889"/>
        <v>11</v>
      </c>
      <c r="Y331" s="29">
        <f t="shared" si="1890"/>
        <v>24</v>
      </c>
      <c r="Z331" s="29">
        <f t="shared" si="1891"/>
        <v>20</v>
      </c>
      <c r="AA331" s="29">
        <f t="shared" si="1892"/>
        <v>4</v>
      </c>
      <c r="AB331" s="69">
        <f t="shared" si="1893"/>
        <v>0</v>
      </c>
      <c r="AC331" s="69">
        <f t="shared" si="1894"/>
        <v>0</v>
      </c>
      <c r="AD331" s="69">
        <f t="shared" si="1895"/>
        <v>0</v>
      </c>
      <c r="AE331" s="69">
        <f t="shared" si="1896"/>
        <v>0</v>
      </c>
      <c r="AF331" s="69">
        <f t="shared" si="1897"/>
        <v>0</v>
      </c>
      <c r="AG331" s="31">
        <f>SUM(I331:AF331)</f>
        <v>118</v>
      </c>
      <c r="AH331" s="24" t="s">
        <v>39</v>
      </c>
      <c r="AI331" s="32"/>
    </row>
    <row r="332" spans="2:35" x14ac:dyDescent="0.2">
      <c r="B332" s="129"/>
      <c r="C332" s="123"/>
      <c r="D332" s="33" t="s">
        <v>40</v>
      </c>
      <c r="E332" s="124">
        <f>ROUNDDOWN(E328*E330*24,2)</f>
        <v>0</v>
      </c>
      <c r="F332" s="125"/>
      <c r="G332" s="126"/>
      <c r="H332" s="34" t="s">
        <v>124</v>
      </c>
      <c r="I332" s="35">
        <f>ROUNDDOWN((I328*I330)+(I329*I331),2)</f>
        <v>0</v>
      </c>
      <c r="J332" s="35">
        <f t="shared" ref="J332" si="1898">ROUNDDOWN((J328*J330)+(J329*J331),2)</f>
        <v>0</v>
      </c>
      <c r="K332" s="81">
        <f t="shared" ref="K332" si="1899">ROUNDDOWN((K328*K330)+(K329*K331),2)</f>
        <v>0</v>
      </c>
      <c r="L332" s="35">
        <f t="shared" ref="L332" si="1900">ROUNDDOWN((L328*L330)+(L329*L331),2)</f>
        <v>0</v>
      </c>
      <c r="M332" s="35">
        <f t="shared" ref="M332" si="1901">ROUNDDOWN((M328*M330)+(M329*M331),2)</f>
        <v>0</v>
      </c>
      <c r="N332" s="35">
        <f t="shared" ref="N332" si="1902">ROUNDDOWN((N328*N330)+(N329*N331),2)</f>
        <v>0</v>
      </c>
      <c r="O332" s="35">
        <f t="shared" ref="O332" si="1903">ROUNDDOWN((O328*O330)+(O329*O331),2)</f>
        <v>0</v>
      </c>
      <c r="P332" s="35">
        <f t="shared" ref="P332" si="1904">ROUNDDOWN((P328*P330)+(P329*P331),2)</f>
        <v>0</v>
      </c>
      <c r="Q332" s="35">
        <f t="shared" ref="Q332" si="1905">ROUNDDOWN((Q328*Q330)+(Q329*Q331),2)</f>
        <v>0</v>
      </c>
      <c r="R332" s="35">
        <f t="shared" ref="R332" si="1906">ROUNDDOWN((R328*R330)+(R329*R331),2)</f>
        <v>0</v>
      </c>
      <c r="S332" s="35">
        <f t="shared" ref="S332" si="1907">ROUNDDOWN((S328*S330)+(S329*S331),2)</f>
        <v>0</v>
      </c>
      <c r="T332" s="35">
        <f t="shared" ref="T332" si="1908">ROUNDDOWN((T328*T330)+(T329*T331),2)</f>
        <v>0</v>
      </c>
      <c r="U332" s="35">
        <f t="shared" ref="U332" si="1909">ROUNDDOWN((U328*U330)+(U329*U331),2)</f>
        <v>0</v>
      </c>
      <c r="V332" s="35">
        <f t="shared" ref="V332" si="1910">ROUNDDOWN((V328*V330)+(V329*V331),2)</f>
        <v>0</v>
      </c>
      <c r="W332" s="35">
        <f t="shared" ref="W332" si="1911">ROUNDDOWN((W328*W330)+(W329*W331),2)</f>
        <v>0</v>
      </c>
      <c r="X332" s="35">
        <f t="shared" ref="X332" si="1912">ROUNDDOWN((X328*X330)+(X329*X331),2)</f>
        <v>0</v>
      </c>
      <c r="Y332" s="35">
        <f t="shared" ref="Y332" si="1913">ROUNDDOWN((Y328*Y330)+(Y329*Y331),2)</f>
        <v>0</v>
      </c>
      <c r="Z332" s="35">
        <f t="shared" ref="Z332" si="1914">ROUNDDOWN((Z328*Z330)+(Z329*Z331),2)</f>
        <v>0</v>
      </c>
      <c r="AA332" s="35">
        <f t="shared" ref="AA332" si="1915">ROUNDDOWN((AA328*AA330)+(AA329*AA331),2)</f>
        <v>0</v>
      </c>
      <c r="AB332" s="35">
        <f t="shared" ref="AB332" si="1916">ROUNDDOWN((AB328*AB330)+(AB329*AB331),2)</f>
        <v>0</v>
      </c>
      <c r="AC332" s="35">
        <f t="shared" ref="AC332" si="1917">ROUNDDOWN((AC328*AC330)+(AC329*AC331),2)</f>
        <v>0</v>
      </c>
      <c r="AD332" s="35">
        <f t="shared" ref="AD332" si="1918">ROUNDDOWN((AD328*AD330)+(AD329*AD331),2)</f>
        <v>0</v>
      </c>
      <c r="AE332" s="35">
        <f t="shared" ref="AE332" si="1919">ROUNDDOWN((AE328*AE330)+(AE329*AE331),2)</f>
        <v>0</v>
      </c>
      <c r="AF332" s="35">
        <f t="shared" ref="AF332" si="1920">ROUNDDOWN((AF328*AF330)+(AF329*AF331),2)</f>
        <v>0</v>
      </c>
      <c r="AG332" s="36">
        <f>SUM(I332:AF332)</f>
        <v>0</v>
      </c>
      <c r="AH332" s="37">
        <f>ROUNDDOWN(E332+AG332,0)</f>
        <v>0</v>
      </c>
    </row>
    <row r="333" spans="2:35" x14ac:dyDescent="0.2">
      <c r="B333" s="127" t="s">
        <v>120</v>
      </c>
      <c r="C333" s="121" t="s">
        <v>35</v>
      </c>
      <c r="D333" s="115" t="s">
        <v>36</v>
      </c>
      <c r="E333" s="103"/>
      <c r="F333" s="104"/>
      <c r="G333" s="105"/>
      <c r="H333" s="25" t="s">
        <v>121</v>
      </c>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72"/>
      <c r="AH333" s="24"/>
      <c r="AI333" s="24"/>
    </row>
    <row r="334" spans="2:35" x14ac:dyDescent="0.2">
      <c r="B334" s="128"/>
      <c r="C334" s="122"/>
      <c r="D334" s="116"/>
      <c r="E334" s="106"/>
      <c r="F334" s="107"/>
      <c r="G334" s="108"/>
      <c r="H334" s="64" t="s">
        <v>143</v>
      </c>
      <c r="I334" s="65"/>
      <c r="J334" s="65"/>
      <c r="K334" s="65"/>
      <c r="L334" s="65"/>
      <c r="M334" s="65"/>
      <c r="N334" s="65"/>
      <c r="O334" s="65"/>
      <c r="P334" s="65"/>
      <c r="Q334" s="65"/>
      <c r="R334" s="65"/>
      <c r="S334" s="65"/>
      <c r="T334" s="65"/>
      <c r="U334" s="65"/>
      <c r="V334" s="65"/>
      <c r="W334" s="65"/>
      <c r="X334" s="65"/>
      <c r="Y334" s="65"/>
      <c r="Z334" s="65"/>
      <c r="AA334" s="65"/>
      <c r="AB334" s="65"/>
      <c r="AC334" s="65"/>
      <c r="AD334" s="65"/>
      <c r="AE334" s="65"/>
      <c r="AF334" s="65"/>
      <c r="AG334" s="71"/>
      <c r="AH334" s="24"/>
      <c r="AI334" s="24"/>
    </row>
    <row r="335" spans="2:35" x14ac:dyDescent="0.2">
      <c r="B335" s="128"/>
      <c r="C335" s="122"/>
      <c r="D335" s="117" t="s">
        <v>37</v>
      </c>
      <c r="E335" s="136">
        <v>1</v>
      </c>
      <c r="F335" s="137"/>
      <c r="G335" s="138"/>
      <c r="H335" s="28" t="s">
        <v>122</v>
      </c>
      <c r="I335" s="75">
        <v>37</v>
      </c>
      <c r="J335" s="75">
        <v>20</v>
      </c>
      <c r="K335" s="76">
        <v>15</v>
      </c>
      <c r="L335" s="76">
        <v>3</v>
      </c>
      <c r="M335" s="77"/>
      <c r="N335" s="77"/>
      <c r="O335" s="76">
        <v>9</v>
      </c>
      <c r="P335" s="76">
        <v>30</v>
      </c>
      <c r="Q335" s="76">
        <v>50</v>
      </c>
      <c r="R335" s="76">
        <v>64</v>
      </c>
      <c r="S335" s="76">
        <v>52</v>
      </c>
      <c r="T335" s="76">
        <v>41</v>
      </c>
      <c r="U335" s="29">
        <f>I335</f>
        <v>37</v>
      </c>
      <c r="V335" s="29">
        <f t="shared" ref="V335:V336" si="1921">J335</f>
        <v>20</v>
      </c>
      <c r="W335" s="29">
        <f t="shared" ref="W335:W336" si="1922">K335</f>
        <v>15</v>
      </c>
      <c r="X335" s="29">
        <f t="shared" ref="X335:X336" si="1923">L335</f>
        <v>3</v>
      </c>
      <c r="Y335" s="69">
        <f t="shared" ref="Y335:Y336" si="1924">M335</f>
        <v>0</v>
      </c>
      <c r="Z335" s="69">
        <f t="shared" ref="Z335:Z336" si="1925">N335</f>
        <v>0</v>
      </c>
      <c r="AA335" s="29">
        <f t="shared" ref="AA335:AA336" si="1926">O335</f>
        <v>9</v>
      </c>
      <c r="AB335" s="29">
        <f t="shared" ref="AB335:AB336" si="1927">P335</f>
        <v>30</v>
      </c>
      <c r="AC335" s="29">
        <f t="shared" ref="AC335:AC336" si="1928">Q335</f>
        <v>50</v>
      </c>
      <c r="AD335" s="29">
        <f t="shared" ref="AD335:AD336" si="1929">R335</f>
        <v>64</v>
      </c>
      <c r="AE335" s="29">
        <f t="shared" ref="AE335:AE336" si="1930">S335</f>
        <v>52</v>
      </c>
      <c r="AF335" s="29">
        <f t="shared" ref="AF335:AF336" si="1931">T335</f>
        <v>41</v>
      </c>
      <c r="AG335" s="31">
        <f>SUM(I335:AF335)</f>
        <v>642</v>
      </c>
      <c r="AH335" s="24"/>
      <c r="AI335" s="32"/>
    </row>
    <row r="336" spans="2:35" x14ac:dyDescent="0.2">
      <c r="B336" s="128"/>
      <c r="C336" s="122"/>
      <c r="D336" s="116"/>
      <c r="E336" s="139"/>
      <c r="F336" s="140"/>
      <c r="G336" s="141"/>
      <c r="H336" s="66" t="s">
        <v>123</v>
      </c>
      <c r="I336" s="78"/>
      <c r="J336" s="78"/>
      <c r="K336" s="77"/>
      <c r="L336" s="79">
        <v>9</v>
      </c>
      <c r="M336" s="80">
        <v>18</v>
      </c>
      <c r="N336" s="79">
        <v>16</v>
      </c>
      <c r="O336" s="79">
        <v>4</v>
      </c>
      <c r="P336" s="78"/>
      <c r="Q336" s="78"/>
      <c r="R336" s="78"/>
      <c r="S336" s="78"/>
      <c r="T336" s="78"/>
      <c r="U336" s="69">
        <f>I336</f>
        <v>0</v>
      </c>
      <c r="V336" s="69">
        <f t="shared" si="1921"/>
        <v>0</v>
      </c>
      <c r="W336" s="69">
        <f t="shared" si="1922"/>
        <v>0</v>
      </c>
      <c r="X336" s="29">
        <f t="shared" si="1923"/>
        <v>9</v>
      </c>
      <c r="Y336" s="29">
        <f t="shared" si="1924"/>
        <v>18</v>
      </c>
      <c r="Z336" s="29">
        <f t="shared" si="1925"/>
        <v>16</v>
      </c>
      <c r="AA336" s="29">
        <f t="shared" si="1926"/>
        <v>4</v>
      </c>
      <c r="AB336" s="69">
        <f t="shared" si="1927"/>
        <v>0</v>
      </c>
      <c r="AC336" s="69">
        <f t="shared" si="1928"/>
        <v>0</v>
      </c>
      <c r="AD336" s="69">
        <f t="shared" si="1929"/>
        <v>0</v>
      </c>
      <c r="AE336" s="69">
        <f t="shared" si="1930"/>
        <v>0</v>
      </c>
      <c r="AF336" s="69">
        <f t="shared" si="1931"/>
        <v>0</v>
      </c>
      <c r="AG336" s="31">
        <f>SUM(I336:AF336)</f>
        <v>94</v>
      </c>
      <c r="AH336" s="24" t="s">
        <v>39</v>
      </c>
      <c r="AI336" s="32"/>
    </row>
    <row r="337" spans="2:35" x14ac:dyDescent="0.2">
      <c r="B337" s="129"/>
      <c r="C337" s="123"/>
      <c r="D337" s="33" t="s">
        <v>40</v>
      </c>
      <c r="E337" s="124">
        <f>ROUNDDOWN(E333*E335*24,2)</f>
        <v>0</v>
      </c>
      <c r="F337" s="125"/>
      <c r="G337" s="126"/>
      <c r="H337" s="34" t="s">
        <v>124</v>
      </c>
      <c r="I337" s="35">
        <f>ROUNDDOWN((I333*I335)+(I334*I336),2)</f>
        <v>0</v>
      </c>
      <c r="J337" s="35">
        <f t="shared" ref="J337" si="1932">ROUNDDOWN((J333*J335)+(J334*J336),2)</f>
        <v>0</v>
      </c>
      <c r="K337" s="35">
        <f t="shared" ref="K337" si="1933">ROUNDDOWN((K333*K335)+(K334*K336),2)</f>
        <v>0</v>
      </c>
      <c r="L337" s="35">
        <f t="shared" ref="L337" si="1934">ROUNDDOWN((L333*L335)+(L334*L336),2)</f>
        <v>0</v>
      </c>
      <c r="M337" s="35">
        <f t="shared" ref="M337" si="1935">ROUNDDOWN((M333*M335)+(M334*M336),2)</f>
        <v>0</v>
      </c>
      <c r="N337" s="35">
        <f t="shared" ref="N337" si="1936">ROUNDDOWN((N333*N335)+(N334*N336),2)</f>
        <v>0</v>
      </c>
      <c r="O337" s="35">
        <f t="shared" ref="O337" si="1937">ROUNDDOWN((O333*O335)+(O334*O336),2)</f>
        <v>0</v>
      </c>
      <c r="P337" s="35">
        <f t="shared" ref="P337" si="1938">ROUNDDOWN((P333*P335)+(P334*P336),2)</f>
        <v>0</v>
      </c>
      <c r="Q337" s="35">
        <f t="shared" ref="Q337" si="1939">ROUNDDOWN((Q333*Q335)+(Q334*Q336),2)</f>
        <v>0</v>
      </c>
      <c r="R337" s="35">
        <f t="shared" ref="R337" si="1940">ROUNDDOWN((R333*R335)+(R334*R336),2)</f>
        <v>0</v>
      </c>
      <c r="S337" s="35">
        <f t="shared" ref="S337" si="1941">ROUNDDOWN((S333*S335)+(S334*S336),2)</f>
        <v>0</v>
      </c>
      <c r="T337" s="35">
        <f t="shared" ref="T337" si="1942">ROUNDDOWN((T333*T335)+(T334*T336),2)</f>
        <v>0</v>
      </c>
      <c r="U337" s="35">
        <f t="shared" ref="U337" si="1943">ROUNDDOWN((U333*U335)+(U334*U336),2)</f>
        <v>0</v>
      </c>
      <c r="V337" s="35">
        <f t="shared" ref="V337" si="1944">ROUNDDOWN((V333*V335)+(V334*V336),2)</f>
        <v>0</v>
      </c>
      <c r="W337" s="35">
        <f t="shared" ref="W337" si="1945">ROUNDDOWN((W333*W335)+(W334*W336),2)</f>
        <v>0</v>
      </c>
      <c r="X337" s="35">
        <f>ROUNDDOWN((X333*X335)+(X334*X336),2)</f>
        <v>0</v>
      </c>
      <c r="Y337" s="35">
        <f t="shared" ref="Y337" si="1946">ROUNDDOWN((Y333*Y335)+(Y334*Y336),2)</f>
        <v>0</v>
      </c>
      <c r="Z337" s="35">
        <f t="shared" ref="Z337" si="1947">ROUNDDOWN((Z333*Z335)+(Z334*Z336),2)</f>
        <v>0</v>
      </c>
      <c r="AA337" s="35">
        <f t="shared" ref="AA337" si="1948">ROUNDDOWN((AA333*AA335)+(AA334*AA336),2)</f>
        <v>0</v>
      </c>
      <c r="AB337" s="35">
        <f t="shared" ref="AB337" si="1949">ROUNDDOWN((AB333*AB335)+(AB334*AB336),2)</f>
        <v>0</v>
      </c>
      <c r="AC337" s="35">
        <f t="shared" ref="AC337" si="1950">ROUNDDOWN((AC333*AC335)+(AC334*AC336),2)</f>
        <v>0</v>
      </c>
      <c r="AD337" s="35">
        <f t="shared" ref="AD337" si="1951">ROUNDDOWN((AD333*AD335)+(AD334*AD336),2)</f>
        <v>0</v>
      </c>
      <c r="AE337" s="35">
        <f t="shared" ref="AE337" si="1952">ROUNDDOWN((AE333*AE335)+(AE334*AE336),2)</f>
        <v>0</v>
      </c>
      <c r="AF337" s="35">
        <f t="shared" ref="AF337" si="1953">ROUNDDOWN((AF333*AF335)+(AF334*AF336),2)</f>
        <v>0</v>
      </c>
      <c r="AG337" s="36">
        <f>SUM(I337:AF337)</f>
        <v>0</v>
      </c>
      <c r="AH337" s="37">
        <f>ROUNDDOWN(E337+AG337,0)</f>
        <v>0</v>
      </c>
    </row>
    <row r="338" spans="2:35" ht="13.2" customHeight="1" x14ac:dyDescent="0.2">
      <c r="B338" s="127" t="s">
        <v>112</v>
      </c>
      <c r="C338" s="142" t="s">
        <v>77</v>
      </c>
      <c r="D338" s="115" t="s">
        <v>78</v>
      </c>
      <c r="E338" s="103"/>
      <c r="F338" s="104"/>
      <c r="G338" s="105"/>
      <c r="H338" s="73" t="s">
        <v>141</v>
      </c>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72"/>
      <c r="AH338" s="24"/>
      <c r="AI338" s="24"/>
    </row>
    <row r="339" spans="2:35" ht="13.2" customHeight="1" x14ac:dyDescent="0.2">
      <c r="B339" s="128"/>
      <c r="C339" s="143"/>
      <c r="D339" s="116"/>
      <c r="E339" s="106"/>
      <c r="F339" s="107"/>
      <c r="G339" s="108"/>
      <c r="H339" s="27" t="s">
        <v>142</v>
      </c>
      <c r="I339" s="65"/>
      <c r="J339" s="65"/>
      <c r="K339" s="65"/>
      <c r="L339" s="65"/>
      <c r="M339" s="65"/>
      <c r="N339" s="65"/>
      <c r="O339" s="65"/>
      <c r="P339" s="65"/>
      <c r="Q339" s="65"/>
      <c r="R339" s="65"/>
      <c r="S339" s="65"/>
      <c r="T339" s="65"/>
      <c r="U339" s="65"/>
      <c r="V339" s="65"/>
      <c r="W339" s="65"/>
      <c r="X339" s="65"/>
      <c r="Y339" s="65"/>
      <c r="Z339" s="65"/>
      <c r="AA339" s="65"/>
      <c r="AB339" s="65"/>
      <c r="AC339" s="65"/>
      <c r="AD339" s="65"/>
      <c r="AE339" s="65"/>
      <c r="AF339" s="65"/>
      <c r="AG339" s="74"/>
      <c r="AH339" s="24"/>
      <c r="AI339" s="24"/>
    </row>
    <row r="340" spans="2:35" ht="13.2" customHeight="1" x14ac:dyDescent="0.2">
      <c r="B340" s="128"/>
      <c r="C340" s="143"/>
      <c r="D340" s="117" t="s">
        <v>79</v>
      </c>
      <c r="E340" s="148">
        <v>30</v>
      </c>
      <c r="F340" s="149"/>
      <c r="G340" s="150"/>
      <c r="H340" s="64" t="s">
        <v>140</v>
      </c>
      <c r="I340" s="65"/>
      <c r="J340" s="65"/>
      <c r="K340" s="65"/>
      <c r="L340" s="65"/>
      <c r="M340" s="65"/>
      <c r="N340" s="65"/>
      <c r="O340" s="65"/>
      <c r="P340" s="65"/>
      <c r="Q340" s="65"/>
      <c r="R340" s="65"/>
      <c r="S340" s="65"/>
      <c r="T340" s="65"/>
      <c r="U340" s="65"/>
      <c r="V340" s="65"/>
      <c r="W340" s="65"/>
      <c r="X340" s="65"/>
      <c r="Y340" s="65"/>
      <c r="Z340" s="65"/>
      <c r="AA340" s="65"/>
      <c r="AB340" s="65"/>
      <c r="AC340" s="65"/>
      <c r="AD340" s="65"/>
      <c r="AE340" s="65"/>
      <c r="AF340" s="65"/>
      <c r="AG340" s="74"/>
      <c r="AH340" s="24"/>
      <c r="AI340" s="24"/>
    </row>
    <row r="341" spans="2:35" x14ac:dyDescent="0.2">
      <c r="B341" s="128"/>
      <c r="C341" s="143"/>
      <c r="D341" s="116"/>
      <c r="E341" s="151"/>
      <c r="F341" s="152"/>
      <c r="G341" s="153"/>
      <c r="H341" s="28" t="s">
        <v>38</v>
      </c>
      <c r="I341" s="75">
        <v>33</v>
      </c>
      <c r="J341" s="75">
        <v>11</v>
      </c>
      <c r="K341" s="76">
        <v>6</v>
      </c>
      <c r="L341" s="76">
        <v>5</v>
      </c>
      <c r="M341" s="82">
        <v>5</v>
      </c>
      <c r="N341" s="76">
        <v>7</v>
      </c>
      <c r="O341" s="76">
        <v>5</v>
      </c>
      <c r="P341" s="76">
        <v>21</v>
      </c>
      <c r="Q341" s="76">
        <v>64</v>
      </c>
      <c r="R341" s="76">
        <v>119</v>
      </c>
      <c r="S341" s="76">
        <v>89</v>
      </c>
      <c r="T341" s="76">
        <v>63</v>
      </c>
      <c r="U341" s="29">
        <f>I341</f>
        <v>33</v>
      </c>
      <c r="V341" s="29">
        <f t="shared" ref="V341" si="1954">J341</f>
        <v>11</v>
      </c>
      <c r="W341" s="29">
        <f t="shared" ref="W341" si="1955">K341</f>
        <v>6</v>
      </c>
      <c r="X341" s="29">
        <f t="shared" ref="X341" si="1956">L341</f>
        <v>5</v>
      </c>
      <c r="Y341" s="29">
        <f t="shared" ref="Y341" si="1957">M341</f>
        <v>5</v>
      </c>
      <c r="Z341" s="29">
        <f t="shared" ref="Z341" si="1958">N341</f>
        <v>7</v>
      </c>
      <c r="AA341" s="29">
        <f t="shared" ref="AA341" si="1959">O341</f>
        <v>5</v>
      </c>
      <c r="AB341" s="29">
        <f t="shared" ref="AB341" si="1960">P341</f>
        <v>21</v>
      </c>
      <c r="AC341" s="29">
        <f t="shared" ref="AC341" si="1961">Q341</f>
        <v>64</v>
      </c>
      <c r="AD341" s="29">
        <f t="shared" ref="AD341" si="1962">R341</f>
        <v>119</v>
      </c>
      <c r="AE341" s="29">
        <f t="shared" ref="AE341" si="1963">S341</f>
        <v>89</v>
      </c>
      <c r="AF341" s="29">
        <f t="shared" ref="AF341" si="1964">T341</f>
        <v>63</v>
      </c>
      <c r="AG341" s="31">
        <f>SUM(I341:AF341)</f>
        <v>856</v>
      </c>
      <c r="AH341" s="24" t="s">
        <v>47</v>
      </c>
      <c r="AI341" s="32"/>
    </row>
    <row r="342" spans="2:35" x14ac:dyDescent="0.2">
      <c r="B342" s="128"/>
      <c r="C342" s="144"/>
      <c r="D342" s="33" t="s">
        <v>139</v>
      </c>
      <c r="E342" s="145">
        <f>ROUNDDOWN(E338*24,2)</f>
        <v>0</v>
      </c>
      <c r="F342" s="146"/>
      <c r="G342" s="147"/>
      <c r="H342" s="34" t="s">
        <v>41</v>
      </c>
      <c r="I342" s="35">
        <f>ROUNDDOWN(IF(I341&lt;120,I338*I341,IF(I341&gt;300,I338*120+I339*180+I340*(I341-300),I338*120+I339*(I341-120))),2)</f>
        <v>0</v>
      </c>
      <c r="J342" s="35">
        <f t="shared" ref="J342:AF342" si="1965">ROUNDDOWN(IF(J341&lt;120,J338*J341,IF(J341&gt;300,J338*120+J339*180+J340*(J341-300),J338*120+J339*(J341-120))),2)</f>
        <v>0</v>
      </c>
      <c r="K342" s="35">
        <f t="shared" si="1965"/>
        <v>0</v>
      </c>
      <c r="L342" s="35">
        <f t="shared" si="1965"/>
        <v>0</v>
      </c>
      <c r="M342" s="35">
        <f t="shared" si="1965"/>
        <v>0</v>
      </c>
      <c r="N342" s="35">
        <f t="shared" si="1965"/>
        <v>0</v>
      </c>
      <c r="O342" s="35">
        <f t="shared" si="1965"/>
        <v>0</v>
      </c>
      <c r="P342" s="35">
        <f t="shared" si="1965"/>
        <v>0</v>
      </c>
      <c r="Q342" s="35">
        <f t="shared" si="1965"/>
        <v>0</v>
      </c>
      <c r="R342" s="35">
        <f t="shared" si="1965"/>
        <v>0</v>
      </c>
      <c r="S342" s="35">
        <f t="shared" si="1965"/>
        <v>0</v>
      </c>
      <c r="T342" s="35">
        <f t="shared" si="1965"/>
        <v>0</v>
      </c>
      <c r="U342" s="35">
        <f t="shared" si="1965"/>
        <v>0</v>
      </c>
      <c r="V342" s="35">
        <f t="shared" si="1965"/>
        <v>0</v>
      </c>
      <c r="W342" s="35">
        <f t="shared" si="1965"/>
        <v>0</v>
      </c>
      <c r="X342" s="35">
        <f t="shared" si="1965"/>
        <v>0</v>
      </c>
      <c r="Y342" s="35">
        <f t="shared" si="1965"/>
        <v>0</v>
      </c>
      <c r="Z342" s="35">
        <f t="shared" si="1965"/>
        <v>0</v>
      </c>
      <c r="AA342" s="35">
        <f t="shared" si="1965"/>
        <v>0</v>
      </c>
      <c r="AB342" s="35">
        <f t="shared" si="1965"/>
        <v>0</v>
      </c>
      <c r="AC342" s="35">
        <f t="shared" si="1965"/>
        <v>0</v>
      </c>
      <c r="AD342" s="35">
        <f t="shared" si="1965"/>
        <v>0</v>
      </c>
      <c r="AE342" s="35">
        <f t="shared" si="1965"/>
        <v>0</v>
      </c>
      <c r="AF342" s="35">
        <f t="shared" si="1965"/>
        <v>0</v>
      </c>
      <c r="AG342" s="36">
        <f>SUM(I342:AF342)</f>
        <v>0</v>
      </c>
      <c r="AH342" s="37">
        <f>ROUNDDOWN(E342+AG342,0)</f>
        <v>0</v>
      </c>
    </row>
    <row r="343" spans="2:35" x14ac:dyDescent="0.2">
      <c r="B343" s="128"/>
      <c r="C343" s="121" t="s">
        <v>35</v>
      </c>
      <c r="D343" s="115" t="s">
        <v>36</v>
      </c>
      <c r="E343" s="103"/>
      <c r="F343" s="104"/>
      <c r="G343" s="105"/>
      <c r="H343" s="25" t="s">
        <v>121</v>
      </c>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72"/>
      <c r="AH343" s="24"/>
      <c r="AI343" s="24"/>
    </row>
    <row r="344" spans="2:35" x14ac:dyDescent="0.2">
      <c r="B344" s="128"/>
      <c r="C344" s="122"/>
      <c r="D344" s="116"/>
      <c r="E344" s="106"/>
      <c r="F344" s="107"/>
      <c r="G344" s="108"/>
      <c r="H344" s="64" t="s">
        <v>143</v>
      </c>
      <c r="I344" s="65"/>
      <c r="J344" s="65"/>
      <c r="K344" s="65"/>
      <c r="L344" s="65"/>
      <c r="M344" s="65"/>
      <c r="N344" s="65"/>
      <c r="O344" s="65"/>
      <c r="P344" s="65"/>
      <c r="Q344" s="65"/>
      <c r="R344" s="65"/>
      <c r="S344" s="65"/>
      <c r="T344" s="65"/>
      <c r="U344" s="65"/>
      <c r="V344" s="65"/>
      <c r="W344" s="65"/>
      <c r="X344" s="65"/>
      <c r="Y344" s="65"/>
      <c r="Z344" s="65"/>
      <c r="AA344" s="65"/>
      <c r="AB344" s="65"/>
      <c r="AC344" s="65"/>
      <c r="AD344" s="65"/>
      <c r="AE344" s="65"/>
      <c r="AF344" s="65"/>
      <c r="AG344" s="71"/>
      <c r="AH344" s="24"/>
      <c r="AI344" s="24"/>
    </row>
    <row r="345" spans="2:35" x14ac:dyDescent="0.2">
      <c r="B345" s="128"/>
      <c r="C345" s="122"/>
      <c r="D345" s="117" t="s">
        <v>37</v>
      </c>
      <c r="E345" s="136">
        <v>20</v>
      </c>
      <c r="F345" s="137"/>
      <c r="G345" s="138"/>
      <c r="H345" s="28" t="s">
        <v>122</v>
      </c>
      <c r="I345" s="75">
        <v>1466</v>
      </c>
      <c r="J345" s="75">
        <v>1513</v>
      </c>
      <c r="K345" s="76">
        <v>1715</v>
      </c>
      <c r="L345" s="76">
        <v>443</v>
      </c>
      <c r="M345" s="77"/>
      <c r="N345" s="77"/>
      <c r="O345" s="76">
        <v>1114</v>
      </c>
      <c r="P345" s="76">
        <v>1386</v>
      </c>
      <c r="Q345" s="76">
        <v>1707</v>
      </c>
      <c r="R345" s="76">
        <v>2027</v>
      </c>
      <c r="S345" s="76">
        <v>1866</v>
      </c>
      <c r="T345" s="76">
        <v>1706</v>
      </c>
      <c r="U345" s="29">
        <f>I345</f>
        <v>1466</v>
      </c>
      <c r="V345" s="29">
        <f t="shared" ref="V345:V346" si="1966">J345</f>
        <v>1513</v>
      </c>
      <c r="W345" s="29">
        <f t="shared" ref="W345:W346" si="1967">K345</f>
        <v>1715</v>
      </c>
      <c r="X345" s="29">
        <f t="shared" ref="X345:X346" si="1968">L345</f>
        <v>443</v>
      </c>
      <c r="Y345" s="69">
        <f t="shared" ref="Y345:Y346" si="1969">M345</f>
        <v>0</v>
      </c>
      <c r="Z345" s="69">
        <f t="shared" ref="Z345:Z346" si="1970">N345</f>
        <v>0</v>
      </c>
      <c r="AA345" s="29">
        <f t="shared" ref="AA345:AA346" si="1971">O345</f>
        <v>1114</v>
      </c>
      <c r="AB345" s="29">
        <f t="shared" ref="AB345:AB346" si="1972">P345</f>
        <v>1386</v>
      </c>
      <c r="AC345" s="29">
        <f t="shared" ref="AC345:AC346" si="1973">Q345</f>
        <v>1707</v>
      </c>
      <c r="AD345" s="29">
        <f t="shared" ref="AD345:AD346" si="1974">R345</f>
        <v>2027</v>
      </c>
      <c r="AE345" s="29">
        <f t="shared" ref="AE345:AE346" si="1975">S345</f>
        <v>1866</v>
      </c>
      <c r="AF345" s="29">
        <f t="shared" ref="AF345:AF346" si="1976">T345</f>
        <v>1706</v>
      </c>
      <c r="AG345" s="31">
        <f>SUM(I345:AF345)</f>
        <v>29886</v>
      </c>
      <c r="AH345" s="24"/>
      <c r="AI345" s="32"/>
    </row>
    <row r="346" spans="2:35" x14ac:dyDescent="0.2">
      <c r="B346" s="128"/>
      <c r="C346" s="122"/>
      <c r="D346" s="116"/>
      <c r="E346" s="139"/>
      <c r="F346" s="140"/>
      <c r="G346" s="141"/>
      <c r="H346" s="66" t="s">
        <v>123</v>
      </c>
      <c r="I346" s="78"/>
      <c r="J346" s="78"/>
      <c r="K346" s="77"/>
      <c r="L346" s="79">
        <v>1164</v>
      </c>
      <c r="M346" s="80">
        <v>1857</v>
      </c>
      <c r="N346" s="79">
        <v>1851</v>
      </c>
      <c r="O346" s="79">
        <v>424</v>
      </c>
      <c r="P346" s="78"/>
      <c r="Q346" s="78"/>
      <c r="R346" s="78"/>
      <c r="S346" s="78"/>
      <c r="T346" s="78"/>
      <c r="U346" s="69">
        <f>I346</f>
        <v>0</v>
      </c>
      <c r="V346" s="69">
        <f t="shared" si="1966"/>
        <v>0</v>
      </c>
      <c r="W346" s="69">
        <f t="shared" si="1967"/>
        <v>0</v>
      </c>
      <c r="X346" s="29">
        <f t="shared" si="1968"/>
        <v>1164</v>
      </c>
      <c r="Y346" s="29">
        <f t="shared" si="1969"/>
        <v>1857</v>
      </c>
      <c r="Z346" s="29">
        <f t="shared" si="1970"/>
        <v>1851</v>
      </c>
      <c r="AA346" s="29">
        <f t="shared" si="1971"/>
        <v>424</v>
      </c>
      <c r="AB346" s="69">
        <f t="shared" si="1972"/>
        <v>0</v>
      </c>
      <c r="AC346" s="69">
        <f t="shared" si="1973"/>
        <v>0</v>
      </c>
      <c r="AD346" s="69">
        <f t="shared" si="1974"/>
        <v>0</v>
      </c>
      <c r="AE346" s="69">
        <f t="shared" si="1975"/>
        <v>0</v>
      </c>
      <c r="AF346" s="69">
        <f t="shared" si="1976"/>
        <v>0</v>
      </c>
      <c r="AG346" s="31">
        <f>SUM(I346:AF346)</f>
        <v>10592</v>
      </c>
      <c r="AH346" s="24" t="s">
        <v>39</v>
      </c>
      <c r="AI346" s="32"/>
    </row>
    <row r="347" spans="2:35" x14ac:dyDescent="0.2">
      <c r="B347" s="129"/>
      <c r="C347" s="123"/>
      <c r="D347" s="33" t="s">
        <v>40</v>
      </c>
      <c r="E347" s="124">
        <f>ROUNDDOWN(E343*E345*24,2)</f>
        <v>0</v>
      </c>
      <c r="F347" s="125"/>
      <c r="G347" s="126"/>
      <c r="H347" s="34" t="s">
        <v>124</v>
      </c>
      <c r="I347" s="35">
        <f>ROUNDDOWN((I343*I345)+(I344*I346),2)</f>
        <v>0</v>
      </c>
      <c r="J347" s="35">
        <f t="shared" ref="J347" si="1977">ROUNDDOWN((J343*J345)+(J344*J346),2)</f>
        <v>0</v>
      </c>
      <c r="K347" s="35">
        <f t="shared" ref="K347" si="1978">ROUNDDOWN((K343*K345)+(K344*K346),2)</f>
        <v>0</v>
      </c>
      <c r="L347" s="35">
        <f t="shared" ref="L347" si="1979">ROUNDDOWN((L343*L345)+(L344*L346),2)</f>
        <v>0</v>
      </c>
      <c r="M347" s="35">
        <f t="shared" ref="M347" si="1980">ROUNDDOWN((M343*M345)+(M344*M346),2)</f>
        <v>0</v>
      </c>
      <c r="N347" s="35">
        <f t="shared" ref="N347" si="1981">ROUNDDOWN((N343*N345)+(N344*N346),2)</f>
        <v>0</v>
      </c>
      <c r="O347" s="35">
        <f t="shared" ref="O347" si="1982">ROUNDDOWN((O343*O345)+(O344*O346),2)</f>
        <v>0</v>
      </c>
      <c r="P347" s="35">
        <f t="shared" ref="P347" si="1983">ROUNDDOWN((P343*P345)+(P344*P346),2)</f>
        <v>0</v>
      </c>
      <c r="Q347" s="35">
        <f t="shared" ref="Q347" si="1984">ROUNDDOWN((Q343*Q345)+(Q344*Q346),2)</f>
        <v>0</v>
      </c>
      <c r="R347" s="35">
        <f t="shared" ref="R347" si="1985">ROUNDDOWN((R343*R345)+(R344*R346),2)</f>
        <v>0</v>
      </c>
      <c r="S347" s="35">
        <f t="shared" ref="S347" si="1986">ROUNDDOWN((S343*S345)+(S344*S346),2)</f>
        <v>0</v>
      </c>
      <c r="T347" s="35">
        <f t="shared" ref="T347" si="1987">ROUNDDOWN((T343*T345)+(T344*T346),2)</f>
        <v>0</v>
      </c>
      <c r="U347" s="35">
        <f t="shared" ref="U347" si="1988">ROUNDDOWN((U343*U345)+(U344*U346),2)</f>
        <v>0</v>
      </c>
      <c r="V347" s="35">
        <f t="shared" ref="V347" si="1989">ROUNDDOWN((V343*V345)+(V344*V346),2)</f>
        <v>0</v>
      </c>
      <c r="W347" s="35">
        <f t="shared" ref="W347" si="1990">ROUNDDOWN((W343*W345)+(W344*W346),2)</f>
        <v>0</v>
      </c>
      <c r="X347" s="35">
        <f t="shared" ref="X347" si="1991">ROUNDDOWN((X343*X345)+(X344*X346),2)</f>
        <v>0</v>
      </c>
      <c r="Y347" s="35">
        <f t="shared" ref="Y347" si="1992">ROUNDDOWN((Y343*Y345)+(Y344*Y346),2)</f>
        <v>0</v>
      </c>
      <c r="Z347" s="35">
        <f t="shared" ref="Z347" si="1993">ROUNDDOWN((Z343*Z345)+(Z344*Z346),2)</f>
        <v>0</v>
      </c>
      <c r="AA347" s="35">
        <f t="shared" ref="AA347" si="1994">ROUNDDOWN((AA343*AA345)+(AA344*AA346),2)</f>
        <v>0</v>
      </c>
      <c r="AB347" s="35">
        <f t="shared" ref="AB347" si="1995">ROUNDDOWN((AB343*AB345)+(AB344*AB346),2)</f>
        <v>0</v>
      </c>
      <c r="AC347" s="35">
        <f t="shared" ref="AC347" si="1996">ROUNDDOWN((AC343*AC345)+(AC344*AC346),2)</f>
        <v>0</v>
      </c>
      <c r="AD347" s="35">
        <f t="shared" ref="AD347" si="1997">ROUNDDOWN((AD343*AD345)+(AD344*AD346),2)</f>
        <v>0</v>
      </c>
      <c r="AE347" s="35">
        <f t="shared" ref="AE347" si="1998">ROUNDDOWN((AE343*AE345)+(AE344*AE346),2)</f>
        <v>0</v>
      </c>
      <c r="AF347" s="35">
        <f t="shared" ref="AF347" si="1999">ROUNDDOWN((AF343*AF345)+(AF344*AF346),2)</f>
        <v>0</v>
      </c>
      <c r="AG347" s="36">
        <f>SUM(I347:AF347)</f>
        <v>0</v>
      </c>
      <c r="AH347" s="37">
        <f>ROUNDDOWN(E347+AG347,0)</f>
        <v>0</v>
      </c>
    </row>
    <row r="348" spans="2:35" x14ac:dyDescent="0.2">
      <c r="B348" s="127" t="s">
        <v>113</v>
      </c>
      <c r="C348" s="121" t="s">
        <v>35</v>
      </c>
      <c r="D348" s="115" t="s">
        <v>36</v>
      </c>
      <c r="E348" s="103"/>
      <c r="F348" s="104"/>
      <c r="G348" s="105"/>
      <c r="H348" s="25" t="s">
        <v>121</v>
      </c>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72"/>
      <c r="AH348" s="24"/>
      <c r="AI348" s="24"/>
    </row>
    <row r="349" spans="2:35" x14ac:dyDescent="0.2">
      <c r="B349" s="128"/>
      <c r="C349" s="122"/>
      <c r="D349" s="116"/>
      <c r="E349" s="106"/>
      <c r="F349" s="107"/>
      <c r="G349" s="108"/>
      <c r="H349" s="64" t="s">
        <v>143</v>
      </c>
      <c r="I349" s="65"/>
      <c r="J349" s="65"/>
      <c r="K349" s="65"/>
      <c r="L349" s="65"/>
      <c r="M349" s="65"/>
      <c r="N349" s="65"/>
      <c r="O349" s="65"/>
      <c r="P349" s="65"/>
      <c r="Q349" s="65"/>
      <c r="R349" s="65"/>
      <c r="S349" s="65"/>
      <c r="T349" s="65"/>
      <c r="U349" s="65"/>
      <c r="V349" s="65"/>
      <c r="W349" s="65"/>
      <c r="X349" s="65"/>
      <c r="Y349" s="65"/>
      <c r="Z349" s="65"/>
      <c r="AA349" s="65"/>
      <c r="AB349" s="65"/>
      <c r="AC349" s="65"/>
      <c r="AD349" s="65"/>
      <c r="AE349" s="65"/>
      <c r="AF349" s="65"/>
      <c r="AG349" s="71"/>
      <c r="AH349" s="24"/>
      <c r="AI349" s="24"/>
    </row>
    <row r="350" spans="2:35" x14ac:dyDescent="0.2">
      <c r="B350" s="128"/>
      <c r="C350" s="122"/>
      <c r="D350" s="117" t="s">
        <v>37</v>
      </c>
      <c r="E350" s="136">
        <v>1</v>
      </c>
      <c r="F350" s="137"/>
      <c r="G350" s="138"/>
      <c r="H350" s="28" t="s">
        <v>122</v>
      </c>
      <c r="I350" s="75">
        <v>54</v>
      </c>
      <c r="J350" s="75">
        <v>35</v>
      </c>
      <c r="K350" s="76">
        <v>28</v>
      </c>
      <c r="L350" s="76">
        <v>6</v>
      </c>
      <c r="M350" s="77"/>
      <c r="N350" s="77"/>
      <c r="O350" s="76">
        <v>20</v>
      </c>
      <c r="P350" s="76">
        <v>47</v>
      </c>
      <c r="Q350" s="76">
        <v>68</v>
      </c>
      <c r="R350" s="76">
        <v>76</v>
      </c>
      <c r="S350" s="76">
        <v>67</v>
      </c>
      <c r="T350" s="76">
        <v>58</v>
      </c>
      <c r="U350" s="29">
        <f>I350</f>
        <v>54</v>
      </c>
      <c r="V350" s="29">
        <f t="shared" ref="V350:V351" si="2000">J350</f>
        <v>35</v>
      </c>
      <c r="W350" s="29">
        <f t="shared" ref="W350:W351" si="2001">K350</f>
        <v>28</v>
      </c>
      <c r="X350" s="29">
        <f t="shared" ref="X350:X351" si="2002">L350</f>
        <v>6</v>
      </c>
      <c r="Y350" s="69">
        <f t="shared" ref="Y350:Y351" si="2003">M350</f>
        <v>0</v>
      </c>
      <c r="Z350" s="69">
        <f t="shared" ref="Z350:Z351" si="2004">N350</f>
        <v>0</v>
      </c>
      <c r="AA350" s="29">
        <f t="shared" ref="AA350:AA351" si="2005">O350</f>
        <v>20</v>
      </c>
      <c r="AB350" s="29">
        <f t="shared" ref="AB350:AB351" si="2006">P350</f>
        <v>47</v>
      </c>
      <c r="AC350" s="29">
        <f t="shared" ref="AC350:AC351" si="2007">Q350</f>
        <v>68</v>
      </c>
      <c r="AD350" s="29">
        <f t="shared" ref="AD350:AD351" si="2008">R350</f>
        <v>76</v>
      </c>
      <c r="AE350" s="29">
        <f t="shared" ref="AE350:AE351" si="2009">S350</f>
        <v>67</v>
      </c>
      <c r="AF350" s="29">
        <f t="shared" ref="AF350:AF351" si="2010">T350</f>
        <v>58</v>
      </c>
      <c r="AG350" s="31">
        <f>SUM(I350:AF350)</f>
        <v>918</v>
      </c>
      <c r="AH350" s="24"/>
      <c r="AI350" s="32"/>
    </row>
    <row r="351" spans="2:35" x14ac:dyDescent="0.2">
      <c r="B351" s="128"/>
      <c r="C351" s="122"/>
      <c r="D351" s="116"/>
      <c r="E351" s="139"/>
      <c r="F351" s="140"/>
      <c r="G351" s="141"/>
      <c r="H351" s="66" t="s">
        <v>123</v>
      </c>
      <c r="I351" s="78"/>
      <c r="J351" s="78"/>
      <c r="K351" s="77"/>
      <c r="L351" s="79">
        <v>17</v>
      </c>
      <c r="M351" s="80">
        <v>32</v>
      </c>
      <c r="N351" s="79">
        <v>26</v>
      </c>
      <c r="O351" s="79">
        <v>7</v>
      </c>
      <c r="P351" s="78"/>
      <c r="Q351" s="78"/>
      <c r="R351" s="78"/>
      <c r="S351" s="78"/>
      <c r="T351" s="78"/>
      <c r="U351" s="69">
        <f>I351</f>
        <v>0</v>
      </c>
      <c r="V351" s="69">
        <f t="shared" si="2000"/>
        <v>0</v>
      </c>
      <c r="W351" s="69">
        <f t="shared" si="2001"/>
        <v>0</v>
      </c>
      <c r="X351" s="29">
        <f t="shared" si="2002"/>
        <v>17</v>
      </c>
      <c r="Y351" s="29">
        <f t="shared" si="2003"/>
        <v>32</v>
      </c>
      <c r="Z351" s="29">
        <f t="shared" si="2004"/>
        <v>26</v>
      </c>
      <c r="AA351" s="29">
        <f t="shared" si="2005"/>
        <v>7</v>
      </c>
      <c r="AB351" s="69">
        <f t="shared" si="2006"/>
        <v>0</v>
      </c>
      <c r="AC351" s="69">
        <f t="shared" si="2007"/>
        <v>0</v>
      </c>
      <c r="AD351" s="69">
        <f t="shared" si="2008"/>
        <v>0</v>
      </c>
      <c r="AE351" s="69">
        <f t="shared" si="2009"/>
        <v>0</v>
      </c>
      <c r="AF351" s="69">
        <f t="shared" si="2010"/>
        <v>0</v>
      </c>
      <c r="AG351" s="31">
        <f>SUM(I351:AF351)</f>
        <v>164</v>
      </c>
      <c r="AH351" s="24" t="s">
        <v>39</v>
      </c>
      <c r="AI351" s="32"/>
    </row>
    <row r="352" spans="2:35" x14ac:dyDescent="0.2">
      <c r="B352" s="129"/>
      <c r="C352" s="123"/>
      <c r="D352" s="33" t="s">
        <v>40</v>
      </c>
      <c r="E352" s="124">
        <f>ROUNDDOWN(E348*E350*24,2)</f>
        <v>0</v>
      </c>
      <c r="F352" s="125"/>
      <c r="G352" s="126"/>
      <c r="H352" s="34" t="s">
        <v>124</v>
      </c>
      <c r="I352" s="35">
        <f>ROUNDDOWN((I348*I350)+(I349*I351),2)</f>
        <v>0</v>
      </c>
      <c r="J352" s="35">
        <f t="shared" ref="J352" si="2011">ROUNDDOWN((J348*J350)+(J349*J351),2)</f>
        <v>0</v>
      </c>
      <c r="K352" s="35">
        <f t="shared" ref="K352" si="2012">ROUNDDOWN((K348*K350)+(K349*K351),2)</f>
        <v>0</v>
      </c>
      <c r="L352" s="35">
        <f t="shared" ref="L352" si="2013">ROUNDDOWN((L348*L350)+(L349*L351),2)</f>
        <v>0</v>
      </c>
      <c r="M352" s="81">
        <f t="shared" ref="M352" si="2014">ROUNDDOWN((M348*M350)+(M349*M351),2)</f>
        <v>0</v>
      </c>
      <c r="N352" s="35">
        <f t="shared" ref="N352" si="2015">ROUNDDOWN((N348*N350)+(N349*N351),2)</f>
        <v>0</v>
      </c>
      <c r="O352" s="35">
        <f t="shared" ref="O352" si="2016">ROUNDDOWN((O348*O350)+(O349*O351),2)</f>
        <v>0</v>
      </c>
      <c r="P352" s="35">
        <f t="shared" ref="P352" si="2017">ROUNDDOWN((P348*P350)+(P349*P351),2)</f>
        <v>0</v>
      </c>
      <c r="Q352" s="35">
        <f t="shared" ref="Q352" si="2018">ROUNDDOWN((Q348*Q350)+(Q349*Q351),2)</f>
        <v>0</v>
      </c>
      <c r="R352" s="35">
        <f t="shared" ref="R352" si="2019">ROUNDDOWN((R348*R350)+(R349*R351),2)</f>
        <v>0</v>
      </c>
      <c r="S352" s="35">
        <f t="shared" ref="S352" si="2020">ROUNDDOWN((S348*S350)+(S349*S351),2)</f>
        <v>0</v>
      </c>
      <c r="T352" s="35">
        <f t="shared" ref="T352" si="2021">ROUNDDOWN((T348*T350)+(T349*T351),2)</f>
        <v>0</v>
      </c>
      <c r="U352" s="35">
        <f t="shared" ref="U352" si="2022">ROUNDDOWN((U348*U350)+(U349*U351),2)</f>
        <v>0</v>
      </c>
      <c r="V352" s="35">
        <f t="shared" ref="V352" si="2023">ROUNDDOWN((V348*V350)+(V349*V351),2)</f>
        <v>0</v>
      </c>
      <c r="W352" s="35">
        <f t="shared" ref="W352" si="2024">ROUNDDOWN((W348*W350)+(W349*W351),2)</f>
        <v>0</v>
      </c>
      <c r="X352" s="35">
        <f t="shared" ref="X352" si="2025">ROUNDDOWN((X348*X350)+(X349*X351),2)</f>
        <v>0</v>
      </c>
      <c r="Y352" s="35">
        <f t="shared" ref="Y352" si="2026">ROUNDDOWN((Y348*Y350)+(Y349*Y351),2)</f>
        <v>0</v>
      </c>
      <c r="Z352" s="35">
        <f t="shared" ref="Z352" si="2027">ROUNDDOWN((Z348*Z350)+(Z349*Z351),2)</f>
        <v>0</v>
      </c>
      <c r="AA352" s="35">
        <f t="shared" ref="AA352" si="2028">ROUNDDOWN((AA348*AA350)+(AA349*AA351),2)</f>
        <v>0</v>
      </c>
      <c r="AB352" s="35">
        <f t="shared" ref="AB352" si="2029">ROUNDDOWN((AB348*AB350)+(AB349*AB351),2)</f>
        <v>0</v>
      </c>
      <c r="AC352" s="35">
        <f t="shared" ref="AC352" si="2030">ROUNDDOWN((AC348*AC350)+(AC349*AC351),2)</f>
        <v>0</v>
      </c>
      <c r="AD352" s="35">
        <f t="shared" ref="AD352" si="2031">ROUNDDOWN((AD348*AD350)+(AD349*AD351),2)</f>
        <v>0</v>
      </c>
      <c r="AE352" s="35">
        <f t="shared" ref="AE352" si="2032">ROUNDDOWN((AE348*AE350)+(AE349*AE351),2)</f>
        <v>0</v>
      </c>
      <c r="AF352" s="35">
        <f t="shared" ref="AF352" si="2033">ROUNDDOWN((AF348*AF350)+(AF349*AF351),2)</f>
        <v>0</v>
      </c>
      <c r="AG352" s="36">
        <f>SUM(I352:AF352)</f>
        <v>0</v>
      </c>
      <c r="AH352" s="37">
        <f>ROUNDDOWN(E352+AG352,0)</f>
        <v>0</v>
      </c>
    </row>
    <row r="353" spans="2:36" x14ac:dyDescent="0.2">
      <c r="B353" s="127" t="s">
        <v>114</v>
      </c>
      <c r="C353" s="121" t="s">
        <v>35</v>
      </c>
      <c r="D353" s="115" t="s">
        <v>36</v>
      </c>
      <c r="E353" s="103"/>
      <c r="F353" s="104"/>
      <c r="G353" s="105"/>
      <c r="H353" s="25" t="s">
        <v>121</v>
      </c>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c r="AG353" s="72"/>
      <c r="AH353" s="24"/>
      <c r="AI353" s="24"/>
    </row>
    <row r="354" spans="2:36" x14ac:dyDescent="0.2">
      <c r="B354" s="128"/>
      <c r="C354" s="122"/>
      <c r="D354" s="116"/>
      <c r="E354" s="106"/>
      <c r="F354" s="107"/>
      <c r="G354" s="108"/>
      <c r="H354" s="64" t="s">
        <v>143</v>
      </c>
      <c r="I354" s="65"/>
      <c r="J354" s="65"/>
      <c r="K354" s="65"/>
      <c r="L354" s="65"/>
      <c r="M354" s="65"/>
      <c r="N354" s="65"/>
      <c r="O354" s="65"/>
      <c r="P354" s="65"/>
      <c r="Q354" s="65"/>
      <c r="R354" s="65"/>
      <c r="S354" s="65"/>
      <c r="T354" s="65"/>
      <c r="U354" s="65"/>
      <c r="V354" s="65"/>
      <c r="W354" s="65"/>
      <c r="X354" s="65"/>
      <c r="Y354" s="65"/>
      <c r="Z354" s="65"/>
      <c r="AA354" s="65"/>
      <c r="AB354" s="65"/>
      <c r="AC354" s="65"/>
      <c r="AD354" s="65"/>
      <c r="AE354" s="65"/>
      <c r="AF354" s="65"/>
      <c r="AG354" s="71"/>
      <c r="AH354" s="24"/>
      <c r="AI354" s="24"/>
    </row>
    <row r="355" spans="2:36" x14ac:dyDescent="0.2">
      <c r="B355" s="128"/>
      <c r="C355" s="122"/>
      <c r="D355" s="117" t="s">
        <v>37</v>
      </c>
      <c r="E355" s="136">
        <v>2</v>
      </c>
      <c r="F355" s="137"/>
      <c r="G355" s="138"/>
      <c r="H355" s="28" t="s">
        <v>122</v>
      </c>
      <c r="I355" s="75">
        <v>49</v>
      </c>
      <c r="J355" s="75">
        <v>32</v>
      </c>
      <c r="K355" s="76">
        <v>28</v>
      </c>
      <c r="L355" s="76">
        <v>6</v>
      </c>
      <c r="M355" s="77"/>
      <c r="N355" s="77"/>
      <c r="O355" s="76">
        <v>15</v>
      </c>
      <c r="P355" s="76">
        <v>39</v>
      </c>
      <c r="Q355" s="76">
        <v>62</v>
      </c>
      <c r="R355" s="76">
        <v>77</v>
      </c>
      <c r="S355" s="76">
        <v>64</v>
      </c>
      <c r="T355" s="76">
        <v>53</v>
      </c>
      <c r="U355" s="75">
        <f>I355</f>
        <v>49</v>
      </c>
      <c r="V355" s="29">
        <f t="shared" ref="V355:V356" si="2034">J355</f>
        <v>32</v>
      </c>
      <c r="W355" s="29">
        <f t="shared" ref="W355:W356" si="2035">K355</f>
        <v>28</v>
      </c>
      <c r="X355" s="29">
        <f t="shared" ref="X355:X356" si="2036">L355</f>
        <v>6</v>
      </c>
      <c r="Y355" s="69">
        <f t="shared" ref="Y355:Y356" si="2037">M355</f>
        <v>0</v>
      </c>
      <c r="Z355" s="69">
        <f t="shared" ref="Z355:Z356" si="2038">N355</f>
        <v>0</v>
      </c>
      <c r="AA355" s="29">
        <f t="shared" ref="AA355:AA356" si="2039">O355</f>
        <v>15</v>
      </c>
      <c r="AB355" s="29">
        <f t="shared" ref="AB355:AB356" si="2040">P355</f>
        <v>39</v>
      </c>
      <c r="AC355" s="29">
        <f t="shared" ref="AC355:AC356" si="2041">Q355</f>
        <v>62</v>
      </c>
      <c r="AD355" s="29">
        <f t="shared" ref="AD355:AD356" si="2042">R355</f>
        <v>77</v>
      </c>
      <c r="AE355" s="29">
        <f t="shared" ref="AE355:AE356" si="2043">S355</f>
        <v>64</v>
      </c>
      <c r="AF355" s="29">
        <f t="shared" ref="AF355:AF356" si="2044">T355</f>
        <v>53</v>
      </c>
      <c r="AG355" s="31">
        <f>SUM(I355:AF355)</f>
        <v>850</v>
      </c>
      <c r="AH355" s="24"/>
      <c r="AI355" s="32"/>
    </row>
    <row r="356" spans="2:36" x14ac:dyDescent="0.2">
      <c r="B356" s="128"/>
      <c r="C356" s="122"/>
      <c r="D356" s="116"/>
      <c r="E356" s="139"/>
      <c r="F356" s="140"/>
      <c r="G356" s="141"/>
      <c r="H356" s="66" t="s">
        <v>123</v>
      </c>
      <c r="I356" s="78"/>
      <c r="J356" s="78"/>
      <c r="K356" s="77"/>
      <c r="L356" s="79">
        <v>17</v>
      </c>
      <c r="M356" s="80">
        <v>30</v>
      </c>
      <c r="N356" s="79">
        <v>26</v>
      </c>
      <c r="O356" s="79">
        <v>6</v>
      </c>
      <c r="P356" s="78"/>
      <c r="Q356" s="78"/>
      <c r="R356" s="78"/>
      <c r="S356" s="78"/>
      <c r="T356" s="78"/>
      <c r="U356" s="78">
        <f>I356</f>
        <v>0</v>
      </c>
      <c r="V356" s="69">
        <f t="shared" si="2034"/>
        <v>0</v>
      </c>
      <c r="W356" s="69">
        <f t="shared" si="2035"/>
        <v>0</v>
      </c>
      <c r="X356" s="29">
        <f t="shared" si="2036"/>
        <v>17</v>
      </c>
      <c r="Y356" s="29">
        <f t="shared" si="2037"/>
        <v>30</v>
      </c>
      <c r="Z356" s="29">
        <f t="shared" si="2038"/>
        <v>26</v>
      </c>
      <c r="AA356" s="29">
        <f t="shared" si="2039"/>
        <v>6</v>
      </c>
      <c r="AB356" s="69">
        <f t="shared" si="2040"/>
        <v>0</v>
      </c>
      <c r="AC356" s="69">
        <f t="shared" si="2041"/>
        <v>0</v>
      </c>
      <c r="AD356" s="69">
        <f t="shared" si="2042"/>
        <v>0</v>
      </c>
      <c r="AE356" s="69">
        <f t="shared" si="2043"/>
        <v>0</v>
      </c>
      <c r="AF356" s="69">
        <f t="shared" si="2044"/>
        <v>0</v>
      </c>
      <c r="AG356" s="31">
        <f>SUM(I356:AF356)</f>
        <v>158</v>
      </c>
      <c r="AH356" s="24" t="s">
        <v>39</v>
      </c>
      <c r="AI356" s="32"/>
    </row>
    <row r="357" spans="2:36" x14ac:dyDescent="0.2">
      <c r="B357" s="129"/>
      <c r="C357" s="123"/>
      <c r="D357" s="33" t="s">
        <v>40</v>
      </c>
      <c r="E357" s="154">
        <f>ROUNDDOWN(E353*E355*24,2)</f>
        <v>0</v>
      </c>
      <c r="F357" s="155"/>
      <c r="G357" s="156"/>
      <c r="H357" s="34" t="s">
        <v>124</v>
      </c>
      <c r="I357" s="35">
        <f>ROUNDDOWN((I353*I355)+(I354*I356),2)</f>
        <v>0</v>
      </c>
      <c r="J357" s="35">
        <f t="shared" ref="J357" si="2045">ROUNDDOWN((J353*J355)+(J354*J356),2)</f>
        <v>0</v>
      </c>
      <c r="K357" s="35">
        <f t="shared" ref="K357" si="2046">ROUNDDOWN((K353*K355)+(K354*K356),2)</f>
        <v>0</v>
      </c>
      <c r="L357" s="35">
        <f t="shared" ref="L357" si="2047">ROUNDDOWN((L353*L355)+(L354*L356),2)</f>
        <v>0</v>
      </c>
      <c r="M357" s="35">
        <f t="shared" ref="M357" si="2048">ROUNDDOWN((M353*M355)+(M354*M356),2)</f>
        <v>0</v>
      </c>
      <c r="N357" s="35">
        <f t="shared" ref="N357" si="2049">ROUNDDOWN((N353*N355)+(N354*N356),2)</f>
        <v>0</v>
      </c>
      <c r="O357" s="35">
        <f t="shared" ref="O357" si="2050">ROUNDDOWN((O353*O355)+(O354*O356),2)</f>
        <v>0</v>
      </c>
      <c r="P357" s="35">
        <f t="shared" ref="P357" si="2051">ROUNDDOWN((P353*P355)+(P354*P356),2)</f>
        <v>0</v>
      </c>
      <c r="Q357" s="35">
        <f t="shared" ref="Q357" si="2052">ROUNDDOWN((Q353*Q355)+(Q354*Q356),2)</f>
        <v>0</v>
      </c>
      <c r="R357" s="35">
        <f t="shared" ref="R357" si="2053">ROUNDDOWN((R353*R355)+(R354*R356),2)</f>
        <v>0</v>
      </c>
      <c r="S357" s="35">
        <f t="shared" ref="S357" si="2054">ROUNDDOWN((S353*S355)+(S354*S356),2)</f>
        <v>0</v>
      </c>
      <c r="T357" s="35">
        <f t="shared" ref="T357" si="2055">ROUNDDOWN((T353*T355)+(T354*T356),2)</f>
        <v>0</v>
      </c>
      <c r="U357" s="35">
        <f t="shared" ref="U357" si="2056">ROUNDDOWN((U353*U355)+(U354*U356),2)</f>
        <v>0</v>
      </c>
      <c r="V357" s="35">
        <f t="shared" ref="V357" si="2057">ROUNDDOWN((V353*V355)+(V354*V356),2)</f>
        <v>0</v>
      </c>
      <c r="W357" s="35">
        <f t="shared" ref="W357" si="2058">ROUNDDOWN((W353*W355)+(W354*W356),2)</f>
        <v>0</v>
      </c>
      <c r="X357" s="35">
        <f t="shared" ref="X357" si="2059">ROUNDDOWN((X353*X355)+(X354*X356),2)</f>
        <v>0</v>
      </c>
      <c r="Y357" s="35">
        <f t="shared" ref="Y357" si="2060">ROUNDDOWN((Y353*Y355)+(Y354*Y356),2)</f>
        <v>0</v>
      </c>
      <c r="Z357" s="35">
        <f t="shared" ref="Z357" si="2061">ROUNDDOWN((Z353*Z355)+(Z354*Z356),2)</f>
        <v>0</v>
      </c>
      <c r="AA357" s="35">
        <f t="shared" ref="AA357" si="2062">ROUNDDOWN((AA353*AA355)+(AA354*AA356),2)</f>
        <v>0</v>
      </c>
      <c r="AB357" s="35">
        <f t="shared" ref="AB357" si="2063">ROUNDDOWN((AB353*AB355)+(AB354*AB356),2)</f>
        <v>0</v>
      </c>
      <c r="AC357" s="35">
        <f t="shared" ref="AC357" si="2064">ROUNDDOWN((AC353*AC355)+(AC354*AC356),2)</f>
        <v>0</v>
      </c>
      <c r="AD357" s="35">
        <f t="shared" ref="AD357" si="2065">ROUNDDOWN((AD353*AD355)+(AD354*AD356),2)</f>
        <v>0</v>
      </c>
      <c r="AE357" s="35">
        <f t="shared" ref="AE357" si="2066">ROUNDDOWN((AE353*AE355)+(AE354*AE356),2)</f>
        <v>0</v>
      </c>
      <c r="AF357" s="35">
        <f t="shared" ref="AF357" si="2067">ROUNDDOWN((AF353*AF355)+(AF354*AF356),2)</f>
        <v>0</v>
      </c>
      <c r="AG357" s="36">
        <f>SUM(I357:AF357)</f>
        <v>0</v>
      </c>
      <c r="AH357" s="37">
        <f>ROUNDDOWN(E357+AG357,0)</f>
        <v>0</v>
      </c>
    </row>
    <row r="358" spans="2:36" x14ac:dyDescent="0.2">
      <c r="B358" s="127" t="s">
        <v>115</v>
      </c>
      <c r="C358" s="121" t="s">
        <v>35</v>
      </c>
      <c r="D358" s="115" t="s">
        <v>36</v>
      </c>
      <c r="E358" s="103"/>
      <c r="F358" s="104"/>
      <c r="G358" s="105"/>
      <c r="H358" s="25" t="s">
        <v>121</v>
      </c>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72"/>
      <c r="AH358" s="24"/>
      <c r="AI358" s="24"/>
    </row>
    <row r="359" spans="2:36" x14ac:dyDescent="0.2">
      <c r="B359" s="128"/>
      <c r="C359" s="122"/>
      <c r="D359" s="116"/>
      <c r="E359" s="106"/>
      <c r="F359" s="107"/>
      <c r="G359" s="108"/>
      <c r="H359" s="64" t="s">
        <v>143</v>
      </c>
      <c r="I359" s="65"/>
      <c r="J359" s="65"/>
      <c r="K359" s="65"/>
      <c r="L359" s="65"/>
      <c r="M359" s="65"/>
      <c r="N359" s="65"/>
      <c r="O359" s="65"/>
      <c r="P359" s="65"/>
      <c r="Q359" s="65"/>
      <c r="R359" s="65"/>
      <c r="S359" s="65"/>
      <c r="T359" s="65"/>
      <c r="U359" s="65"/>
      <c r="V359" s="65"/>
      <c r="W359" s="65"/>
      <c r="X359" s="65"/>
      <c r="Y359" s="65"/>
      <c r="Z359" s="65"/>
      <c r="AA359" s="65"/>
      <c r="AB359" s="65"/>
      <c r="AC359" s="65"/>
      <c r="AD359" s="65"/>
      <c r="AE359" s="65"/>
      <c r="AF359" s="65"/>
      <c r="AG359" s="71"/>
      <c r="AH359" s="24"/>
      <c r="AI359" s="24"/>
    </row>
    <row r="360" spans="2:36" x14ac:dyDescent="0.2">
      <c r="B360" s="128"/>
      <c r="C360" s="122"/>
      <c r="D360" s="117" t="s">
        <v>37</v>
      </c>
      <c r="E360" s="136">
        <v>3</v>
      </c>
      <c r="F360" s="137"/>
      <c r="G360" s="138"/>
      <c r="H360" s="28" t="s">
        <v>122</v>
      </c>
      <c r="I360" s="75">
        <v>62</v>
      </c>
      <c r="J360" s="75">
        <v>46</v>
      </c>
      <c r="K360" s="76">
        <v>44</v>
      </c>
      <c r="L360" s="76">
        <v>10</v>
      </c>
      <c r="M360" s="77"/>
      <c r="N360" s="77"/>
      <c r="O360" s="76">
        <v>26</v>
      </c>
      <c r="P360" s="76">
        <v>52</v>
      </c>
      <c r="Q360" s="76">
        <v>70</v>
      </c>
      <c r="R360" s="76">
        <v>88</v>
      </c>
      <c r="S360" s="76">
        <v>78</v>
      </c>
      <c r="T360" s="76">
        <v>64</v>
      </c>
      <c r="U360" s="29">
        <f>I360</f>
        <v>62</v>
      </c>
      <c r="V360" s="29">
        <f t="shared" ref="V360:V361" si="2068">J360</f>
        <v>46</v>
      </c>
      <c r="W360" s="29">
        <f t="shared" ref="W360:W361" si="2069">K360</f>
        <v>44</v>
      </c>
      <c r="X360" s="29">
        <f t="shared" ref="X360:X361" si="2070">L360</f>
        <v>10</v>
      </c>
      <c r="Y360" s="69">
        <f t="shared" ref="Y360:Y361" si="2071">M360</f>
        <v>0</v>
      </c>
      <c r="Z360" s="69">
        <f t="shared" ref="Z360:Z361" si="2072">N360</f>
        <v>0</v>
      </c>
      <c r="AA360" s="29">
        <f t="shared" ref="AA360:AA361" si="2073">O360</f>
        <v>26</v>
      </c>
      <c r="AB360" s="29">
        <f t="shared" ref="AB360:AB361" si="2074">P360</f>
        <v>52</v>
      </c>
      <c r="AC360" s="29">
        <f t="shared" ref="AC360:AC361" si="2075">Q360</f>
        <v>70</v>
      </c>
      <c r="AD360" s="29">
        <f t="shared" ref="AD360:AD361" si="2076">R360</f>
        <v>88</v>
      </c>
      <c r="AE360" s="29">
        <f t="shared" ref="AE360:AE361" si="2077">S360</f>
        <v>78</v>
      </c>
      <c r="AF360" s="29">
        <f t="shared" ref="AF360:AF361" si="2078">T360</f>
        <v>64</v>
      </c>
      <c r="AG360" s="31">
        <f>SUM(I360:AF360)</f>
        <v>1080</v>
      </c>
      <c r="AH360" s="24"/>
      <c r="AI360" s="32"/>
    </row>
    <row r="361" spans="2:36" x14ac:dyDescent="0.2">
      <c r="B361" s="128"/>
      <c r="C361" s="122"/>
      <c r="D361" s="116"/>
      <c r="E361" s="139"/>
      <c r="F361" s="140"/>
      <c r="G361" s="141"/>
      <c r="H361" s="66" t="s">
        <v>123</v>
      </c>
      <c r="I361" s="78"/>
      <c r="J361" s="78"/>
      <c r="K361" s="77"/>
      <c r="L361" s="79">
        <v>28</v>
      </c>
      <c r="M361" s="80">
        <v>49</v>
      </c>
      <c r="N361" s="79">
        <v>43</v>
      </c>
      <c r="O361" s="79">
        <v>10</v>
      </c>
      <c r="P361" s="78"/>
      <c r="Q361" s="78"/>
      <c r="R361" s="78"/>
      <c r="S361" s="78"/>
      <c r="T361" s="78"/>
      <c r="U361" s="69">
        <f>I361</f>
        <v>0</v>
      </c>
      <c r="V361" s="69">
        <f t="shared" si="2068"/>
        <v>0</v>
      </c>
      <c r="W361" s="69">
        <f t="shared" si="2069"/>
        <v>0</v>
      </c>
      <c r="X361" s="29">
        <f t="shared" si="2070"/>
        <v>28</v>
      </c>
      <c r="Y361" s="29">
        <f t="shared" si="2071"/>
        <v>49</v>
      </c>
      <c r="Z361" s="29">
        <f t="shared" si="2072"/>
        <v>43</v>
      </c>
      <c r="AA361" s="29">
        <f t="shared" si="2073"/>
        <v>10</v>
      </c>
      <c r="AB361" s="69">
        <f t="shared" si="2074"/>
        <v>0</v>
      </c>
      <c r="AC361" s="69">
        <f t="shared" si="2075"/>
        <v>0</v>
      </c>
      <c r="AD361" s="69">
        <f t="shared" si="2076"/>
        <v>0</v>
      </c>
      <c r="AE361" s="69">
        <f t="shared" si="2077"/>
        <v>0</v>
      </c>
      <c r="AF361" s="69">
        <f t="shared" si="2078"/>
        <v>0</v>
      </c>
      <c r="AG361" s="31">
        <f>SUM(I361:AF361)</f>
        <v>260</v>
      </c>
      <c r="AH361" s="24" t="s">
        <v>39</v>
      </c>
      <c r="AI361" s="32"/>
    </row>
    <row r="362" spans="2:36" ht="13.8" thickBot="1" x14ac:dyDescent="0.25">
      <c r="B362" s="129"/>
      <c r="C362" s="123"/>
      <c r="D362" s="33" t="s">
        <v>40</v>
      </c>
      <c r="E362" s="124">
        <f>ROUNDDOWN(E358*E360*24,2)</f>
        <v>0</v>
      </c>
      <c r="F362" s="125"/>
      <c r="G362" s="126"/>
      <c r="H362" s="34" t="s">
        <v>124</v>
      </c>
      <c r="I362" s="35">
        <f>ROUNDDOWN((I358*I360)+(I359*I361),2)</f>
        <v>0</v>
      </c>
      <c r="J362" s="35">
        <f t="shared" ref="J362" si="2079">ROUNDDOWN((J358*J360)+(J359*J361),2)</f>
        <v>0</v>
      </c>
      <c r="K362" s="35">
        <f t="shared" ref="K362" si="2080">ROUNDDOWN((K358*K360)+(K359*K361),2)</f>
        <v>0</v>
      </c>
      <c r="L362" s="35">
        <f t="shared" ref="L362" si="2081">ROUNDDOWN((L358*L360)+(L359*L361),2)</f>
        <v>0</v>
      </c>
      <c r="M362" s="35">
        <f t="shared" ref="M362" si="2082">ROUNDDOWN((M358*M360)+(M359*M361),2)</f>
        <v>0</v>
      </c>
      <c r="N362" s="35">
        <f t="shared" ref="N362" si="2083">ROUNDDOWN((N358*N360)+(N359*N361),2)</f>
        <v>0</v>
      </c>
      <c r="O362" s="35">
        <f t="shared" ref="O362" si="2084">ROUNDDOWN((O358*O360)+(O359*O361),2)</f>
        <v>0</v>
      </c>
      <c r="P362" s="35">
        <f t="shared" ref="P362" si="2085">ROUNDDOWN((P358*P360)+(P359*P361),2)</f>
        <v>0</v>
      </c>
      <c r="Q362" s="35">
        <f t="shared" ref="Q362" si="2086">ROUNDDOWN((Q358*Q360)+(Q359*Q361),2)</f>
        <v>0</v>
      </c>
      <c r="R362" s="35">
        <f t="shared" ref="R362" si="2087">ROUNDDOWN((R358*R360)+(R359*R361),2)</f>
        <v>0</v>
      </c>
      <c r="S362" s="35">
        <f t="shared" ref="S362" si="2088">ROUNDDOWN((S358*S360)+(S359*S361),2)</f>
        <v>0</v>
      </c>
      <c r="T362" s="35">
        <f t="shared" ref="T362" si="2089">ROUNDDOWN((T358*T360)+(T359*T361),2)</f>
        <v>0</v>
      </c>
      <c r="U362" s="35">
        <f t="shared" ref="U362" si="2090">ROUNDDOWN((U358*U360)+(U359*U361),2)</f>
        <v>0</v>
      </c>
      <c r="V362" s="35">
        <f t="shared" ref="V362" si="2091">ROUNDDOWN((V358*V360)+(V359*V361),2)</f>
        <v>0</v>
      </c>
      <c r="W362" s="35">
        <f>ROUNDDOWN((W358*W360)+(W359*W361),2)</f>
        <v>0</v>
      </c>
      <c r="X362" s="35">
        <f t="shared" ref="X362" si="2092">ROUNDDOWN((X358*X360)+(X359*X361),2)</f>
        <v>0</v>
      </c>
      <c r="Y362" s="35">
        <f t="shared" ref="Y362" si="2093">ROUNDDOWN((Y358*Y360)+(Y359*Y361),2)</f>
        <v>0</v>
      </c>
      <c r="Z362" s="35">
        <f t="shared" ref="Z362" si="2094">ROUNDDOWN((Z358*Z360)+(Z359*Z361),2)</f>
        <v>0</v>
      </c>
      <c r="AA362" s="35">
        <f t="shared" ref="AA362" si="2095">ROUNDDOWN((AA358*AA360)+(AA359*AA361),2)</f>
        <v>0</v>
      </c>
      <c r="AB362" s="35">
        <f t="shared" ref="AB362" si="2096">ROUNDDOWN((AB358*AB360)+(AB359*AB361),2)</f>
        <v>0</v>
      </c>
      <c r="AC362" s="35">
        <f t="shared" ref="AC362" si="2097">ROUNDDOWN((AC358*AC360)+(AC359*AC361),2)</f>
        <v>0</v>
      </c>
      <c r="AD362" s="35">
        <f t="shared" ref="AD362" si="2098">ROUNDDOWN((AD358*AD360)+(AD359*AD361),2)</f>
        <v>0</v>
      </c>
      <c r="AE362" s="35">
        <f t="shared" ref="AE362" si="2099">ROUNDDOWN((AE358*AE360)+(AE359*AE361),2)</f>
        <v>0</v>
      </c>
      <c r="AF362" s="35">
        <f t="shared" ref="AF362" si="2100">ROUNDDOWN((AF358*AF360)+(AF359*AF361),2)</f>
        <v>0</v>
      </c>
      <c r="AG362" s="36">
        <f>SUM(I362:AF362)</f>
        <v>0</v>
      </c>
      <c r="AH362" s="37">
        <f>ROUNDDOWN(E362+AG362,0)</f>
        <v>0</v>
      </c>
    </row>
    <row r="363" spans="2:36" ht="13.8" thickBot="1" x14ac:dyDescent="0.25">
      <c r="B363" s="38"/>
      <c r="C363" s="39"/>
      <c r="D363" s="40"/>
      <c r="E363" s="41"/>
      <c r="F363" s="41"/>
      <c r="G363" s="41"/>
      <c r="H363" s="42"/>
      <c r="K363" s="43"/>
      <c r="L363" s="43"/>
      <c r="M363" s="44"/>
      <c r="AG363" s="6" t="s">
        <v>53</v>
      </c>
      <c r="AH363" s="45">
        <f>AH322+AH327+AH332+AH337+AH342+AH347+AH352+AH357+AH362</f>
        <v>0</v>
      </c>
      <c r="AI363" s="49"/>
    </row>
    <row r="364" spans="2:36" x14ac:dyDescent="0.2">
      <c r="B364" s="38"/>
      <c r="C364" s="39"/>
      <c r="D364" s="40"/>
      <c r="E364" s="41"/>
      <c r="F364" s="41"/>
      <c r="G364" s="41"/>
      <c r="H364" s="42"/>
      <c r="K364" s="43"/>
      <c r="L364" s="43"/>
      <c r="M364" s="44"/>
      <c r="AG364" s="6"/>
      <c r="AH364" s="50"/>
      <c r="AI364" s="51"/>
    </row>
    <row r="365" spans="2:36" x14ac:dyDescent="0.2">
      <c r="B365" s="14" t="s">
        <v>80</v>
      </c>
      <c r="C365" s="15"/>
      <c r="D365" s="14"/>
      <c r="E365" s="16"/>
      <c r="F365" s="16"/>
      <c r="G365" s="16"/>
      <c r="H365" s="16"/>
      <c r="I365" s="17"/>
      <c r="J365" s="18"/>
      <c r="K365" s="19"/>
      <c r="L365" s="19"/>
      <c r="M365" s="19"/>
      <c r="N365" s="20"/>
      <c r="O365" s="20"/>
      <c r="P365" s="20"/>
      <c r="Q365" s="20"/>
      <c r="R365" s="20"/>
      <c r="S365" s="20"/>
      <c r="T365" s="20"/>
      <c r="U365" s="20"/>
      <c r="V365" s="20"/>
      <c r="W365" s="20"/>
      <c r="X365" s="20"/>
      <c r="Y365" s="20"/>
      <c r="Z365" s="20"/>
      <c r="AA365" s="20"/>
      <c r="AB365" s="20"/>
      <c r="AC365" s="20"/>
      <c r="AD365" s="20"/>
      <c r="AE365" s="20"/>
      <c r="AF365" s="20"/>
      <c r="AG365" s="13"/>
      <c r="AH365" s="13"/>
      <c r="AI365" s="13"/>
      <c r="AJ365" s="13"/>
    </row>
    <row r="366" spans="2:36" ht="14.4" x14ac:dyDescent="0.2">
      <c r="B366" s="90" t="s">
        <v>18</v>
      </c>
      <c r="C366" s="92" t="s">
        <v>19</v>
      </c>
      <c r="D366" s="94" t="s">
        <v>20</v>
      </c>
      <c r="E366" s="95"/>
      <c r="F366" s="95"/>
      <c r="G366" s="96"/>
      <c r="H366" s="100" t="s">
        <v>21</v>
      </c>
      <c r="I366" s="101"/>
      <c r="J366" s="101"/>
      <c r="K366" s="101"/>
      <c r="L366" s="101"/>
      <c r="M366" s="101"/>
      <c r="N366" s="101"/>
      <c r="O366" s="101"/>
      <c r="P366" s="101"/>
      <c r="Q366" s="101"/>
      <c r="R366" s="101"/>
      <c r="S366" s="101"/>
      <c r="T366" s="101"/>
      <c r="U366" s="101"/>
      <c r="V366" s="101"/>
      <c r="W366" s="101"/>
      <c r="X366" s="101"/>
      <c r="Y366" s="101"/>
      <c r="Z366" s="101"/>
      <c r="AA366" s="101"/>
      <c r="AB366" s="101"/>
      <c r="AC366" s="101"/>
      <c r="AD366" s="101"/>
      <c r="AE366" s="101"/>
      <c r="AF366" s="101"/>
      <c r="AG366" s="102"/>
    </row>
    <row r="367" spans="2:36" x14ac:dyDescent="0.2">
      <c r="B367" s="91"/>
      <c r="C367" s="93"/>
      <c r="D367" s="97"/>
      <c r="E367" s="98"/>
      <c r="F367" s="98"/>
      <c r="G367" s="99"/>
      <c r="H367" s="21" t="s">
        <v>22</v>
      </c>
      <c r="I367" s="22" t="s">
        <v>23</v>
      </c>
      <c r="J367" s="22" t="s">
        <v>24</v>
      </c>
      <c r="K367" s="22" t="s">
        <v>25</v>
      </c>
      <c r="L367" s="22" t="s">
        <v>26</v>
      </c>
      <c r="M367" s="22" t="s">
        <v>27</v>
      </c>
      <c r="N367" s="22" t="s">
        <v>28</v>
      </c>
      <c r="O367" s="22" t="s">
        <v>29</v>
      </c>
      <c r="P367" s="22" t="s">
        <v>30</v>
      </c>
      <c r="Q367" s="22" t="s">
        <v>31</v>
      </c>
      <c r="R367" s="22" t="s">
        <v>125</v>
      </c>
      <c r="S367" s="22" t="s">
        <v>126</v>
      </c>
      <c r="T367" s="22" t="s">
        <v>32</v>
      </c>
      <c r="U367" s="22" t="s">
        <v>127</v>
      </c>
      <c r="V367" s="22" t="s">
        <v>128</v>
      </c>
      <c r="W367" s="22" t="s">
        <v>129</v>
      </c>
      <c r="X367" s="22" t="s">
        <v>130</v>
      </c>
      <c r="Y367" s="22" t="s">
        <v>131</v>
      </c>
      <c r="Z367" s="22" t="s">
        <v>132</v>
      </c>
      <c r="AA367" s="22" t="s">
        <v>133</v>
      </c>
      <c r="AB367" s="22" t="s">
        <v>134</v>
      </c>
      <c r="AC367" s="22" t="s">
        <v>135</v>
      </c>
      <c r="AD367" s="22" t="s">
        <v>136</v>
      </c>
      <c r="AE367" s="22" t="s">
        <v>137</v>
      </c>
      <c r="AF367" s="22" t="s">
        <v>138</v>
      </c>
      <c r="AG367" s="23" t="s">
        <v>33</v>
      </c>
      <c r="AH367" s="24"/>
      <c r="AI367" s="24"/>
      <c r="AJ367" s="24"/>
    </row>
    <row r="368" spans="2:36" x14ac:dyDescent="0.2">
      <c r="B368" s="127" t="s">
        <v>116</v>
      </c>
      <c r="C368" s="121" t="s">
        <v>35</v>
      </c>
      <c r="D368" s="115" t="s">
        <v>36</v>
      </c>
      <c r="E368" s="103"/>
      <c r="F368" s="104"/>
      <c r="G368" s="105"/>
      <c r="H368" s="25" t="s">
        <v>121</v>
      </c>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72"/>
      <c r="AH368" s="24"/>
      <c r="AI368" s="24"/>
      <c r="AJ368" s="24"/>
    </row>
    <row r="369" spans="2:36" x14ac:dyDescent="0.2">
      <c r="B369" s="128"/>
      <c r="C369" s="122"/>
      <c r="D369" s="116"/>
      <c r="E369" s="106"/>
      <c r="F369" s="107"/>
      <c r="G369" s="108"/>
      <c r="H369" s="64" t="s">
        <v>143</v>
      </c>
      <c r="I369" s="65"/>
      <c r="J369" s="65"/>
      <c r="K369" s="65"/>
      <c r="L369" s="65"/>
      <c r="M369" s="65"/>
      <c r="N369" s="65"/>
      <c r="O369" s="65"/>
      <c r="P369" s="65"/>
      <c r="Q369" s="65"/>
      <c r="R369" s="65"/>
      <c r="S369" s="65"/>
      <c r="T369" s="65"/>
      <c r="U369" s="65"/>
      <c r="V369" s="65"/>
      <c r="W369" s="65"/>
      <c r="X369" s="65"/>
      <c r="Y369" s="65"/>
      <c r="Z369" s="65"/>
      <c r="AA369" s="65"/>
      <c r="AB369" s="65"/>
      <c r="AC369" s="65"/>
      <c r="AD369" s="65"/>
      <c r="AE369" s="65"/>
      <c r="AF369" s="65"/>
      <c r="AG369" s="71"/>
      <c r="AH369" s="24"/>
      <c r="AI369" s="24"/>
      <c r="AJ369" s="24"/>
    </row>
    <row r="370" spans="2:36" x14ac:dyDescent="0.2">
      <c r="B370" s="128"/>
      <c r="C370" s="122"/>
      <c r="D370" s="117" t="s">
        <v>37</v>
      </c>
      <c r="E370" s="136">
        <v>2</v>
      </c>
      <c r="F370" s="137"/>
      <c r="G370" s="138"/>
      <c r="H370" s="28" t="s">
        <v>122</v>
      </c>
      <c r="I370" s="75">
        <v>106</v>
      </c>
      <c r="J370" s="75">
        <v>115</v>
      </c>
      <c r="K370" s="76">
        <v>105</v>
      </c>
      <c r="L370" s="76">
        <v>22</v>
      </c>
      <c r="M370" s="77"/>
      <c r="N370" s="77"/>
      <c r="O370" s="76">
        <v>87</v>
      </c>
      <c r="P370" s="76">
        <v>105</v>
      </c>
      <c r="Q370" s="76">
        <v>100</v>
      </c>
      <c r="R370" s="76">
        <v>118</v>
      </c>
      <c r="S370" s="76">
        <v>101</v>
      </c>
      <c r="T370" s="76">
        <v>109</v>
      </c>
      <c r="U370" s="75">
        <f>I370</f>
        <v>106</v>
      </c>
      <c r="V370" s="75">
        <f t="shared" ref="V370:V371" si="2101">J370</f>
        <v>115</v>
      </c>
      <c r="W370" s="29">
        <f t="shared" ref="W370:W371" si="2102">K370</f>
        <v>105</v>
      </c>
      <c r="X370" s="29">
        <f t="shared" ref="X370:X371" si="2103">L370</f>
        <v>22</v>
      </c>
      <c r="Y370" s="69">
        <f t="shared" ref="Y370:Y371" si="2104">M370</f>
        <v>0</v>
      </c>
      <c r="Z370" s="69">
        <f t="shared" ref="Z370:Z371" si="2105">N370</f>
        <v>0</v>
      </c>
      <c r="AA370" s="29">
        <f t="shared" ref="AA370:AA371" si="2106">O370</f>
        <v>87</v>
      </c>
      <c r="AB370" s="29">
        <f t="shared" ref="AB370:AB371" si="2107">P370</f>
        <v>105</v>
      </c>
      <c r="AC370" s="29">
        <f t="shared" ref="AC370:AC371" si="2108">Q370</f>
        <v>100</v>
      </c>
      <c r="AD370" s="29">
        <f t="shared" ref="AD370:AD371" si="2109">R370</f>
        <v>118</v>
      </c>
      <c r="AE370" s="29">
        <f t="shared" ref="AE370:AE371" si="2110">S370</f>
        <v>101</v>
      </c>
      <c r="AF370" s="29">
        <f t="shared" ref="AF370:AF371" si="2111">T370</f>
        <v>109</v>
      </c>
      <c r="AG370" s="31">
        <f>SUM(I370:AF370)</f>
        <v>1936</v>
      </c>
      <c r="AH370" s="24"/>
      <c r="AI370" s="32"/>
    </row>
    <row r="371" spans="2:36" x14ac:dyDescent="0.2">
      <c r="B371" s="128"/>
      <c r="C371" s="122"/>
      <c r="D371" s="116"/>
      <c r="E371" s="139"/>
      <c r="F371" s="140"/>
      <c r="G371" s="141"/>
      <c r="H371" s="66" t="s">
        <v>123</v>
      </c>
      <c r="I371" s="78"/>
      <c r="J371" s="78"/>
      <c r="K371" s="77"/>
      <c r="L371" s="79">
        <v>94</v>
      </c>
      <c r="M371" s="80">
        <v>104</v>
      </c>
      <c r="N371" s="79">
        <v>103</v>
      </c>
      <c r="O371" s="79">
        <v>21</v>
      </c>
      <c r="P371" s="78"/>
      <c r="Q371" s="78"/>
      <c r="R371" s="78"/>
      <c r="S371" s="78"/>
      <c r="T371" s="78"/>
      <c r="U371" s="78">
        <f>I371</f>
        <v>0</v>
      </c>
      <c r="V371" s="78">
        <f t="shared" si="2101"/>
        <v>0</v>
      </c>
      <c r="W371" s="69">
        <f t="shared" si="2102"/>
        <v>0</v>
      </c>
      <c r="X371" s="29">
        <f t="shared" si="2103"/>
        <v>94</v>
      </c>
      <c r="Y371" s="29">
        <f t="shared" si="2104"/>
        <v>104</v>
      </c>
      <c r="Z371" s="29">
        <f t="shared" si="2105"/>
        <v>103</v>
      </c>
      <c r="AA371" s="29">
        <f t="shared" si="2106"/>
        <v>21</v>
      </c>
      <c r="AB371" s="69">
        <f t="shared" si="2107"/>
        <v>0</v>
      </c>
      <c r="AC371" s="69">
        <f t="shared" si="2108"/>
        <v>0</v>
      </c>
      <c r="AD371" s="69">
        <f t="shared" si="2109"/>
        <v>0</v>
      </c>
      <c r="AE371" s="69">
        <f t="shared" si="2110"/>
        <v>0</v>
      </c>
      <c r="AF371" s="69">
        <f t="shared" si="2111"/>
        <v>0</v>
      </c>
      <c r="AG371" s="31">
        <f>SUM(I371:AF371)</f>
        <v>644</v>
      </c>
      <c r="AH371" s="24" t="s">
        <v>39</v>
      </c>
      <c r="AI371" s="32"/>
    </row>
    <row r="372" spans="2:36" x14ac:dyDescent="0.2">
      <c r="B372" s="129"/>
      <c r="C372" s="123"/>
      <c r="D372" s="33" t="s">
        <v>40</v>
      </c>
      <c r="E372" s="124">
        <f>ROUNDDOWN(E368*E370*24,2)</f>
        <v>0</v>
      </c>
      <c r="F372" s="125"/>
      <c r="G372" s="126"/>
      <c r="H372" s="34" t="s">
        <v>124</v>
      </c>
      <c r="I372" s="35">
        <f>ROUNDDOWN((I368*I370)+(I369*I371),2)</f>
        <v>0</v>
      </c>
      <c r="J372" s="35">
        <f t="shared" ref="J372" si="2112">ROUNDDOWN((J368*J370)+(J369*J371),2)</f>
        <v>0</v>
      </c>
      <c r="K372" s="35">
        <f t="shared" ref="K372" si="2113">ROUNDDOWN((K368*K370)+(K369*K371),2)</f>
        <v>0</v>
      </c>
      <c r="L372" s="35">
        <f t="shared" ref="L372" si="2114">ROUNDDOWN((L368*L370)+(L369*L371),2)</f>
        <v>0</v>
      </c>
      <c r="M372" s="35">
        <f t="shared" ref="M372" si="2115">ROUNDDOWN((M368*M370)+(M369*M371),2)</f>
        <v>0</v>
      </c>
      <c r="N372" s="35">
        <f t="shared" ref="N372" si="2116">ROUNDDOWN((N368*N370)+(N369*N371),2)</f>
        <v>0</v>
      </c>
      <c r="O372" s="35">
        <f t="shared" ref="O372" si="2117">ROUNDDOWN((O368*O370)+(O369*O371),2)</f>
        <v>0</v>
      </c>
      <c r="P372" s="35">
        <f t="shared" ref="P372" si="2118">ROUNDDOWN((P368*P370)+(P369*P371),2)</f>
        <v>0</v>
      </c>
      <c r="Q372" s="35">
        <f t="shared" ref="Q372" si="2119">ROUNDDOWN((Q368*Q370)+(Q369*Q371),2)</f>
        <v>0</v>
      </c>
      <c r="R372" s="35">
        <f t="shared" ref="R372" si="2120">ROUNDDOWN((R368*R370)+(R369*R371),2)</f>
        <v>0</v>
      </c>
      <c r="S372" s="35">
        <f t="shared" ref="S372" si="2121">ROUNDDOWN((S368*S370)+(S369*S371),2)</f>
        <v>0</v>
      </c>
      <c r="T372" s="35">
        <f t="shared" ref="T372" si="2122">ROUNDDOWN((T368*T370)+(T369*T371),2)</f>
        <v>0</v>
      </c>
      <c r="U372" s="35">
        <f t="shared" ref="U372" si="2123">ROUNDDOWN((U368*U370)+(U369*U371),2)</f>
        <v>0</v>
      </c>
      <c r="V372" s="35">
        <f t="shared" ref="V372" si="2124">ROUNDDOWN((V368*V370)+(V369*V371),2)</f>
        <v>0</v>
      </c>
      <c r="W372" s="35">
        <f>ROUNDDOWN((W368*W370)+(W369*W371),2)</f>
        <v>0</v>
      </c>
      <c r="X372" s="35">
        <f t="shared" ref="X372" si="2125">ROUNDDOWN((X368*X370)+(X369*X371),2)</f>
        <v>0</v>
      </c>
      <c r="Y372" s="35">
        <f t="shared" ref="Y372" si="2126">ROUNDDOWN((Y368*Y370)+(Y369*Y371),2)</f>
        <v>0</v>
      </c>
      <c r="Z372" s="35">
        <f t="shared" ref="Z372" si="2127">ROUNDDOWN((Z368*Z370)+(Z369*Z371),2)</f>
        <v>0</v>
      </c>
      <c r="AA372" s="35">
        <f t="shared" ref="AA372" si="2128">ROUNDDOWN((AA368*AA370)+(AA369*AA371),2)</f>
        <v>0</v>
      </c>
      <c r="AB372" s="35">
        <f t="shared" ref="AB372" si="2129">ROUNDDOWN((AB368*AB370)+(AB369*AB371),2)</f>
        <v>0</v>
      </c>
      <c r="AC372" s="35">
        <f t="shared" ref="AC372" si="2130">ROUNDDOWN((AC368*AC370)+(AC369*AC371),2)</f>
        <v>0</v>
      </c>
      <c r="AD372" s="35">
        <f t="shared" ref="AD372" si="2131">ROUNDDOWN((AD368*AD370)+(AD369*AD371),2)</f>
        <v>0</v>
      </c>
      <c r="AE372" s="35">
        <f t="shared" ref="AE372" si="2132">ROUNDDOWN((AE368*AE370)+(AE369*AE371),2)</f>
        <v>0</v>
      </c>
      <c r="AF372" s="35">
        <f t="shared" ref="AF372" si="2133">ROUNDDOWN((AF368*AF370)+(AF369*AF371),2)</f>
        <v>0</v>
      </c>
      <c r="AG372" s="36">
        <f>SUM(I372:AF372)</f>
        <v>0</v>
      </c>
      <c r="AH372" s="37">
        <f>ROUNDDOWN(E372+AG372,0)</f>
        <v>0</v>
      </c>
    </row>
    <row r="373" spans="2:36" x14ac:dyDescent="0.2">
      <c r="B373" s="127" t="s">
        <v>117</v>
      </c>
      <c r="C373" s="121" t="s">
        <v>35</v>
      </c>
      <c r="D373" s="115" t="s">
        <v>36</v>
      </c>
      <c r="E373" s="103"/>
      <c r="F373" s="104"/>
      <c r="G373" s="105"/>
      <c r="H373" s="25" t="s">
        <v>121</v>
      </c>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c r="AG373" s="72"/>
      <c r="AH373" s="24"/>
      <c r="AI373" s="24"/>
      <c r="AJ373" s="24"/>
    </row>
    <row r="374" spans="2:36" x14ac:dyDescent="0.2">
      <c r="B374" s="128"/>
      <c r="C374" s="122"/>
      <c r="D374" s="116"/>
      <c r="E374" s="106"/>
      <c r="F374" s="107"/>
      <c r="G374" s="108"/>
      <c r="H374" s="64" t="s">
        <v>143</v>
      </c>
      <c r="I374" s="65"/>
      <c r="J374" s="65"/>
      <c r="K374" s="65"/>
      <c r="L374" s="65"/>
      <c r="M374" s="65"/>
      <c r="N374" s="65"/>
      <c r="O374" s="65"/>
      <c r="P374" s="65"/>
      <c r="Q374" s="65"/>
      <c r="R374" s="65"/>
      <c r="S374" s="65"/>
      <c r="T374" s="65"/>
      <c r="U374" s="65"/>
      <c r="V374" s="65"/>
      <c r="W374" s="65"/>
      <c r="X374" s="65"/>
      <c r="Y374" s="65"/>
      <c r="Z374" s="65"/>
      <c r="AA374" s="65"/>
      <c r="AB374" s="65"/>
      <c r="AC374" s="65"/>
      <c r="AD374" s="65"/>
      <c r="AE374" s="65"/>
      <c r="AF374" s="65"/>
      <c r="AG374" s="71"/>
      <c r="AH374" s="24"/>
      <c r="AI374" s="24"/>
      <c r="AJ374" s="24"/>
    </row>
    <row r="375" spans="2:36" x14ac:dyDescent="0.2">
      <c r="B375" s="128"/>
      <c r="C375" s="122"/>
      <c r="D375" s="117" t="s">
        <v>37</v>
      </c>
      <c r="E375" s="136">
        <v>1</v>
      </c>
      <c r="F375" s="137"/>
      <c r="G375" s="138"/>
      <c r="H375" s="28" t="s">
        <v>122</v>
      </c>
      <c r="I375" s="75">
        <v>43</v>
      </c>
      <c r="J375" s="75">
        <v>45</v>
      </c>
      <c r="K375" s="76">
        <v>43</v>
      </c>
      <c r="L375" s="76">
        <v>9</v>
      </c>
      <c r="M375" s="77"/>
      <c r="N375" s="77"/>
      <c r="O375" s="76">
        <v>34</v>
      </c>
      <c r="P375" s="76">
        <v>42</v>
      </c>
      <c r="Q375" s="76">
        <v>39</v>
      </c>
      <c r="R375" s="76">
        <v>47</v>
      </c>
      <c r="S375" s="76">
        <v>40</v>
      </c>
      <c r="T375" s="76">
        <v>42</v>
      </c>
      <c r="U375" s="75">
        <f>I375</f>
        <v>43</v>
      </c>
      <c r="V375" s="29">
        <f t="shared" ref="V375:V376" si="2134">J375</f>
        <v>45</v>
      </c>
      <c r="W375" s="29">
        <f t="shared" ref="W375:W376" si="2135">K375</f>
        <v>43</v>
      </c>
      <c r="X375" s="29">
        <f t="shared" ref="X375:X376" si="2136">L375</f>
        <v>9</v>
      </c>
      <c r="Y375" s="69">
        <f t="shared" ref="Y375:Y376" si="2137">M375</f>
        <v>0</v>
      </c>
      <c r="Z375" s="69">
        <f t="shared" ref="Z375:Z376" si="2138">N375</f>
        <v>0</v>
      </c>
      <c r="AA375" s="29">
        <f t="shared" ref="AA375:AA376" si="2139">O375</f>
        <v>34</v>
      </c>
      <c r="AB375" s="29">
        <f t="shared" ref="AB375:AB376" si="2140">P375</f>
        <v>42</v>
      </c>
      <c r="AC375" s="29">
        <f t="shared" ref="AC375:AC376" si="2141">Q375</f>
        <v>39</v>
      </c>
      <c r="AD375" s="29">
        <f t="shared" ref="AD375:AD376" si="2142">R375</f>
        <v>47</v>
      </c>
      <c r="AE375" s="29">
        <f t="shared" ref="AE375:AE376" si="2143">S375</f>
        <v>40</v>
      </c>
      <c r="AF375" s="29">
        <f t="shared" ref="AF375:AF376" si="2144">T375</f>
        <v>42</v>
      </c>
      <c r="AG375" s="31">
        <f>SUM(I375:AF375)</f>
        <v>768</v>
      </c>
      <c r="AH375" s="24"/>
      <c r="AJ375" s="32"/>
    </row>
    <row r="376" spans="2:36" x14ac:dyDescent="0.2">
      <c r="B376" s="128"/>
      <c r="C376" s="122"/>
      <c r="D376" s="116"/>
      <c r="E376" s="139"/>
      <c r="F376" s="140"/>
      <c r="G376" s="141"/>
      <c r="H376" s="66" t="s">
        <v>123</v>
      </c>
      <c r="I376" s="78"/>
      <c r="J376" s="78"/>
      <c r="K376" s="77"/>
      <c r="L376" s="79">
        <v>39</v>
      </c>
      <c r="M376" s="80">
        <v>42</v>
      </c>
      <c r="N376" s="79">
        <v>43</v>
      </c>
      <c r="O376" s="79">
        <v>9</v>
      </c>
      <c r="P376" s="78"/>
      <c r="Q376" s="78"/>
      <c r="R376" s="78"/>
      <c r="S376" s="78"/>
      <c r="T376" s="78"/>
      <c r="U376" s="78">
        <f>I376</f>
        <v>0</v>
      </c>
      <c r="V376" s="69">
        <f t="shared" si="2134"/>
        <v>0</v>
      </c>
      <c r="W376" s="69">
        <f t="shared" si="2135"/>
        <v>0</v>
      </c>
      <c r="X376" s="29">
        <f t="shared" si="2136"/>
        <v>39</v>
      </c>
      <c r="Y376" s="29">
        <f t="shared" si="2137"/>
        <v>42</v>
      </c>
      <c r="Z376" s="29">
        <f t="shared" si="2138"/>
        <v>43</v>
      </c>
      <c r="AA376" s="29">
        <f t="shared" si="2139"/>
        <v>9</v>
      </c>
      <c r="AB376" s="69">
        <f t="shared" si="2140"/>
        <v>0</v>
      </c>
      <c r="AC376" s="69">
        <f t="shared" si="2141"/>
        <v>0</v>
      </c>
      <c r="AD376" s="69">
        <f t="shared" si="2142"/>
        <v>0</v>
      </c>
      <c r="AE376" s="69">
        <f t="shared" si="2143"/>
        <v>0</v>
      </c>
      <c r="AF376" s="69">
        <f t="shared" si="2144"/>
        <v>0</v>
      </c>
      <c r="AG376" s="31">
        <f>SUM(I376:AF376)</f>
        <v>266</v>
      </c>
      <c r="AH376" s="24" t="s">
        <v>39</v>
      </c>
      <c r="AI376" s="32"/>
    </row>
    <row r="377" spans="2:36" x14ac:dyDescent="0.2">
      <c r="B377" s="129"/>
      <c r="C377" s="123"/>
      <c r="D377" s="33" t="s">
        <v>40</v>
      </c>
      <c r="E377" s="124">
        <f>ROUNDDOWN(E373*E375*24,2)</f>
        <v>0</v>
      </c>
      <c r="F377" s="125"/>
      <c r="G377" s="126"/>
      <c r="H377" s="34" t="s">
        <v>124</v>
      </c>
      <c r="I377" s="81">
        <f>ROUNDDOWN((I373*I375)+(I374*I376),2)</f>
        <v>0</v>
      </c>
      <c r="J377" s="81">
        <f t="shared" ref="J377" si="2145">ROUNDDOWN((J373*J375)+(J374*J376),2)</f>
        <v>0</v>
      </c>
      <c r="K377" s="81">
        <f t="shared" ref="K377" si="2146">ROUNDDOWN((K373*K375)+(K374*K376),2)</f>
        <v>0</v>
      </c>
      <c r="L377" s="81">
        <f t="shared" ref="L377" si="2147">ROUNDDOWN((L373*L375)+(L374*L376),2)</f>
        <v>0</v>
      </c>
      <c r="M377" s="81">
        <f t="shared" ref="M377" si="2148">ROUNDDOWN((M373*M375)+(M374*M376),2)</f>
        <v>0</v>
      </c>
      <c r="N377" s="81">
        <f t="shared" ref="N377" si="2149">ROUNDDOWN((N373*N375)+(N374*N376),2)</f>
        <v>0</v>
      </c>
      <c r="O377" s="81">
        <f t="shared" ref="O377" si="2150">ROUNDDOWN((O373*O375)+(O374*O376),2)</f>
        <v>0</v>
      </c>
      <c r="P377" s="81">
        <f t="shared" ref="P377" si="2151">ROUNDDOWN((P373*P375)+(P374*P376),2)</f>
        <v>0</v>
      </c>
      <c r="Q377" s="81">
        <f t="shared" ref="Q377" si="2152">ROUNDDOWN((Q373*Q375)+(Q374*Q376),2)</f>
        <v>0</v>
      </c>
      <c r="R377" s="81">
        <f t="shared" ref="R377" si="2153">ROUNDDOWN((R373*R375)+(R374*R376),2)</f>
        <v>0</v>
      </c>
      <c r="S377" s="81">
        <f t="shared" ref="S377" si="2154">ROUNDDOWN((S373*S375)+(S374*S376),2)</f>
        <v>0</v>
      </c>
      <c r="T377" s="81">
        <f t="shared" ref="T377" si="2155">ROUNDDOWN((T373*T375)+(T374*T376),2)</f>
        <v>0</v>
      </c>
      <c r="U377" s="81">
        <f t="shared" ref="U377" si="2156">ROUNDDOWN((U373*U375)+(U374*U376),2)</f>
        <v>0</v>
      </c>
      <c r="V377" s="35">
        <f t="shared" ref="V377" si="2157">ROUNDDOWN((V373*V375)+(V374*V376),2)</f>
        <v>0</v>
      </c>
      <c r="W377" s="35">
        <f t="shared" ref="W377" si="2158">ROUNDDOWN((W373*W375)+(W374*W376),2)</f>
        <v>0</v>
      </c>
      <c r="X377" s="35">
        <f t="shared" ref="X377" si="2159">ROUNDDOWN((X373*X375)+(X374*X376),2)</f>
        <v>0</v>
      </c>
      <c r="Y377" s="35">
        <f t="shared" ref="Y377" si="2160">ROUNDDOWN((Y373*Y375)+(Y374*Y376),2)</f>
        <v>0</v>
      </c>
      <c r="Z377" s="35">
        <f t="shared" ref="Z377" si="2161">ROUNDDOWN((Z373*Z375)+(Z374*Z376),2)</f>
        <v>0</v>
      </c>
      <c r="AA377" s="35">
        <f t="shared" ref="AA377" si="2162">ROUNDDOWN((AA373*AA375)+(AA374*AA376),2)</f>
        <v>0</v>
      </c>
      <c r="AB377" s="35">
        <f t="shared" ref="AB377" si="2163">ROUNDDOWN((AB373*AB375)+(AB374*AB376),2)</f>
        <v>0</v>
      </c>
      <c r="AC377" s="35">
        <f t="shared" ref="AC377" si="2164">ROUNDDOWN((AC373*AC375)+(AC374*AC376),2)</f>
        <v>0</v>
      </c>
      <c r="AD377" s="35">
        <f t="shared" ref="AD377" si="2165">ROUNDDOWN((AD373*AD375)+(AD374*AD376),2)</f>
        <v>0</v>
      </c>
      <c r="AE377" s="35">
        <f t="shared" ref="AE377" si="2166">ROUNDDOWN((AE373*AE375)+(AE374*AE376),2)</f>
        <v>0</v>
      </c>
      <c r="AF377" s="35">
        <f t="shared" ref="AF377" si="2167">ROUNDDOWN((AF373*AF375)+(AF374*AF376),2)</f>
        <v>0</v>
      </c>
      <c r="AG377" s="36">
        <f>SUM(I377:AF377)</f>
        <v>0</v>
      </c>
      <c r="AH377" s="37">
        <f>ROUNDDOWN(E377+AG377,0)</f>
        <v>0</v>
      </c>
    </row>
    <row r="378" spans="2:36" x14ac:dyDescent="0.2">
      <c r="B378" s="127" t="s">
        <v>118</v>
      </c>
      <c r="C378" s="121" t="s">
        <v>35</v>
      </c>
      <c r="D378" s="115" t="s">
        <v>36</v>
      </c>
      <c r="E378" s="103"/>
      <c r="F378" s="104"/>
      <c r="G378" s="105"/>
      <c r="H378" s="25" t="s">
        <v>121</v>
      </c>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72"/>
      <c r="AH378" s="24"/>
      <c r="AI378" s="24"/>
      <c r="AJ378" s="24"/>
    </row>
    <row r="379" spans="2:36" x14ac:dyDescent="0.2">
      <c r="B379" s="128"/>
      <c r="C379" s="122"/>
      <c r="D379" s="116"/>
      <c r="E379" s="106"/>
      <c r="F379" s="107"/>
      <c r="G379" s="108"/>
      <c r="H379" s="64" t="s">
        <v>143</v>
      </c>
      <c r="I379" s="65"/>
      <c r="J379" s="65"/>
      <c r="K379" s="65"/>
      <c r="L379" s="65"/>
      <c r="M379" s="65"/>
      <c r="N379" s="65"/>
      <c r="O379" s="65"/>
      <c r="P379" s="65"/>
      <c r="Q379" s="65"/>
      <c r="R379" s="65"/>
      <c r="S379" s="65"/>
      <c r="T379" s="65"/>
      <c r="U379" s="65"/>
      <c r="V379" s="65"/>
      <c r="W379" s="65"/>
      <c r="X379" s="65"/>
      <c r="Y379" s="65"/>
      <c r="Z379" s="65"/>
      <c r="AA379" s="65"/>
      <c r="AB379" s="65"/>
      <c r="AC379" s="65"/>
      <c r="AD379" s="65"/>
      <c r="AE379" s="65"/>
      <c r="AF379" s="65"/>
      <c r="AG379" s="71"/>
      <c r="AH379" s="24"/>
      <c r="AI379" s="24"/>
      <c r="AJ379" s="24"/>
    </row>
    <row r="380" spans="2:36" x14ac:dyDescent="0.2">
      <c r="B380" s="128"/>
      <c r="C380" s="122"/>
      <c r="D380" s="117" t="s">
        <v>37</v>
      </c>
      <c r="E380" s="136">
        <v>1</v>
      </c>
      <c r="F380" s="137"/>
      <c r="G380" s="138"/>
      <c r="H380" s="28" t="s">
        <v>122</v>
      </c>
      <c r="I380" s="75">
        <v>62</v>
      </c>
      <c r="J380" s="75">
        <v>65</v>
      </c>
      <c r="K380" s="76">
        <v>60</v>
      </c>
      <c r="L380" s="76">
        <v>12</v>
      </c>
      <c r="M380" s="77"/>
      <c r="N380" s="77"/>
      <c r="O380" s="76">
        <v>47</v>
      </c>
      <c r="P380" s="76">
        <v>57</v>
      </c>
      <c r="Q380" s="76">
        <v>55</v>
      </c>
      <c r="R380" s="76">
        <v>67</v>
      </c>
      <c r="S380" s="76">
        <v>57</v>
      </c>
      <c r="T380" s="76">
        <v>63</v>
      </c>
      <c r="U380" s="75">
        <f>I380</f>
        <v>62</v>
      </c>
      <c r="V380" s="29">
        <f t="shared" ref="V380:V381" si="2168">J380</f>
        <v>65</v>
      </c>
      <c r="W380" s="29">
        <f t="shared" ref="W380:W381" si="2169">K380</f>
        <v>60</v>
      </c>
      <c r="X380" s="29">
        <f t="shared" ref="X380:X381" si="2170">L380</f>
        <v>12</v>
      </c>
      <c r="Y380" s="69">
        <f t="shared" ref="Y380:Y381" si="2171">M380</f>
        <v>0</v>
      </c>
      <c r="Z380" s="69">
        <f t="shared" ref="Z380:Z381" si="2172">N380</f>
        <v>0</v>
      </c>
      <c r="AA380" s="29">
        <f t="shared" ref="AA380:AA381" si="2173">O380</f>
        <v>47</v>
      </c>
      <c r="AB380" s="29">
        <f t="shared" ref="AB380:AB381" si="2174">P380</f>
        <v>57</v>
      </c>
      <c r="AC380" s="29">
        <f t="shared" ref="AC380:AC381" si="2175">Q380</f>
        <v>55</v>
      </c>
      <c r="AD380" s="29">
        <f t="shared" ref="AD380:AD381" si="2176">R380</f>
        <v>67</v>
      </c>
      <c r="AE380" s="29">
        <f t="shared" ref="AE380:AE381" si="2177">S380</f>
        <v>57</v>
      </c>
      <c r="AF380" s="29">
        <f t="shared" ref="AF380:AF381" si="2178">T380</f>
        <v>63</v>
      </c>
      <c r="AG380" s="31">
        <f>SUM(I380:AF380)</f>
        <v>1090</v>
      </c>
      <c r="AH380" s="24"/>
      <c r="AI380" s="32"/>
    </row>
    <row r="381" spans="2:36" x14ac:dyDescent="0.2">
      <c r="B381" s="128"/>
      <c r="C381" s="122"/>
      <c r="D381" s="116"/>
      <c r="E381" s="139"/>
      <c r="F381" s="140"/>
      <c r="G381" s="141"/>
      <c r="H381" s="66" t="s">
        <v>123</v>
      </c>
      <c r="I381" s="78"/>
      <c r="J381" s="78"/>
      <c r="K381" s="77"/>
      <c r="L381" s="79">
        <v>56</v>
      </c>
      <c r="M381" s="80">
        <v>59</v>
      </c>
      <c r="N381" s="79">
        <v>57</v>
      </c>
      <c r="O381" s="79">
        <v>12</v>
      </c>
      <c r="P381" s="78"/>
      <c r="Q381" s="78"/>
      <c r="R381" s="78"/>
      <c r="S381" s="78"/>
      <c r="T381" s="78"/>
      <c r="U381" s="78">
        <f>I381</f>
        <v>0</v>
      </c>
      <c r="V381" s="69">
        <f t="shared" si="2168"/>
        <v>0</v>
      </c>
      <c r="W381" s="69">
        <f t="shared" si="2169"/>
        <v>0</v>
      </c>
      <c r="X381" s="29">
        <f t="shared" si="2170"/>
        <v>56</v>
      </c>
      <c r="Y381" s="29">
        <f t="shared" si="2171"/>
        <v>59</v>
      </c>
      <c r="Z381" s="29">
        <f t="shared" si="2172"/>
        <v>57</v>
      </c>
      <c r="AA381" s="29">
        <f t="shared" si="2173"/>
        <v>12</v>
      </c>
      <c r="AB381" s="69">
        <f t="shared" si="2174"/>
        <v>0</v>
      </c>
      <c r="AC381" s="69">
        <f t="shared" si="2175"/>
        <v>0</v>
      </c>
      <c r="AD381" s="69">
        <f t="shared" si="2176"/>
        <v>0</v>
      </c>
      <c r="AE381" s="69">
        <f t="shared" si="2177"/>
        <v>0</v>
      </c>
      <c r="AF381" s="69">
        <f t="shared" si="2178"/>
        <v>0</v>
      </c>
      <c r="AG381" s="31">
        <f>SUM(I381:AF381)</f>
        <v>368</v>
      </c>
      <c r="AH381" s="24" t="s">
        <v>39</v>
      </c>
      <c r="AI381" s="32"/>
    </row>
    <row r="382" spans="2:36" x14ac:dyDescent="0.2">
      <c r="B382" s="129"/>
      <c r="C382" s="123"/>
      <c r="D382" s="33" t="s">
        <v>40</v>
      </c>
      <c r="E382" s="124">
        <f>ROUNDDOWN(E378*E380*24,2)</f>
        <v>0</v>
      </c>
      <c r="F382" s="125"/>
      <c r="G382" s="126"/>
      <c r="H382" s="34" t="s">
        <v>124</v>
      </c>
      <c r="I382" s="35">
        <f>ROUNDDOWN((I378*I380)+(I379*I381),2)</f>
        <v>0</v>
      </c>
      <c r="J382" s="35">
        <f t="shared" ref="J382" si="2179">ROUNDDOWN((J378*J380)+(J379*J381),2)</f>
        <v>0</v>
      </c>
      <c r="K382" s="35">
        <f t="shared" ref="K382" si="2180">ROUNDDOWN((K378*K380)+(K379*K381),2)</f>
        <v>0</v>
      </c>
      <c r="L382" s="35">
        <f t="shared" ref="L382" si="2181">ROUNDDOWN((L378*L380)+(L379*L381),2)</f>
        <v>0</v>
      </c>
      <c r="M382" s="35">
        <f t="shared" ref="M382" si="2182">ROUNDDOWN((M378*M380)+(M379*M381),2)</f>
        <v>0</v>
      </c>
      <c r="N382" s="35">
        <f t="shared" ref="N382" si="2183">ROUNDDOWN((N378*N380)+(N379*N381),2)</f>
        <v>0</v>
      </c>
      <c r="O382" s="35">
        <f t="shared" ref="O382" si="2184">ROUNDDOWN((O378*O380)+(O379*O381),2)</f>
        <v>0</v>
      </c>
      <c r="P382" s="35">
        <f t="shared" ref="P382" si="2185">ROUNDDOWN((P378*P380)+(P379*P381),2)</f>
        <v>0</v>
      </c>
      <c r="Q382" s="35">
        <f t="shared" ref="Q382" si="2186">ROUNDDOWN((Q378*Q380)+(Q379*Q381),2)</f>
        <v>0</v>
      </c>
      <c r="R382" s="35">
        <f t="shared" ref="R382" si="2187">ROUNDDOWN((R378*R380)+(R379*R381),2)</f>
        <v>0</v>
      </c>
      <c r="S382" s="35">
        <f t="shared" ref="S382" si="2188">ROUNDDOWN((S378*S380)+(S379*S381),2)</f>
        <v>0</v>
      </c>
      <c r="T382" s="35">
        <f t="shared" ref="T382" si="2189">ROUNDDOWN((T378*T380)+(T379*T381),2)</f>
        <v>0</v>
      </c>
      <c r="U382" s="35">
        <f t="shared" ref="U382" si="2190">ROUNDDOWN((U378*U380)+(U379*U381),2)</f>
        <v>0</v>
      </c>
      <c r="V382" s="35">
        <f t="shared" ref="V382" si="2191">ROUNDDOWN((V378*V380)+(V379*V381),2)</f>
        <v>0</v>
      </c>
      <c r="W382" s="35">
        <f t="shared" ref="W382" si="2192">ROUNDDOWN((W378*W380)+(W379*W381),2)</f>
        <v>0</v>
      </c>
      <c r="X382" s="35">
        <f t="shared" ref="X382" si="2193">ROUNDDOWN((X378*X380)+(X379*X381),2)</f>
        <v>0</v>
      </c>
      <c r="Y382" s="35">
        <f t="shared" ref="Y382" si="2194">ROUNDDOWN((Y378*Y380)+(Y379*Y381),2)</f>
        <v>0</v>
      </c>
      <c r="Z382" s="35">
        <f t="shared" ref="Z382" si="2195">ROUNDDOWN((Z378*Z380)+(Z379*Z381),2)</f>
        <v>0</v>
      </c>
      <c r="AA382" s="35">
        <f t="shared" ref="AA382" si="2196">ROUNDDOWN((AA378*AA380)+(AA379*AA381),2)</f>
        <v>0</v>
      </c>
      <c r="AB382" s="35">
        <f t="shared" ref="AB382" si="2197">ROUNDDOWN((AB378*AB380)+(AB379*AB381),2)</f>
        <v>0</v>
      </c>
      <c r="AC382" s="35">
        <f t="shared" ref="AC382" si="2198">ROUNDDOWN((AC378*AC380)+(AC379*AC381),2)</f>
        <v>0</v>
      </c>
      <c r="AD382" s="35">
        <f t="shared" ref="AD382" si="2199">ROUNDDOWN((AD378*AD380)+(AD379*AD381),2)</f>
        <v>0</v>
      </c>
      <c r="AE382" s="35">
        <f t="shared" ref="AE382" si="2200">ROUNDDOWN((AE378*AE380)+(AE379*AE381),2)</f>
        <v>0</v>
      </c>
      <c r="AF382" s="35">
        <f t="shared" ref="AF382" si="2201">ROUNDDOWN((AF378*AF380)+(AF379*AF381),2)</f>
        <v>0</v>
      </c>
      <c r="AG382" s="36">
        <f>SUM(I382:AF382)</f>
        <v>0</v>
      </c>
      <c r="AH382" s="37">
        <f>ROUNDDOWN(E382+AG382,0)</f>
        <v>0</v>
      </c>
    </row>
    <row r="383" spans="2:36" x14ac:dyDescent="0.2">
      <c r="B383" s="127" t="s">
        <v>119</v>
      </c>
      <c r="C383" s="121" t="s">
        <v>35</v>
      </c>
      <c r="D383" s="115" t="s">
        <v>36</v>
      </c>
      <c r="E383" s="103"/>
      <c r="F383" s="104"/>
      <c r="G383" s="105"/>
      <c r="H383" s="25" t="s">
        <v>121</v>
      </c>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c r="AG383" s="72"/>
      <c r="AH383" s="24"/>
      <c r="AI383" s="24"/>
      <c r="AJ383" s="24"/>
    </row>
    <row r="384" spans="2:36" x14ac:dyDescent="0.2">
      <c r="B384" s="128"/>
      <c r="C384" s="122"/>
      <c r="D384" s="116"/>
      <c r="E384" s="106"/>
      <c r="F384" s="107"/>
      <c r="G384" s="108"/>
      <c r="H384" s="64" t="s">
        <v>143</v>
      </c>
      <c r="I384" s="65"/>
      <c r="J384" s="65"/>
      <c r="K384" s="65"/>
      <c r="L384" s="65"/>
      <c r="M384" s="65"/>
      <c r="N384" s="65"/>
      <c r="O384" s="65"/>
      <c r="P384" s="65"/>
      <c r="Q384" s="65"/>
      <c r="R384" s="65"/>
      <c r="S384" s="65"/>
      <c r="T384" s="65"/>
      <c r="U384" s="65"/>
      <c r="V384" s="65"/>
      <c r="W384" s="65"/>
      <c r="X384" s="65"/>
      <c r="Y384" s="65"/>
      <c r="Z384" s="65"/>
      <c r="AA384" s="65"/>
      <c r="AB384" s="65"/>
      <c r="AC384" s="65"/>
      <c r="AD384" s="65"/>
      <c r="AE384" s="65"/>
      <c r="AF384" s="65"/>
      <c r="AG384" s="71"/>
      <c r="AH384" s="24"/>
      <c r="AI384" s="24"/>
      <c r="AJ384" s="24"/>
    </row>
    <row r="385" spans="2:35" x14ac:dyDescent="0.2">
      <c r="B385" s="128"/>
      <c r="C385" s="122"/>
      <c r="D385" s="117" t="s">
        <v>37</v>
      </c>
      <c r="E385" s="136">
        <v>1</v>
      </c>
      <c r="F385" s="137"/>
      <c r="G385" s="138"/>
      <c r="H385" s="28" t="s">
        <v>122</v>
      </c>
      <c r="I385" s="75">
        <v>24</v>
      </c>
      <c r="J385" s="75">
        <v>25</v>
      </c>
      <c r="K385" s="76">
        <v>23</v>
      </c>
      <c r="L385" s="76">
        <v>5</v>
      </c>
      <c r="M385" s="77"/>
      <c r="N385" s="77"/>
      <c r="O385" s="76">
        <v>31</v>
      </c>
      <c r="P385" s="76">
        <v>25</v>
      </c>
      <c r="Q385" s="76">
        <v>23</v>
      </c>
      <c r="R385" s="76">
        <v>28</v>
      </c>
      <c r="S385" s="76">
        <v>26</v>
      </c>
      <c r="T385" s="76">
        <v>33</v>
      </c>
      <c r="U385" s="75">
        <f>I385</f>
        <v>24</v>
      </c>
      <c r="V385" s="75">
        <f t="shared" ref="V385:V386" si="2202">J385</f>
        <v>25</v>
      </c>
      <c r="W385" s="75">
        <f t="shared" ref="W385:W386" si="2203">K385</f>
        <v>23</v>
      </c>
      <c r="X385" s="29">
        <f t="shared" ref="X385:X386" si="2204">L385</f>
        <v>5</v>
      </c>
      <c r="Y385" s="69">
        <f t="shared" ref="Y385:Y386" si="2205">M385</f>
        <v>0</v>
      </c>
      <c r="Z385" s="69">
        <f t="shared" ref="Z385:Z386" si="2206">N385</f>
        <v>0</v>
      </c>
      <c r="AA385" s="29">
        <f t="shared" ref="AA385:AA386" si="2207">O385</f>
        <v>31</v>
      </c>
      <c r="AB385" s="29">
        <f t="shared" ref="AB385:AB386" si="2208">P385</f>
        <v>25</v>
      </c>
      <c r="AC385" s="29">
        <f t="shared" ref="AC385:AC386" si="2209">Q385</f>
        <v>23</v>
      </c>
      <c r="AD385" s="29">
        <f t="shared" ref="AD385:AD386" si="2210">R385</f>
        <v>28</v>
      </c>
      <c r="AE385" s="29">
        <f t="shared" ref="AE385:AE386" si="2211">S385</f>
        <v>26</v>
      </c>
      <c r="AF385" s="29">
        <f t="shared" ref="AF385:AF386" si="2212">T385</f>
        <v>33</v>
      </c>
      <c r="AG385" s="31">
        <f>SUM(I385:AF385)</f>
        <v>486</v>
      </c>
      <c r="AH385" s="24"/>
      <c r="AI385" s="32"/>
    </row>
    <row r="386" spans="2:35" x14ac:dyDescent="0.2">
      <c r="B386" s="128"/>
      <c r="C386" s="122"/>
      <c r="D386" s="116"/>
      <c r="E386" s="139"/>
      <c r="F386" s="140"/>
      <c r="G386" s="141"/>
      <c r="H386" s="66" t="s">
        <v>123</v>
      </c>
      <c r="I386" s="78"/>
      <c r="J386" s="78"/>
      <c r="K386" s="77"/>
      <c r="L386" s="79">
        <v>21</v>
      </c>
      <c r="M386" s="80">
        <v>22</v>
      </c>
      <c r="N386" s="79">
        <v>53</v>
      </c>
      <c r="O386" s="79">
        <v>16</v>
      </c>
      <c r="P386" s="78"/>
      <c r="Q386" s="78"/>
      <c r="R386" s="78"/>
      <c r="S386" s="78"/>
      <c r="T386" s="78"/>
      <c r="U386" s="78">
        <f>I386</f>
        <v>0</v>
      </c>
      <c r="V386" s="78">
        <f t="shared" si="2202"/>
        <v>0</v>
      </c>
      <c r="W386" s="78">
        <f t="shared" si="2203"/>
        <v>0</v>
      </c>
      <c r="X386" s="29">
        <f t="shared" si="2204"/>
        <v>21</v>
      </c>
      <c r="Y386" s="29">
        <f t="shared" si="2205"/>
        <v>22</v>
      </c>
      <c r="Z386" s="29">
        <f t="shared" si="2206"/>
        <v>53</v>
      </c>
      <c r="AA386" s="29">
        <f t="shared" si="2207"/>
        <v>16</v>
      </c>
      <c r="AB386" s="69">
        <f t="shared" si="2208"/>
        <v>0</v>
      </c>
      <c r="AC386" s="69">
        <f t="shared" si="2209"/>
        <v>0</v>
      </c>
      <c r="AD386" s="69">
        <f t="shared" si="2210"/>
        <v>0</v>
      </c>
      <c r="AE386" s="69">
        <f t="shared" si="2211"/>
        <v>0</v>
      </c>
      <c r="AF386" s="69">
        <f t="shared" si="2212"/>
        <v>0</v>
      </c>
      <c r="AG386" s="31">
        <f>SUM(I386:AF386)</f>
        <v>224</v>
      </c>
      <c r="AH386" s="24" t="s">
        <v>39</v>
      </c>
      <c r="AI386" s="32"/>
    </row>
    <row r="387" spans="2:35" ht="13.8" thickBot="1" x14ac:dyDescent="0.25">
      <c r="B387" s="129"/>
      <c r="C387" s="123"/>
      <c r="D387" s="33" t="s">
        <v>40</v>
      </c>
      <c r="E387" s="145">
        <f>ROUNDDOWN(E383*E385*24,2)</f>
        <v>0</v>
      </c>
      <c r="F387" s="146"/>
      <c r="G387" s="147"/>
      <c r="H387" s="34" t="s">
        <v>124</v>
      </c>
      <c r="I387" s="35">
        <f>ROUNDDOWN((I383*I385)+(I384*I386),2)</f>
        <v>0</v>
      </c>
      <c r="J387" s="35">
        <f t="shared" ref="J387" si="2213">ROUNDDOWN((J383*J385)+(J384*J386),2)</f>
        <v>0</v>
      </c>
      <c r="K387" s="35">
        <f t="shared" ref="K387" si="2214">ROUNDDOWN((K383*K385)+(K384*K386),2)</f>
        <v>0</v>
      </c>
      <c r="L387" s="35">
        <f t="shared" ref="L387" si="2215">ROUNDDOWN((L383*L385)+(L384*L386),2)</f>
        <v>0</v>
      </c>
      <c r="M387" s="35">
        <f t="shared" ref="M387" si="2216">ROUNDDOWN((M383*M385)+(M384*M386),2)</f>
        <v>0</v>
      </c>
      <c r="N387" s="35">
        <f t="shared" ref="N387" si="2217">ROUNDDOWN((N383*N385)+(N384*N386),2)</f>
        <v>0</v>
      </c>
      <c r="O387" s="35">
        <f t="shared" ref="O387" si="2218">ROUNDDOWN((O383*O385)+(O384*O386),2)</f>
        <v>0</v>
      </c>
      <c r="P387" s="35">
        <f t="shared" ref="P387" si="2219">ROUNDDOWN((P383*P385)+(P384*P386),2)</f>
        <v>0</v>
      </c>
      <c r="Q387" s="35">
        <f t="shared" ref="Q387" si="2220">ROUNDDOWN((Q383*Q385)+(Q384*Q386),2)</f>
        <v>0</v>
      </c>
      <c r="R387" s="35">
        <f t="shared" ref="R387" si="2221">ROUNDDOWN((R383*R385)+(R384*R386),2)</f>
        <v>0</v>
      </c>
      <c r="S387" s="35">
        <f t="shared" ref="S387" si="2222">ROUNDDOWN((S383*S385)+(S384*S386),2)</f>
        <v>0</v>
      </c>
      <c r="T387" s="35">
        <f t="shared" ref="T387" si="2223">ROUNDDOWN((T383*T385)+(T384*T386),2)</f>
        <v>0</v>
      </c>
      <c r="U387" s="35">
        <f t="shared" ref="U387" si="2224">ROUNDDOWN((U383*U385)+(U384*U386),2)</f>
        <v>0</v>
      </c>
      <c r="V387" s="35">
        <f t="shared" ref="V387" si="2225">ROUNDDOWN((V383*V385)+(V384*V386),2)</f>
        <v>0</v>
      </c>
      <c r="W387" s="35">
        <f t="shared" ref="W387" si="2226">ROUNDDOWN((W383*W385)+(W384*W386),2)</f>
        <v>0</v>
      </c>
      <c r="X387" s="35">
        <f t="shared" ref="X387" si="2227">ROUNDDOWN((X383*X385)+(X384*X386),2)</f>
        <v>0</v>
      </c>
      <c r="Y387" s="35">
        <f t="shared" ref="Y387" si="2228">ROUNDDOWN((Y383*Y385)+(Y384*Y386),2)</f>
        <v>0</v>
      </c>
      <c r="Z387" s="35">
        <f t="shared" ref="Z387" si="2229">ROUNDDOWN((Z383*Z385)+(Z384*Z386),2)</f>
        <v>0</v>
      </c>
      <c r="AA387" s="35">
        <f t="shared" ref="AA387" si="2230">ROUNDDOWN((AA383*AA385)+(AA384*AA386),2)</f>
        <v>0</v>
      </c>
      <c r="AB387" s="35">
        <f t="shared" ref="AB387" si="2231">ROUNDDOWN((AB383*AB385)+(AB384*AB386),2)</f>
        <v>0</v>
      </c>
      <c r="AC387" s="35">
        <f t="shared" ref="AC387" si="2232">ROUNDDOWN((AC383*AC385)+(AC384*AC386),2)</f>
        <v>0</v>
      </c>
      <c r="AD387" s="35">
        <f t="shared" ref="AD387" si="2233">ROUNDDOWN((AD383*AD385)+(AD384*AD386),2)</f>
        <v>0</v>
      </c>
      <c r="AE387" s="35">
        <f t="shared" ref="AE387" si="2234">ROUNDDOWN((AE383*AE385)+(AE384*AE386),2)</f>
        <v>0</v>
      </c>
      <c r="AF387" s="35">
        <f t="shared" ref="AF387" si="2235">ROUNDDOWN((AF383*AF385)+(AF384*AF386),2)</f>
        <v>0</v>
      </c>
      <c r="AG387" s="36">
        <f>SUM(I387:AF387)</f>
        <v>0</v>
      </c>
      <c r="AH387" s="37">
        <f>ROUNDDOWN(E387+AG387,0)</f>
        <v>0</v>
      </c>
    </row>
    <row r="388" spans="2:35" ht="13.8" thickBot="1" x14ac:dyDescent="0.25">
      <c r="B388" s="38"/>
      <c r="C388" s="39"/>
      <c r="D388" s="40"/>
      <c r="E388" s="41"/>
      <c r="F388" s="41"/>
      <c r="G388" s="41"/>
      <c r="H388" s="42"/>
      <c r="K388" s="43"/>
      <c r="L388" s="43"/>
      <c r="M388" s="44"/>
      <c r="AG388" s="6" t="s">
        <v>53</v>
      </c>
      <c r="AH388" s="45">
        <f>AH372+AH377+AH382+AH387</f>
        <v>0</v>
      </c>
    </row>
    <row r="389" spans="2:35" x14ac:dyDescent="0.2">
      <c r="AG389" s="7"/>
      <c r="AH389" s="46"/>
    </row>
    <row r="392" spans="2:35" ht="20.100000000000001" customHeight="1" thickBot="1" x14ac:dyDescent="0.25">
      <c r="K392" s="52" t="s">
        <v>0</v>
      </c>
      <c r="L392" s="52"/>
      <c r="M392" s="52"/>
      <c r="N392" s="53"/>
      <c r="O392" s="53"/>
      <c r="P392" s="53"/>
      <c r="Q392" s="53"/>
      <c r="R392" s="52" t="s">
        <v>1</v>
      </c>
      <c r="S392" s="52"/>
      <c r="T392" s="54"/>
      <c r="Y392" s="53"/>
      <c r="Z392" s="164" t="s">
        <v>2</v>
      </c>
      <c r="AA392" s="164"/>
      <c r="AB392" s="54"/>
      <c r="AF392" s="53"/>
      <c r="AG392" s="55"/>
      <c r="AH392" s="56"/>
    </row>
    <row r="393" spans="2:35" ht="20.100000000000001" customHeight="1" thickBot="1" x14ac:dyDescent="0.25">
      <c r="K393" s="158">
        <f>AH79+AH178+AH217+AH314+AH363+AH388</f>
        <v>0</v>
      </c>
      <c r="L393" s="159"/>
      <c r="M393" s="57" t="s">
        <v>3</v>
      </c>
      <c r="N393" s="53"/>
      <c r="O393" s="53"/>
      <c r="P393" s="53"/>
      <c r="Q393" s="53"/>
      <c r="R393" s="160">
        <f>ROUNDUP(K393/1.1,0)</f>
        <v>0</v>
      </c>
      <c r="S393" s="161"/>
      <c r="T393" s="58" t="s">
        <v>3</v>
      </c>
      <c r="Y393" s="53"/>
      <c r="Z393" s="158">
        <f>K393-R393</f>
        <v>0</v>
      </c>
      <c r="AA393" s="159"/>
      <c r="AB393" s="58" t="s">
        <v>3</v>
      </c>
      <c r="AF393" s="53"/>
      <c r="AG393" s="59"/>
      <c r="AH393" s="60"/>
    </row>
    <row r="394" spans="2:35" ht="20.100000000000001" customHeight="1" x14ac:dyDescent="0.2">
      <c r="K394" s="162" t="s">
        <v>81</v>
      </c>
      <c r="L394" s="162"/>
      <c r="M394" s="61"/>
      <c r="N394" s="62"/>
      <c r="O394" s="62"/>
      <c r="P394" s="62"/>
      <c r="Q394" s="163" t="s">
        <v>4</v>
      </c>
      <c r="R394" s="163"/>
      <c r="S394" s="163"/>
      <c r="T394" s="163"/>
      <c r="U394" s="163"/>
      <c r="V394" s="62"/>
      <c r="W394" s="62"/>
      <c r="X394" s="62"/>
      <c r="Y394" s="163" t="s">
        <v>82</v>
      </c>
      <c r="Z394" s="163"/>
      <c r="AA394" s="163"/>
      <c r="AB394" s="163"/>
      <c r="AC394" s="163"/>
      <c r="AD394" s="62"/>
      <c r="AE394" s="62"/>
      <c r="AF394" s="53"/>
      <c r="AG394" s="55"/>
      <c r="AH394" s="56"/>
      <c r="AI394" s="32"/>
    </row>
    <row r="395" spans="2:35" ht="20.25" customHeight="1" x14ac:dyDescent="0.2">
      <c r="M395" s="63"/>
      <c r="N395" s="63"/>
      <c r="O395" s="63"/>
      <c r="P395" s="63"/>
      <c r="Q395" s="157" t="s">
        <v>83</v>
      </c>
      <c r="R395" s="157"/>
      <c r="S395" s="157"/>
      <c r="T395" s="157"/>
      <c r="U395" s="157"/>
      <c r="V395" s="63"/>
      <c r="W395" s="63"/>
      <c r="X395" s="63"/>
      <c r="Y395" s="157"/>
      <c r="Z395" s="157"/>
      <c r="AA395" s="157"/>
      <c r="AB395" s="157"/>
      <c r="AC395" s="157"/>
      <c r="AD395" s="63"/>
      <c r="AE395" s="63"/>
      <c r="AF395" s="63"/>
      <c r="AG395" s="51"/>
      <c r="AH395" s="51"/>
    </row>
  </sheetData>
  <sheetProtection password="AF5B" sheet="1" objects="1" scenarios="1" selectLockedCells="1"/>
  <mergeCells count="520">
    <mergeCell ref="B378:B382"/>
    <mergeCell ref="C378:C382"/>
    <mergeCell ref="E382:G382"/>
    <mergeCell ref="Q395:U395"/>
    <mergeCell ref="Y395:AC395"/>
    <mergeCell ref="K393:L393"/>
    <mergeCell ref="R393:S393"/>
    <mergeCell ref="Z393:AA393"/>
    <mergeCell ref="K394:L394"/>
    <mergeCell ref="Q394:U394"/>
    <mergeCell ref="Y394:AC394"/>
    <mergeCell ref="B383:B387"/>
    <mergeCell ref="C383:C387"/>
    <mergeCell ref="E387:G387"/>
    <mergeCell ref="Z392:AA392"/>
    <mergeCell ref="D378:D379"/>
    <mergeCell ref="D380:D381"/>
    <mergeCell ref="D383:D384"/>
    <mergeCell ref="D385:D386"/>
    <mergeCell ref="E378:G379"/>
    <mergeCell ref="E380:G381"/>
    <mergeCell ref="E383:G384"/>
    <mergeCell ref="E385:G386"/>
    <mergeCell ref="B368:B372"/>
    <mergeCell ref="C368:C372"/>
    <mergeCell ref="E372:G372"/>
    <mergeCell ref="B373:B377"/>
    <mergeCell ref="C373:C377"/>
    <mergeCell ref="E377:G377"/>
    <mergeCell ref="D368:D369"/>
    <mergeCell ref="D370:D371"/>
    <mergeCell ref="D373:D374"/>
    <mergeCell ref="D375:D376"/>
    <mergeCell ref="E368:G369"/>
    <mergeCell ref="E370:G371"/>
    <mergeCell ref="E373:G374"/>
    <mergeCell ref="E375:G376"/>
    <mergeCell ref="B358:B362"/>
    <mergeCell ref="C358:C362"/>
    <mergeCell ref="E362:G362"/>
    <mergeCell ref="B366:B367"/>
    <mergeCell ref="C366:C367"/>
    <mergeCell ref="D366:G367"/>
    <mergeCell ref="H366:AG366"/>
    <mergeCell ref="D358:D359"/>
    <mergeCell ref="D360:D361"/>
    <mergeCell ref="E358:G359"/>
    <mergeCell ref="E360:G361"/>
    <mergeCell ref="B348:B352"/>
    <mergeCell ref="C348:C352"/>
    <mergeCell ref="E352:G352"/>
    <mergeCell ref="B353:B357"/>
    <mergeCell ref="C353:C357"/>
    <mergeCell ref="E357:G357"/>
    <mergeCell ref="D348:D349"/>
    <mergeCell ref="D350:D351"/>
    <mergeCell ref="D353:D354"/>
    <mergeCell ref="D355:D356"/>
    <mergeCell ref="E348:G349"/>
    <mergeCell ref="E350:G351"/>
    <mergeCell ref="E353:G354"/>
    <mergeCell ref="E355:G356"/>
    <mergeCell ref="B333:B337"/>
    <mergeCell ref="C333:C337"/>
    <mergeCell ref="E337:G337"/>
    <mergeCell ref="B338:B347"/>
    <mergeCell ref="C338:C342"/>
    <mergeCell ref="E342:G342"/>
    <mergeCell ref="C343:C347"/>
    <mergeCell ref="E347:G347"/>
    <mergeCell ref="D333:D334"/>
    <mergeCell ref="D335:D336"/>
    <mergeCell ref="D343:D344"/>
    <mergeCell ref="D345:D346"/>
    <mergeCell ref="E333:G334"/>
    <mergeCell ref="E335:G336"/>
    <mergeCell ref="E343:G344"/>
    <mergeCell ref="E345:G346"/>
    <mergeCell ref="D340:D341"/>
    <mergeCell ref="E340:G341"/>
    <mergeCell ref="D338:D339"/>
    <mergeCell ref="E338:G339"/>
    <mergeCell ref="B323:B327"/>
    <mergeCell ref="C323:C327"/>
    <mergeCell ref="E327:G327"/>
    <mergeCell ref="B328:B332"/>
    <mergeCell ref="C328:C332"/>
    <mergeCell ref="E332:G332"/>
    <mergeCell ref="D323:D324"/>
    <mergeCell ref="D325:D326"/>
    <mergeCell ref="D328:D329"/>
    <mergeCell ref="D330:D331"/>
    <mergeCell ref="E323:G324"/>
    <mergeCell ref="E325:G326"/>
    <mergeCell ref="E328:G329"/>
    <mergeCell ref="E330:G331"/>
    <mergeCell ref="H316:AG316"/>
    <mergeCell ref="B318:B322"/>
    <mergeCell ref="C318:C322"/>
    <mergeCell ref="E322:G322"/>
    <mergeCell ref="B309:B313"/>
    <mergeCell ref="C309:C313"/>
    <mergeCell ref="E313:G313"/>
    <mergeCell ref="B316:B317"/>
    <mergeCell ref="C316:C317"/>
    <mergeCell ref="D316:G317"/>
    <mergeCell ref="D309:D310"/>
    <mergeCell ref="D311:D312"/>
    <mergeCell ref="E309:G310"/>
    <mergeCell ref="E311:G312"/>
    <mergeCell ref="D318:D319"/>
    <mergeCell ref="D320:D321"/>
    <mergeCell ref="E318:G319"/>
    <mergeCell ref="E320:G321"/>
    <mergeCell ref="B299:B303"/>
    <mergeCell ref="C299:C303"/>
    <mergeCell ref="E303:G303"/>
    <mergeCell ref="B304:B308"/>
    <mergeCell ref="C304:C308"/>
    <mergeCell ref="E308:G308"/>
    <mergeCell ref="D299:D300"/>
    <mergeCell ref="D301:D302"/>
    <mergeCell ref="D304:D305"/>
    <mergeCell ref="D306:D307"/>
    <mergeCell ref="E299:G300"/>
    <mergeCell ref="E301:G302"/>
    <mergeCell ref="E304:G305"/>
    <mergeCell ref="E306:G307"/>
    <mergeCell ref="B289:B293"/>
    <mergeCell ref="C289:C293"/>
    <mergeCell ref="E293:G293"/>
    <mergeCell ref="B294:B298"/>
    <mergeCell ref="C294:C298"/>
    <mergeCell ref="E298:G298"/>
    <mergeCell ref="D289:D290"/>
    <mergeCell ref="D291:D292"/>
    <mergeCell ref="D294:D295"/>
    <mergeCell ref="D296:D297"/>
    <mergeCell ref="E289:G290"/>
    <mergeCell ref="E291:G292"/>
    <mergeCell ref="E294:G295"/>
    <mergeCell ref="E296:G297"/>
    <mergeCell ref="B279:B283"/>
    <mergeCell ref="C279:C283"/>
    <mergeCell ref="E283:G283"/>
    <mergeCell ref="B284:B288"/>
    <mergeCell ref="C284:C288"/>
    <mergeCell ref="E288:G288"/>
    <mergeCell ref="D279:D280"/>
    <mergeCell ref="D281:D282"/>
    <mergeCell ref="D284:D285"/>
    <mergeCell ref="D286:D287"/>
    <mergeCell ref="E279:G280"/>
    <mergeCell ref="E281:G282"/>
    <mergeCell ref="E284:G285"/>
    <mergeCell ref="E286:G287"/>
    <mergeCell ref="B269:B273"/>
    <mergeCell ref="C269:C273"/>
    <mergeCell ref="E273:G273"/>
    <mergeCell ref="B274:B278"/>
    <mergeCell ref="C274:C278"/>
    <mergeCell ref="E278:G278"/>
    <mergeCell ref="D269:D270"/>
    <mergeCell ref="D271:D272"/>
    <mergeCell ref="D274:D275"/>
    <mergeCell ref="D276:D277"/>
    <mergeCell ref="E269:G270"/>
    <mergeCell ref="E271:G272"/>
    <mergeCell ref="E274:G275"/>
    <mergeCell ref="E276:G277"/>
    <mergeCell ref="B259:B263"/>
    <mergeCell ref="C259:C263"/>
    <mergeCell ref="E263:G263"/>
    <mergeCell ref="B264:B268"/>
    <mergeCell ref="C264:C268"/>
    <mergeCell ref="E268:G268"/>
    <mergeCell ref="D259:D260"/>
    <mergeCell ref="D261:D262"/>
    <mergeCell ref="D264:D265"/>
    <mergeCell ref="D266:D267"/>
    <mergeCell ref="E259:G260"/>
    <mergeCell ref="E261:G262"/>
    <mergeCell ref="E264:G265"/>
    <mergeCell ref="E266:G267"/>
    <mergeCell ref="B249:B253"/>
    <mergeCell ref="C249:C253"/>
    <mergeCell ref="E253:G253"/>
    <mergeCell ref="B254:B258"/>
    <mergeCell ref="C254:C258"/>
    <mergeCell ref="E258:G258"/>
    <mergeCell ref="D249:D250"/>
    <mergeCell ref="D251:D252"/>
    <mergeCell ref="D254:D255"/>
    <mergeCell ref="D256:D257"/>
    <mergeCell ref="E249:G250"/>
    <mergeCell ref="E251:G252"/>
    <mergeCell ref="E254:G255"/>
    <mergeCell ref="E256:G257"/>
    <mergeCell ref="B239:B243"/>
    <mergeCell ref="C239:C243"/>
    <mergeCell ref="E243:G243"/>
    <mergeCell ref="B244:B248"/>
    <mergeCell ref="C244:C248"/>
    <mergeCell ref="E248:G248"/>
    <mergeCell ref="D239:D240"/>
    <mergeCell ref="D241:D242"/>
    <mergeCell ref="D244:D245"/>
    <mergeCell ref="D246:D247"/>
    <mergeCell ref="E239:G240"/>
    <mergeCell ref="E241:G242"/>
    <mergeCell ref="E244:G245"/>
    <mergeCell ref="E246:G247"/>
    <mergeCell ref="B229:B233"/>
    <mergeCell ref="C229:C233"/>
    <mergeCell ref="E233:G233"/>
    <mergeCell ref="B234:B238"/>
    <mergeCell ref="C234:C238"/>
    <mergeCell ref="E238:G238"/>
    <mergeCell ref="D229:D230"/>
    <mergeCell ref="D231:D232"/>
    <mergeCell ref="D234:D235"/>
    <mergeCell ref="D236:D237"/>
    <mergeCell ref="E229:G230"/>
    <mergeCell ref="E231:G232"/>
    <mergeCell ref="E234:G235"/>
    <mergeCell ref="E236:G237"/>
    <mergeCell ref="B222:B223"/>
    <mergeCell ref="C222:C223"/>
    <mergeCell ref="D222:G223"/>
    <mergeCell ref="H222:AG222"/>
    <mergeCell ref="B224:B228"/>
    <mergeCell ref="C224:C228"/>
    <mergeCell ref="E228:G228"/>
    <mergeCell ref="D224:D225"/>
    <mergeCell ref="D226:D227"/>
    <mergeCell ref="E224:G225"/>
    <mergeCell ref="E226:G227"/>
    <mergeCell ref="B207:B211"/>
    <mergeCell ref="C207:C211"/>
    <mergeCell ref="E211:G211"/>
    <mergeCell ref="B212:B216"/>
    <mergeCell ref="C212:C216"/>
    <mergeCell ref="E216:G216"/>
    <mergeCell ref="D207:D208"/>
    <mergeCell ref="D209:D210"/>
    <mergeCell ref="D212:D213"/>
    <mergeCell ref="D214:D215"/>
    <mergeCell ref="E207:G208"/>
    <mergeCell ref="E209:G210"/>
    <mergeCell ref="E212:G213"/>
    <mergeCell ref="E214:G215"/>
    <mergeCell ref="B197:B201"/>
    <mergeCell ref="C197:C201"/>
    <mergeCell ref="E201:G201"/>
    <mergeCell ref="B202:B206"/>
    <mergeCell ref="C202:C206"/>
    <mergeCell ref="E206:G206"/>
    <mergeCell ref="D197:D198"/>
    <mergeCell ref="D199:D200"/>
    <mergeCell ref="D202:D203"/>
    <mergeCell ref="D204:D205"/>
    <mergeCell ref="E197:G198"/>
    <mergeCell ref="E199:G200"/>
    <mergeCell ref="E202:G203"/>
    <mergeCell ref="E204:G205"/>
    <mergeCell ref="B187:B191"/>
    <mergeCell ref="C187:C191"/>
    <mergeCell ref="E191:G191"/>
    <mergeCell ref="B192:B196"/>
    <mergeCell ref="C192:C196"/>
    <mergeCell ref="E196:G196"/>
    <mergeCell ref="D187:D188"/>
    <mergeCell ref="D189:D190"/>
    <mergeCell ref="D192:D193"/>
    <mergeCell ref="D194:D195"/>
    <mergeCell ref="E187:G188"/>
    <mergeCell ref="E189:G190"/>
    <mergeCell ref="E192:G193"/>
    <mergeCell ref="E194:G195"/>
    <mergeCell ref="B180:B181"/>
    <mergeCell ref="C180:C181"/>
    <mergeCell ref="D180:G181"/>
    <mergeCell ref="H180:AG180"/>
    <mergeCell ref="B182:B186"/>
    <mergeCell ref="C182:C186"/>
    <mergeCell ref="E186:G186"/>
    <mergeCell ref="D182:D183"/>
    <mergeCell ref="D184:D185"/>
    <mergeCell ref="E182:G183"/>
    <mergeCell ref="E184:G185"/>
    <mergeCell ref="B168:B172"/>
    <mergeCell ref="C168:C172"/>
    <mergeCell ref="E172:G172"/>
    <mergeCell ref="B173:B177"/>
    <mergeCell ref="C173:C177"/>
    <mergeCell ref="E177:G177"/>
    <mergeCell ref="D168:D169"/>
    <mergeCell ref="D170:D171"/>
    <mergeCell ref="D173:D174"/>
    <mergeCell ref="D175:D176"/>
    <mergeCell ref="E168:G169"/>
    <mergeCell ref="E170:G171"/>
    <mergeCell ref="E173:G174"/>
    <mergeCell ref="E175:G176"/>
    <mergeCell ref="B158:B162"/>
    <mergeCell ref="C158:C162"/>
    <mergeCell ref="E162:G162"/>
    <mergeCell ref="B163:B167"/>
    <mergeCell ref="C163:C167"/>
    <mergeCell ref="E167:G167"/>
    <mergeCell ref="D158:D159"/>
    <mergeCell ref="D160:D161"/>
    <mergeCell ref="D163:D164"/>
    <mergeCell ref="D165:D166"/>
    <mergeCell ref="E158:G159"/>
    <mergeCell ref="E160:G161"/>
    <mergeCell ref="E163:G164"/>
    <mergeCell ref="E165:G166"/>
    <mergeCell ref="B148:B152"/>
    <mergeCell ref="C148:C152"/>
    <mergeCell ref="E152:G152"/>
    <mergeCell ref="B153:B157"/>
    <mergeCell ref="C153:C157"/>
    <mergeCell ref="E157:G157"/>
    <mergeCell ref="D148:D149"/>
    <mergeCell ref="D150:D151"/>
    <mergeCell ref="D153:D154"/>
    <mergeCell ref="D155:D156"/>
    <mergeCell ref="E148:G149"/>
    <mergeCell ref="E150:G151"/>
    <mergeCell ref="E153:G154"/>
    <mergeCell ref="E155:G156"/>
    <mergeCell ref="B138:B142"/>
    <mergeCell ref="C138:C142"/>
    <mergeCell ref="E142:G142"/>
    <mergeCell ref="B143:B147"/>
    <mergeCell ref="C143:C147"/>
    <mergeCell ref="E147:G147"/>
    <mergeCell ref="D138:D139"/>
    <mergeCell ref="D140:D141"/>
    <mergeCell ref="D143:D144"/>
    <mergeCell ref="D145:D146"/>
    <mergeCell ref="E138:G139"/>
    <mergeCell ref="E140:G141"/>
    <mergeCell ref="E143:G144"/>
    <mergeCell ref="E145:G146"/>
    <mergeCell ref="B128:B132"/>
    <mergeCell ref="C128:C132"/>
    <mergeCell ref="E132:G132"/>
    <mergeCell ref="B133:B137"/>
    <mergeCell ref="C133:C137"/>
    <mergeCell ref="E137:G137"/>
    <mergeCell ref="D128:D129"/>
    <mergeCell ref="D130:D131"/>
    <mergeCell ref="D133:D134"/>
    <mergeCell ref="D135:D136"/>
    <mergeCell ref="E128:G129"/>
    <mergeCell ref="E130:G131"/>
    <mergeCell ref="E133:G134"/>
    <mergeCell ref="E135:G136"/>
    <mergeCell ref="B118:B122"/>
    <mergeCell ref="C118:C122"/>
    <mergeCell ref="E122:G122"/>
    <mergeCell ref="B123:B127"/>
    <mergeCell ref="C123:C127"/>
    <mergeCell ref="E127:G127"/>
    <mergeCell ref="D118:D119"/>
    <mergeCell ref="D120:D121"/>
    <mergeCell ref="D123:D124"/>
    <mergeCell ref="D125:D126"/>
    <mergeCell ref="E118:G119"/>
    <mergeCell ref="E120:G121"/>
    <mergeCell ref="E123:G124"/>
    <mergeCell ref="E125:G126"/>
    <mergeCell ref="B108:B112"/>
    <mergeCell ref="C108:C112"/>
    <mergeCell ref="E112:G112"/>
    <mergeCell ref="B113:B117"/>
    <mergeCell ref="C113:C117"/>
    <mergeCell ref="E117:G117"/>
    <mergeCell ref="D108:D109"/>
    <mergeCell ref="D110:D111"/>
    <mergeCell ref="D113:D114"/>
    <mergeCell ref="D115:D116"/>
    <mergeCell ref="E108:G109"/>
    <mergeCell ref="E110:G111"/>
    <mergeCell ref="E113:G114"/>
    <mergeCell ref="E115:G116"/>
    <mergeCell ref="B98:B102"/>
    <mergeCell ref="C98:C102"/>
    <mergeCell ref="E102:G102"/>
    <mergeCell ref="B103:B107"/>
    <mergeCell ref="C103:C107"/>
    <mergeCell ref="E107:G107"/>
    <mergeCell ref="D98:D99"/>
    <mergeCell ref="D100:D101"/>
    <mergeCell ref="D103:D104"/>
    <mergeCell ref="D105:D106"/>
    <mergeCell ref="E98:G99"/>
    <mergeCell ref="E100:G101"/>
    <mergeCell ref="E103:G104"/>
    <mergeCell ref="E105:G106"/>
    <mergeCell ref="B88:B92"/>
    <mergeCell ref="C88:C92"/>
    <mergeCell ref="E92:G92"/>
    <mergeCell ref="B93:B97"/>
    <mergeCell ref="C93:C97"/>
    <mergeCell ref="E97:G97"/>
    <mergeCell ref="D88:D89"/>
    <mergeCell ref="D90:D91"/>
    <mergeCell ref="D93:D94"/>
    <mergeCell ref="D95:D96"/>
    <mergeCell ref="E88:G89"/>
    <mergeCell ref="E90:G91"/>
    <mergeCell ref="E93:G94"/>
    <mergeCell ref="E95:G96"/>
    <mergeCell ref="B81:B82"/>
    <mergeCell ref="C81:C82"/>
    <mergeCell ref="D81:G82"/>
    <mergeCell ref="H81:AG81"/>
    <mergeCell ref="B83:B87"/>
    <mergeCell ref="C83:C87"/>
    <mergeCell ref="E87:G87"/>
    <mergeCell ref="D83:D84"/>
    <mergeCell ref="D85:D86"/>
    <mergeCell ref="E83:G84"/>
    <mergeCell ref="E85:G86"/>
    <mergeCell ref="B69:B73"/>
    <mergeCell ref="C69:C73"/>
    <mergeCell ref="E73:G73"/>
    <mergeCell ref="B74:B78"/>
    <mergeCell ref="C74:C78"/>
    <mergeCell ref="E78:G78"/>
    <mergeCell ref="D69:D70"/>
    <mergeCell ref="D71:D72"/>
    <mergeCell ref="D74:D75"/>
    <mergeCell ref="D76:D77"/>
    <mergeCell ref="E69:G70"/>
    <mergeCell ref="E71:G72"/>
    <mergeCell ref="E74:G75"/>
    <mergeCell ref="E76:G77"/>
    <mergeCell ref="B59:B63"/>
    <mergeCell ref="C59:C63"/>
    <mergeCell ref="E63:G63"/>
    <mergeCell ref="B64:B68"/>
    <mergeCell ref="C64:C68"/>
    <mergeCell ref="E68:G68"/>
    <mergeCell ref="D59:D60"/>
    <mergeCell ref="D61:D62"/>
    <mergeCell ref="D64:D65"/>
    <mergeCell ref="D66:D67"/>
    <mergeCell ref="E59:G60"/>
    <mergeCell ref="E61:G62"/>
    <mergeCell ref="E64:G65"/>
    <mergeCell ref="E66:G67"/>
    <mergeCell ref="B49:B53"/>
    <mergeCell ref="C49:C53"/>
    <mergeCell ref="E53:G53"/>
    <mergeCell ref="B54:B58"/>
    <mergeCell ref="C54:C58"/>
    <mergeCell ref="E58:G58"/>
    <mergeCell ref="D49:D50"/>
    <mergeCell ref="D51:D52"/>
    <mergeCell ref="D54:D55"/>
    <mergeCell ref="D56:D57"/>
    <mergeCell ref="E49:G50"/>
    <mergeCell ref="E51:G52"/>
    <mergeCell ref="E54:G55"/>
    <mergeCell ref="E56:G57"/>
    <mergeCell ref="B39:B43"/>
    <mergeCell ref="C39:C43"/>
    <mergeCell ref="E43:G43"/>
    <mergeCell ref="B44:B48"/>
    <mergeCell ref="C44:C48"/>
    <mergeCell ref="E48:G48"/>
    <mergeCell ref="D39:D40"/>
    <mergeCell ref="D41:D42"/>
    <mergeCell ref="D44:D45"/>
    <mergeCell ref="D46:D47"/>
    <mergeCell ref="E39:G40"/>
    <mergeCell ref="E41:G42"/>
    <mergeCell ref="E44:G45"/>
    <mergeCell ref="E46:G47"/>
    <mergeCell ref="B34:B38"/>
    <mergeCell ref="C34:C38"/>
    <mergeCell ref="E38:G38"/>
    <mergeCell ref="D29:D30"/>
    <mergeCell ref="D31:D32"/>
    <mergeCell ref="D34:D35"/>
    <mergeCell ref="D36:D37"/>
    <mergeCell ref="E29:G30"/>
    <mergeCell ref="E31:G32"/>
    <mergeCell ref="E34:G35"/>
    <mergeCell ref="E36:G37"/>
    <mergeCell ref="E19:G20"/>
    <mergeCell ref="E21:G22"/>
    <mergeCell ref="D24:D25"/>
    <mergeCell ref="D26:D27"/>
    <mergeCell ref="E24:G25"/>
    <mergeCell ref="E26:G27"/>
    <mergeCell ref="B29:B33"/>
    <mergeCell ref="C29:C33"/>
    <mergeCell ref="E33:G33"/>
    <mergeCell ref="B19:B23"/>
    <mergeCell ref="C19:C23"/>
    <mergeCell ref="E23:G23"/>
    <mergeCell ref="B24:B28"/>
    <mergeCell ref="C24:C28"/>
    <mergeCell ref="E28:G28"/>
    <mergeCell ref="D19:D20"/>
    <mergeCell ref="D21:D22"/>
    <mergeCell ref="A2:AH2"/>
    <mergeCell ref="B4:D4"/>
    <mergeCell ref="E4:M4"/>
    <mergeCell ref="B5:D5"/>
    <mergeCell ref="E5:M5"/>
    <mergeCell ref="B17:B18"/>
    <mergeCell ref="C17:C18"/>
    <mergeCell ref="D17:G18"/>
    <mergeCell ref="H17:AG17"/>
  </mergeCells>
  <phoneticPr fontId="1"/>
  <pageMargins left="1.1811023622047245" right="0.19685039370078741" top="0.35433070866141736" bottom="0.15748031496062992" header="0.31496062992125984" footer="0.31496062992125984"/>
  <pageSetup paperSize="8" scale="63" fitToHeight="0" orientation="landscape" r:id="rId1"/>
  <rowBreaks count="3" manualBreakCount="3">
    <brk id="97" max="33" man="1"/>
    <brk id="201" max="33" man="1"/>
    <brk id="29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入札内訳書</vt:lpstr>
      <vt:lpstr>入札内訳書!Print_Area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達也</dc:creator>
  <cp:lastModifiedBy>鈴木　定太</cp:lastModifiedBy>
  <cp:lastPrinted>2021-10-29T02:00:10Z</cp:lastPrinted>
  <dcterms:created xsi:type="dcterms:W3CDTF">2019-07-17T02:04:21Z</dcterms:created>
  <dcterms:modified xsi:type="dcterms:W3CDTF">2021-11-10T06:30:23Z</dcterms:modified>
</cp:coreProperties>
</file>