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1jofls1\0600300_介護保険課$\04 長寿支援係\カ 介護報酬改定\R3.4改定\新様式\"/>
    </mc:Choice>
  </mc:AlternateContent>
  <bookViews>
    <workbookView xWindow="0" yWindow="0" windowWidth="23040" windowHeight="9090" tabRatio="893"/>
  </bookViews>
  <sheets>
    <sheet name="様式⑦-1（介護福祉士）" sheetId="19" r:id="rId1"/>
    <sheet name="作成例（介護福祉士）" sheetId="26" r:id="rId2"/>
    <sheet name="様式⑦-2（勤続年数）" sheetId="29" r:id="rId3"/>
    <sheet name="作成例（勤続年数）" sheetId="31" r:id="rId4"/>
    <sheet name="様式⑦-3（常勤換算）" sheetId="27" r:id="rId5"/>
    <sheet name="作成例（常勤換算）" sheetId="28" r:id="rId6"/>
  </sheets>
  <calcPr calcId="162913"/>
</workbook>
</file>

<file path=xl/calcChain.xml><?xml version="1.0" encoding="utf-8"?>
<calcChain xmlns="http://schemas.openxmlformats.org/spreadsheetml/2006/main">
  <c r="AC23" i="31" l="1"/>
  <c r="AB23" i="31"/>
  <c r="AA23" i="31"/>
  <c r="Z23" i="31"/>
  <c r="Y23" i="31"/>
  <c r="X23" i="31"/>
  <c r="W23" i="31"/>
  <c r="V23" i="31"/>
  <c r="U23" i="31"/>
  <c r="T23" i="31"/>
  <c r="S23" i="31"/>
  <c r="R23" i="31"/>
  <c r="Q23" i="31"/>
  <c r="P23" i="31"/>
  <c r="O23" i="31"/>
  <c r="N23" i="31"/>
  <c r="M23" i="31"/>
  <c r="L23" i="31"/>
  <c r="K23" i="31"/>
  <c r="J23" i="31"/>
  <c r="M16" i="31"/>
  <c r="Q19" i="31"/>
  <c r="AC21" i="31"/>
  <c r="AC20" i="31"/>
  <c r="AC19" i="31"/>
  <c r="AC18" i="31"/>
  <c r="AC17" i="31"/>
  <c r="AC16" i="31"/>
  <c r="AC15" i="31"/>
  <c r="AC14" i="31"/>
  <c r="AC13" i="31"/>
  <c r="AC12" i="31"/>
  <c r="AA21" i="31"/>
  <c r="AA20" i="31"/>
  <c r="AA19" i="31"/>
  <c r="AA18" i="31"/>
  <c r="AA17" i="31"/>
  <c r="AA16" i="31"/>
  <c r="AA15" i="31"/>
  <c r="AA14" i="31"/>
  <c r="AA13" i="31"/>
  <c r="AA12" i="31"/>
  <c r="Y21" i="31"/>
  <c r="Y20" i="31"/>
  <c r="Y19" i="31"/>
  <c r="Y18" i="31"/>
  <c r="Y17" i="31"/>
  <c r="Y16" i="31"/>
  <c r="Y15" i="31"/>
  <c r="Y14" i="31"/>
  <c r="Y13" i="31"/>
  <c r="Y12" i="31"/>
  <c r="W21" i="31"/>
  <c r="W20" i="31"/>
  <c r="W19" i="31"/>
  <c r="W18" i="31"/>
  <c r="W17" i="31"/>
  <c r="W16" i="31"/>
  <c r="W15" i="31"/>
  <c r="W14" i="31"/>
  <c r="W13" i="31"/>
  <c r="W12" i="31"/>
  <c r="U21" i="31"/>
  <c r="U20" i="31"/>
  <c r="U19" i="31"/>
  <c r="U18" i="31"/>
  <c r="U17" i="31"/>
  <c r="U16" i="31"/>
  <c r="U15" i="31"/>
  <c r="U14" i="31"/>
  <c r="U13" i="31"/>
  <c r="U12" i="31"/>
  <c r="S21" i="31"/>
  <c r="S20" i="31"/>
  <c r="S19" i="31"/>
  <c r="S18" i="31"/>
  <c r="S17" i="31"/>
  <c r="S16" i="31"/>
  <c r="S15" i="31"/>
  <c r="S14" i="31"/>
  <c r="S13" i="31"/>
  <c r="S12" i="31"/>
  <c r="Q21" i="31"/>
  <c r="Q20" i="31"/>
  <c r="Q18" i="31"/>
  <c r="Q17" i="31"/>
  <c r="Q16" i="31"/>
  <c r="Q15" i="31"/>
  <c r="Q14" i="31"/>
  <c r="Q13" i="31"/>
  <c r="Q12" i="31"/>
  <c r="O21" i="31"/>
  <c r="O20" i="31"/>
  <c r="O19" i="31"/>
  <c r="O18" i="31"/>
  <c r="O17" i="31"/>
  <c r="O16" i="31"/>
  <c r="O15" i="31"/>
  <c r="O14" i="31"/>
  <c r="O13" i="31"/>
  <c r="O12" i="31"/>
  <c r="M21" i="31"/>
  <c r="M20" i="31"/>
  <c r="M19" i="31"/>
  <c r="M18" i="31"/>
  <c r="M17" i="31"/>
  <c r="M15" i="31"/>
  <c r="M14" i="31"/>
  <c r="M13" i="31"/>
  <c r="M12" i="31"/>
  <c r="K21" i="31"/>
  <c r="K20" i="31"/>
  <c r="K19" i="31"/>
  <c r="K18" i="31"/>
  <c r="K17" i="31"/>
  <c r="K16" i="31"/>
  <c r="K15" i="31"/>
  <c r="K14" i="31"/>
  <c r="K13" i="31"/>
  <c r="K12" i="31"/>
  <c r="I13" i="31"/>
  <c r="I14" i="31"/>
  <c r="I15" i="31"/>
  <c r="I16" i="31"/>
  <c r="I17" i="31"/>
  <c r="I18" i="31"/>
  <c r="I19" i="31"/>
  <c r="I20" i="31"/>
  <c r="I21" i="31"/>
  <c r="I12" i="31"/>
  <c r="AC21" i="29"/>
  <c r="AC20" i="29"/>
  <c r="AC19" i="29"/>
  <c r="AC18" i="29"/>
  <c r="AC17" i="29"/>
  <c r="AC16" i="29"/>
  <c r="AC15" i="29"/>
  <c r="AC14" i="29"/>
  <c r="AC13" i="29"/>
  <c r="AC12" i="29"/>
  <c r="AA21" i="29"/>
  <c r="AA20" i="29"/>
  <c r="AA19" i="29"/>
  <c r="AA18" i="29"/>
  <c r="AA17" i="29"/>
  <c r="AA16" i="29"/>
  <c r="AA15" i="29"/>
  <c r="AA14" i="29"/>
  <c r="AA13" i="29"/>
  <c r="AA12" i="29"/>
  <c r="Y21" i="29"/>
  <c r="Y20" i="29"/>
  <c r="Y19" i="29"/>
  <c r="Y18" i="29"/>
  <c r="Y17" i="29"/>
  <c r="Y16" i="29"/>
  <c r="Y15" i="29"/>
  <c r="Y14" i="29"/>
  <c r="Y13" i="29"/>
  <c r="Y12" i="29"/>
  <c r="W21" i="29"/>
  <c r="W20" i="29"/>
  <c r="W19" i="29"/>
  <c r="W18" i="29"/>
  <c r="W17" i="29"/>
  <c r="W16" i="29"/>
  <c r="W15" i="29"/>
  <c r="W14" i="29"/>
  <c r="W13" i="29"/>
  <c r="W12" i="29"/>
  <c r="U21" i="29"/>
  <c r="U20" i="29"/>
  <c r="U19" i="29"/>
  <c r="U18" i="29"/>
  <c r="U17" i="29"/>
  <c r="U16" i="29"/>
  <c r="U15" i="29"/>
  <c r="U14" i="29"/>
  <c r="U13" i="29"/>
  <c r="U12" i="29"/>
  <c r="S21" i="29"/>
  <c r="S20" i="29"/>
  <c r="S19" i="29"/>
  <c r="S18" i="29"/>
  <c r="S17" i="29"/>
  <c r="S16" i="29"/>
  <c r="S15" i="29"/>
  <c r="S14" i="29"/>
  <c r="S13" i="29"/>
  <c r="S12" i="29"/>
  <c r="Q21" i="29"/>
  <c r="Q20" i="29"/>
  <c r="Q19" i="29"/>
  <c r="Q18" i="29"/>
  <c r="Q17" i="29"/>
  <c r="Q16" i="29"/>
  <c r="Q15" i="29"/>
  <c r="Q14" i="29"/>
  <c r="Q13" i="29"/>
  <c r="Q12" i="29"/>
  <c r="O21" i="29"/>
  <c r="O20" i="29"/>
  <c r="O19" i="29"/>
  <c r="O18" i="29"/>
  <c r="O17" i="29"/>
  <c r="O16" i="29"/>
  <c r="O15" i="29"/>
  <c r="O14" i="29"/>
  <c r="O13" i="29"/>
  <c r="O12" i="29"/>
  <c r="M21" i="29"/>
  <c r="M20" i="29"/>
  <c r="M19" i="29"/>
  <c r="M18" i="29"/>
  <c r="M17" i="29"/>
  <c r="M16" i="29"/>
  <c r="M15" i="29"/>
  <c r="M14" i="29"/>
  <c r="M13" i="29"/>
  <c r="M12" i="29"/>
  <c r="K21" i="29"/>
  <c r="K20" i="29"/>
  <c r="K19" i="29"/>
  <c r="K18" i="29"/>
  <c r="K17" i="29"/>
  <c r="K16" i="29"/>
  <c r="K15" i="29"/>
  <c r="K14" i="29"/>
  <c r="K13" i="29"/>
  <c r="K12" i="29"/>
  <c r="I13" i="29"/>
  <c r="I14" i="29"/>
  <c r="I15" i="29"/>
  <c r="I16" i="29"/>
  <c r="I17" i="29"/>
  <c r="I18" i="29"/>
  <c r="I19" i="29"/>
  <c r="I20" i="29"/>
  <c r="I21" i="29"/>
  <c r="I12" i="29"/>
  <c r="AB22" i="31"/>
  <c r="Z22" i="31"/>
  <c r="X22" i="31"/>
  <c r="V22" i="31"/>
  <c r="T22" i="31"/>
  <c r="R22" i="31"/>
  <c r="P22" i="31"/>
  <c r="N22" i="31"/>
  <c r="L22" i="31"/>
  <c r="J22" i="31"/>
  <c r="H22" i="31"/>
  <c r="H23" i="31" s="1"/>
  <c r="A13" i="31"/>
  <c r="A14" i="31" s="1"/>
  <c r="A15" i="31" s="1"/>
  <c r="A16" i="31" s="1"/>
  <c r="A17" i="31" s="1"/>
  <c r="A18" i="31" s="1"/>
  <c r="A19" i="31" s="1"/>
  <c r="A20" i="31" s="1"/>
  <c r="A21" i="31" s="1"/>
  <c r="K22" i="31" l="1"/>
  <c r="I22" i="31"/>
  <c r="I23" i="31" s="1"/>
  <c r="AD23" i="31"/>
  <c r="AF23" i="31" s="1"/>
  <c r="AD22" i="31"/>
  <c r="AF22" i="31" s="1"/>
  <c r="AB22" i="29"/>
  <c r="AB23" i="29" s="1"/>
  <c r="Z22" i="29"/>
  <c r="Z23" i="29" s="1"/>
  <c r="X22" i="29"/>
  <c r="X23" i="29" s="1"/>
  <c r="V22" i="29"/>
  <c r="V23" i="29" s="1"/>
  <c r="T22" i="29"/>
  <c r="T23" i="29" s="1"/>
  <c r="R22" i="29"/>
  <c r="R23" i="29" s="1"/>
  <c r="P22" i="29"/>
  <c r="P23" i="29" s="1"/>
  <c r="N22" i="29"/>
  <c r="N23" i="29" s="1"/>
  <c r="L22" i="29"/>
  <c r="L23" i="29" s="1"/>
  <c r="J22" i="29"/>
  <c r="J23" i="29" s="1"/>
  <c r="H22" i="29"/>
  <c r="A13" i="29"/>
  <c r="A14" i="29" s="1"/>
  <c r="A15" i="29" s="1"/>
  <c r="A16" i="29" s="1"/>
  <c r="A17" i="29" s="1"/>
  <c r="A18" i="29" s="1"/>
  <c r="A19" i="29" s="1"/>
  <c r="A20" i="29" s="1"/>
  <c r="A21" i="29" s="1"/>
  <c r="AA22" i="29"/>
  <c r="AA23" i="29" s="1"/>
  <c r="Y22" i="29"/>
  <c r="Y23" i="29" s="1"/>
  <c r="W22" i="29"/>
  <c r="W23" i="29" s="1"/>
  <c r="U22" i="29"/>
  <c r="U23" i="29" s="1"/>
  <c r="O22" i="29"/>
  <c r="O23" i="29" s="1"/>
  <c r="Y19" i="28"/>
  <c r="Q19" i="28"/>
  <c r="I19" i="28"/>
  <c r="Y18" i="28"/>
  <c r="W18" i="28"/>
  <c r="W19" i="28" s="1"/>
  <c r="U18" i="28"/>
  <c r="U19" i="28" s="1"/>
  <c r="S18" i="28"/>
  <c r="S19" i="28" s="1"/>
  <c r="Q18" i="28"/>
  <c r="O18" i="28"/>
  <c r="O19" i="28" s="1"/>
  <c r="M18" i="28"/>
  <c r="M19" i="28" s="1"/>
  <c r="K18" i="28"/>
  <c r="K19" i="28" s="1"/>
  <c r="I18" i="28"/>
  <c r="G18" i="28"/>
  <c r="G19" i="28" s="1"/>
  <c r="E18" i="28"/>
  <c r="E19" i="28" s="1"/>
  <c r="Z17" i="28"/>
  <c r="X17" i="28"/>
  <c r="V17" i="28"/>
  <c r="T17" i="28"/>
  <c r="R17" i="28"/>
  <c r="P17" i="28"/>
  <c r="N17" i="28"/>
  <c r="L17" i="28"/>
  <c r="J17" i="28"/>
  <c r="H17" i="28"/>
  <c r="F17" i="28"/>
  <c r="Z16" i="28"/>
  <c r="X16" i="28"/>
  <c r="V16" i="28"/>
  <c r="T16" i="28"/>
  <c r="R16" i="28"/>
  <c r="P16" i="28"/>
  <c r="N16" i="28"/>
  <c r="L16" i="28"/>
  <c r="J16" i="28"/>
  <c r="H16" i="28"/>
  <c r="F16" i="28"/>
  <c r="Z15" i="28"/>
  <c r="X15" i="28"/>
  <c r="V15" i="28"/>
  <c r="T15" i="28"/>
  <c r="R15" i="28"/>
  <c r="P15" i="28"/>
  <c r="N15" i="28"/>
  <c r="L15" i="28"/>
  <c r="J15" i="28"/>
  <c r="H15" i="28"/>
  <c r="F15" i="28"/>
  <c r="Z14" i="28"/>
  <c r="X14" i="28"/>
  <c r="V14" i="28"/>
  <c r="T14" i="28"/>
  <c r="R14" i="28"/>
  <c r="P14" i="28"/>
  <c r="N14" i="28"/>
  <c r="L14" i="28"/>
  <c r="J14" i="28"/>
  <c r="H14" i="28"/>
  <c r="F14" i="28"/>
  <c r="Z13" i="28"/>
  <c r="X13" i="28"/>
  <c r="V13" i="28"/>
  <c r="T13" i="28"/>
  <c r="R13" i="28"/>
  <c r="P13" i="28"/>
  <c r="N13" i="28"/>
  <c r="L13" i="28"/>
  <c r="J13" i="28"/>
  <c r="H13" i="28"/>
  <c r="F13" i="28"/>
  <c r="Z12" i="28"/>
  <c r="X12" i="28"/>
  <c r="V12" i="28"/>
  <c r="T12" i="28"/>
  <c r="R12" i="28"/>
  <c r="P12" i="28"/>
  <c r="N12" i="28"/>
  <c r="L12" i="28"/>
  <c r="J12" i="28"/>
  <c r="H12" i="28"/>
  <c r="F12" i="28"/>
  <c r="Z11" i="28"/>
  <c r="X11" i="28"/>
  <c r="V11" i="28"/>
  <c r="T11" i="28"/>
  <c r="R11" i="28"/>
  <c r="P11" i="28"/>
  <c r="N11" i="28"/>
  <c r="L11" i="28"/>
  <c r="J11" i="28"/>
  <c r="H11" i="28"/>
  <c r="F11" i="28"/>
  <c r="Z10" i="28"/>
  <c r="X10" i="28"/>
  <c r="V10" i="28"/>
  <c r="T10" i="28"/>
  <c r="R10" i="28"/>
  <c r="P10" i="28"/>
  <c r="N10" i="28"/>
  <c r="L10" i="28"/>
  <c r="J10" i="28"/>
  <c r="H10" i="28"/>
  <c r="F10" i="28"/>
  <c r="Z9" i="28"/>
  <c r="X9" i="28"/>
  <c r="V9" i="28"/>
  <c r="T9" i="28"/>
  <c r="R9" i="28"/>
  <c r="P9" i="28"/>
  <c r="N9" i="28"/>
  <c r="L9" i="28"/>
  <c r="J9" i="28"/>
  <c r="H9" i="28"/>
  <c r="F9" i="28"/>
  <c r="A9" i="28"/>
  <c r="A10" i="28" s="1"/>
  <c r="A11" i="28" s="1"/>
  <c r="A12" i="28" s="1"/>
  <c r="A13" i="28" s="1"/>
  <c r="A14" i="28" s="1"/>
  <c r="A15" i="28" s="1"/>
  <c r="A16" i="28" s="1"/>
  <c r="A17" i="28" s="1"/>
  <c r="Z8" i="28"/>
  <c r="X8" i="28"/>
  <c r="V8" i="28"/>
  <c r="T8" i="28"/>
  <c r="R8" i="28"/>
  <c r="P8" i="28"/>
  <c r="N8" i="28"/>
  <c r="L8" i="28"/>
  <c r="J8" i="28"/>
  <c r="H8" i="28"/>
  <c r="F8" i="28"/>
  <c r="J8" i="27"/>
  <c r="Z17" i="27"/>
  <c r="Z16" i="27"/>
  <c r="Z15" i="27"/>
  <c r="Z14" i="27"/>
  <c r="Z13" i="27"/>
  <c r="Z12" i="27"/>
  <c r="Z11" i="27"/>
  <c r="Z10" i="27"/>
  <c r="Z9" i="27"/>
  <c r="Z8" i="27"/>
  <c r="X17" i="27"/>
  <c r="X16" i="27"/>
  <c r="X15" i="27"/>
  <c r="X14" i="27"/>
  <c r="X13" i="27"/>
  <c r="X12" i="27"/>
  <c r="X11" i="27"/>
  <c r="X10" i="27"/>
  <c r="X9" i="27"/>
  <c r="X8" i="27"/>
  <c r="V17" i="27"/>
  <c r="V16" i="27"/>
  <c r="V15" i="27"/>
  <c r="V14" i="27"/>
  <c r="V13" i="27"/>
  <c r="V12" i="27"/>
  <c r="V11" i="27"/>
  <c r="V10" i="27"/>
  <c r="V9" i="27"/>
  <c r="V8" i="27"/>
  <c r="T17" i="27"/>
  <c r="T16" i="27"/>
  <c r="T15" i="27"/>
  <c r="T14" i="27"/>
  <c r="T13" i="27"/>
  <c r="T12" i="27"/>
  <c r="T11" i="27"/>
  <c r="T10" i="27"/>
  <c r="T9" i="27"/>
  <c r="T8" i="27"/>
  <c r="R17" i="27"/>
  <c r="R16" i="27"/>
  <c r="R15" i="27"/>
  <c r="R14" i="27"/>
  <c r="R13" i="27"/>
  <c r="R12" i="27"/>
  <c r="R11" i="27"/>
  <c r="R10" i="27"/>
  <c r="R9" i="27"/>
  <c r="R8" i="27"/>
  <c r="P17" i="27"/>
  <c r="P16" i="27"/>
  <c r="P15" i="27"/>
  <c r="P14" i="27"/>
  <c r="P13" i="27"/>
  <c r="P12" i="27"/>
  <c r="P11" i="27"/>
  <c r="P10" i="27"/>
  <c r="P9" i="27"/>
  <c r="P8" i="27"/>
  <c r="N17" i="27"/>
  <c r="N16" i="27"/>
  <c r="N15" i="27"/>
  <c r="N14" i="27"/>
  <c r="N13" i="27"/>
  <c r="N12" i="27"/>
  <c r="N11" i="27"/>
  <c r="N10" i="27"/>
  <c r="N9" i="27"/>
  <c r="N8" i="27"/>
  <c r="L17" i="27"/>
  <c r="L16" i="27"/>
  <c r="L15" i="27"/>
  <c r="L14" i="27"/>
  <c r="L13" i="27"/>
  <c r="L12" i="27"/>
  <c r="L11" i="27"/>
  <c r="L10" i="27"/>
  <c r="L9" i="27"/>
  <c r="L18" i="27" s="1"/>
  <c r="L19" i="27" s="1"/>
  <c r="L8" i="27"/>
  <c r="J17" i="27"/>
  <c r="J16" i="27"/>
  <c r="J15" i="27"/>
  <c r="J14" i="27"/>
  <c r="J13" i="27"/>
  <c r="J12" i="27"/>
  <c r="J11" i="27"/>
  <c r="J10" i="27"/>
  <c r="J9" i="27"/>
  <c r="H17" i="27"/>
  <c r="H16" i="27"/>
  <c r="H15" i="27"/>
  <c r="H14" i="27"/>
  <c r="H13" i="27"/>
  <c r="H12" i="27"/>
  <c r="H11" i="27"/>
  <c r="H10" i="27"/>
  <c r="H9" i="27"/>
  <c r="H8" i="27"/>
  <c r="F9" i="27"/>
  <c r="F10" i="27"/>
  <c r="F11" i="27"/>
  <c r="F12" i="27"/>
  <c r="F13" i="27"/>
  <c r="F14" i="27"/>
  <c r="F15" i="27"/>
  <c r="F16" i="27"/>
  <c r="F17" i="27"/>
  <c r="F8" i="27"/>
  <c r="G19" i="27"/>
  <c r="Y18" i="27"/>
  <c r="Y19" i="27" s="1"/>
  <c r="W18" i="27"/>
  <c r="W19" i="27" s="1"/>
  <c r="U18" i="27"/>
  <c r="U19" i="27" s="1"/>
  <c r="S18" i="27"/>
  <c r="S19" i="27" s="1"/>
  <c r="Q18" i="27"/>
  <c r="Q19" i="27" s="1"/>
  <c r="O18" i="27"/>
  <c r="O19" i="27" s="1"/>
  <c r="M18" i="27"/>
  <c r="M19" i="27" s="1"/>
  <c r="K18" i="27"/>
  <c r="K19" i="27" s="1"/>
  <c r="I18" i="27"/>
  <c r="I19" i="27" s="1"/>
  <c r="G18" i="27"/>
  <c r="E18" i="27"/>
  <c r="E19" i="27" s="1"/>
  <c r="A9" i="27"/>
  <c r="A10" i="27" s="1"/>
  <c r="A11" i="27" s="1"/>
  <c r="A12" i="27" s="1"/>
  <c r="A13" i="27" s="1"/>
  <c r="A14" i="27" s="1"/>
  <c r="A15" i="27" s="1"/>
  <c r="A16" i="27" s="1"/>
  <c r="A17" i="27" s="1"/>
  <c r="Z19" i="26"/>
  <c r="X19" i="26"/>
  <c r="V19" i="26"/>
  <c r="T19" i="26"/>
  <c r="R19" i="26"/>
  <c r="P19" i="26"/>
  <c r="N19" i="26"/>
  <c r="L19" i="26"/>
  <c r="J19" i="26"/>
  <c r="H19" i="26"/>
  <c r="F19" i="26"/>
  <c r="Z18" i="26"/>
  <c r="X18" i="26"/>
  <c r="V18" i="26"/>
  <c r="T18" i="26"/>
  <c r="R18" i="26"/>
  <c r="P18" i="26"/>
  <c r="N18" i="26"/>
  <c r="L18" i="26"/>
  <c r="J18" i="26"/>
  <c r="H18" i="26"/>
  <c r="F18" i="26"/>
  <c r="AA17" i="26"/>
  <c r="Y17" i="26"/>
  <c r="W17" i="26"/>
  <c r="U17" i="26"/>
  <c r="S17" i="26"/>
  <c r="Q17" i="26"/>
  <c r="O17" i="26"/>
  <c r="M17" i="26"/>
  <c r="K17" i="26"/>
  <c r="I17" i="26"/>
  <c r="G17" i="26"/>
  <c r="AA16" i="26"/>
  <c r="Y16" i="26"/>
  <c r="W16" i="26"/>
  <c r="U16" i="26"/>
  <c r="S16" i="26"/>
  <c r="Q16" i="26"/>
  <c r="O16" i="26"/>
  <c r="M16" i="26"/>
  <c r="K16" i="26"/>
  <c r="I16" i="26"/>
  <c r="G16" i="26"/>
  <c r="AA15" i="26"/>
  <c r="Y15" i="26"/>
  <c r="W15" i="26"/>
  <c r="U15" i="26"/>
  <c r="S15" i="26"/>
  <c r="Q15" i="26"/>
  <c r="O15" i="26"/>
  <c r="M15" i="26"/>
  <c r="K15" i="26"/>
  <c r="I15" i="26"/>
  <c r="G15" i="26"/>
  <c r="AA14" i="26"/>
  <c r="Y14" i="26"/>
  <c r="W14" i="26"/>
  <c r="U14" i="26"/>
  <c r="S14" i="26"/>
  <c r="Q14" i="26"/>
  <c r="O14" i="26"/>
  <c r="M14" i="26"/>
  <c r="K14" i="26"/>
  <c r="I14" i="26"/>
  <c r="G14" i="26"/>
  <c r="AA13" i="26"/>
  <c r="Y13" i="26"/>
  <c r="W13" i="26"/>
  <c r="U13" i="26"/>
  <c r="S13" i="26"/>
  <c r="Q13" i="26"/>
  <c r="O13" i="26"/>
  <c r="M13" i="26"/>
  <c r="K13" i="26"/>
  <c r="I13" i="26"/>
  <c r="G13" i="26"/>
  <c r="AA12" i="26"/>
  <c r="Y12" i="26"/>
  <c r="W12" i="26"/>
  <c r="U12" i="26"/>
  <c r="S12" i="26"/>
  <c r="Q12" i="26"/>
  <c r="O12" i="26"/>
  <c r="M12" i="26"/>
  <c r="K12" i="26"/>
  <c r="I12" i="26"/>
  <c r="G12" i="26"/>
  <c r="AA11" i="26"/>
  <c r="Y11" i="26"/>
  <c r="W11" i="26"/>
  <c r="U11" i="26"/>
  <c r="S11" i="26"/>
  <c r="Q11" i="26"/>
  <c r="O11" i="26"/>
  <c r="M11" i="26"/>
  <c r="K11" i="26"/>
  <c r="I11" i="26"/>
  <c r="G11" i="26"/>
  <c r="AA10" i="26"/>
  <c r="Y10" i="26"/>
  <c r="W10" i="26"/>
  <c r="U10" i="26"/>
  <c r="S10" i="26"/>
  <c r="Q10" i="26"/>
  <c r="O10" i="26"/>
  <c r="M10" i="26"/>
  <c r="K10" i="26"/>
  <c r="I10" i="26"/>
  <c r="G10" i="26"/>
  <c r="AA9" i="26"/>
  <c r="Y9" i="26"/>
  <c r="W9" i="26"/>
  <c r="U9" i="26"/>
  <c r="S9" i="26"/>
  <c r="Q9" i="26"/>
  <c r="O9" i="26"/>
  <c r="M9" i="26"/>
  <c r="K9" i="26"/>
  <c r="I9" i="26"/>
  <c r="G9" i="26"/>
  <c r="A9" i="26"/>
  <c r="A10" i="26" s="1"/>
  <c r="A11" i="26" s="1"/>
  <c r="A12" i="26" s="1"/>
  <c r="A13" i="26" s="1"/>
  <c r="A14" i="26" s="1"/>
  <c r="A15" i="26" s="1"/>
  <c r="A16" i="26" s="1"/>
  <c r="A17" i="26" s="1"/>
  <c r="AA8" i="26"/>
  <c r="Y8" i="26"/>
  <c r="W8" i="26"/>
  <c r="U8" i="26"/>
  <c r="S8" i="26"/>
  <c r="Q8" i="26"/>
  <c r="O8" i="26"/>
  <c r="M8" i="26"/>
  <c r="K8" i="26"/>
  <c r="I8" i="26"/>
  <c r="G8" i="26"/>
  <c r="I8" i="19"/>
  <c r="G8" i="19"/>
  <c r="AA17" i="19"/>
  <c r="AA16" i="19"/>
  <c r="AA15" i="19"/>
  <c r="AA14" i="19"/>
  <c r="AA13" i="19"/>
  <c r="AA12" i="19"/>
  <c r="AA11" i="19"/>
  <c r="AA10" i="19"/>
  <c r="AA9" i="19"/>
  <c r="AA8" i="19"/>
  <c r="Y17" i="19"/>
  <c r="Y16" i="19"/>
  <c r="Y15" i="19"/>
  <c r="Y14" i="19"/>
  <c r="Y13" i="19"/>
  <c r="Y12" i="19"/>
  <c r="Y11" i="19"/>
  <c r="Y10" i="19"/>
  <c r="Y9" i="19"/>
  <c r="Y8" i="19"/>
  <c r="W17" i="19"/>
  <c r="W16" i="19"/>
  <c r="W15" i="19"/>
  <c r="W14" i="19"/>
  <c r="W13" i="19"/>
  <c r="W12" i="19"/>
  <c r="W11" i="19"/>
  <c r="W10" i="19"/>
  <c r="W9" i="19"/>
  <c r="W8" i="19"/>
  <c r="U17" i="19"/>
  <c r="U16" i="19"/>
  <c r="U15" i="19"/>
  <c r="U14" i="19"/>
  <c r="U13" i="19"/>
  <c r="U12" i="19"/>
  <c r="U11" i="19"/>
  <c r="U10" i="19"/>
  <c r="U9" i="19"/>
  <c r="U8" i="19"/>
  <c r="S17" i="19"/>
  <c r="S16" i="19"/>
  <c r="S15" i="19"/>
  <c r="S14" i="19"/>
  <c r="S13" i="19"/>
  <c r="S12" i="19"/>
  <c r="S11" i="19"/>
  <c r="S10" i="19"/>
  <c r="S9" i="19"/>
  <c r="S8" i="19"/>
  <c r="Q17" i="19"/>
  <c r="Q16" i="19"/>
  <c r="Q15" i="19"/>
  <c r="Q14" i="19"/>
  <c r="Q13" i="19"/>
  <c r="Q12" i="19"/>
  <c r="Q11" i="19"/>
  <c r="Q10" i="19"/>
  <c r="Q9" i="19"/>
  <c r="Q8" i="19"/>
  <c r="O17" i="19"/>
  <c r="O16" i="19"/>
  <c r="O15" i="19"/>
  <c r="O14" i="19"/>
  <c r="O13" i="19"/>
  <c r="O12" i="19"/>
  <c r="O11" i="19"/>
  <c r="O10" i="19"/>
  <c r="O9" i="19"/>
  <c r="O8" i="19"/>
  <c r="M17" i="19"/>
  <c r="M16" i="19"/>
  <c r="M15" i="19"/>
  <c r="M14" i="19"/>
  <c r="M13" i="19"/>
  <c r="M12" i="19"/>
  <c r="M11" i="19"/>
  <c r="M10" i="19"/>
  <c r="M9" i="19"/>
  <c r="M8" i="19"/>
  <c r="K9" i="19"/>
  <c r="K10" i="19"/>
  <c r="K11" i="19"/>
  <c r="K12" i="19"/>
  <c r="K13" i="19"/>
  <c r="K14" i="19"/>
  <c r="K15" i="19"/>
  <c r="K16" i="19"/>
  <c r="K17" i="19"/>
  <c r="K8" i="19"/>
  <c r="I9" i="19"/>
  <c r="I10" i="19"/>
  <c r="I11" i="19"/>
  <c r="I12" i="19"/>
  <c r="I13" i="19"/>
  <c r="I14" i="19"/>
  <c r="I15" i="19"/>
  <c r="I16" i="19"/>
  <c r="I17" i="19"/>
  <c r="G9" i="19"/>
  <c r="G10" i="19"/>
  <c r="G11" i="19"/>
  <c r="G12" i="19"/>
  <c r="G13" i="19"/>
  <c r="G14" i="19"/>
  <c r="G15" i="19"/>
  <c r="G16" i="19"/>
  <c r="G17" i="19"/>
  <c r="H18" i="27" l="1"/>
  <c r="H19" i="27" s="1"/>
  <c r="P18" i="27"/>
  <c r="P19" i="27" s="1"/>
  <c r="H23" i="29"/>
  <c r="AD23" i="29" s="1"/>
  <c r="AF23" i="29" s="1"/>
  <c r="S22" i="31"/>
  <c r="M22" i="31"/>
  <c r="Q22" i="31"/>
  <c r="O22" i="31"/>
  <c r="S22" i="29"/>
  <c r="S23" i="29" s="1"/>
  <c r="Q22" i="29"/>
  <c r="Q23" i="29" s="1"/>
  <c r="M22" i="29"/>
  <c r="M23" i="29" s="1"/>
  <c r="AC22" i="29"/>
  <c r="AC23" i="29" s="1"/>
  <c r="X18" i="27"/>
  <c r="X19" i="27" s="1"/>
  <c r="R18" i="27"/>
  <c r="R19" i="27" s="1"/>
  <c r="Z18" i="27"/>
  <c r="Z19" i="27" s="1"/>
  <c r="T18" i="27"/>
  <c r="T19" i="27" s="1"/>
  <c r="J18" i="27"/>
  <c r="J19" i="27" s="1"/>
  <c r="N18" i="27"/>
  <c r="N19" i="27" s="1"/>
  <c r="V18" i="27"/>
  <c r="V19" i="27" s="1"/>
  <c r="K22" i="29"/>
  <c r="K23" i="29" s="1"/>
  <c r="I22" i="29"/>
  <c r="I23" i="29" s="1"/>
  <c r="AD22" i="29"/>
  <c r="AF22" i="29" s="1"/>
  <c r="Z18" i="28"/>
  <c r="Z19" i="28" s="1"/>
  <c r="R18" i="28"/>
  <c r="R19" i="28" s="1"/>
  <c r="J18" i="28"/>
  <c r="J19" i="28" s="1"/>
  <c r="AA19" i="28"/>
  <c r="AC19" i="28" s="1"/>
  <c r="H18" i="28"/>
  <c r="H19" i="28" s="1"/>
  <c r="X18" i="28"/>
  <c r="X19" i="28" s="1"/>
  <c r="F18" i="28"/>
  <c r="F19" i="28" s="1"/>
  <c r="V18" i="28"/>
  <c r="V19" i="28" s="1"/>
  <c r="P18" i="28"/>
  <c r="P19" i="28" s="1"/>
  <c r="N18" i="28"/>
  <c r="N19" i="28" s="1"/>
  <c r="L18" i="28"/>
  <c r="L19" i="28" s="1"/>
  <c r="T18" i="28"/>
  <c r="T19" i="28" s="1"/>
  <c r="AA18" i="28"/>
  <c r="AC18" i="28" s="1"/>
  <c r="F18" i="27"/>
  <c r="AA19" i="27"/>
  <c r="AC19" i="27" s="1"/>
  <c r="AA18" i="27"/>
  <c r="AC18" i="27" s="1"/>
  <c r="AA18" i="26"/>
  <c r="AA19" i="26" s="1"/>
  <c r="U18" i="26"/>
  <c r="U19" i="26" s="1"/>
  <c r="W18" i="26"/>
  <c r="W19" i="26" s="1"/>
  <c r="S18" i="26"/>
  <c r="S19" i="26" s="1"/>
  <c r="K18" i="26"/>
  <c r="K19" i="26" s="1"/>
  <c r="M18" i="26"/>
  <c r="M19" i="26" s="1"/>
  <c r="Q18" i="26"/>
  <c r="Q19" i="26" s="1"/>
  <c r="O18" i="26"/>
  <c r="O19" i="26" s="1"/>
  <c r="G18" i="26"/>
  <c r="G19" i="26" s="1"/>
  <c r="I18" i="26"/>
  <c r="I19" i="26" s="1"/>
  <c r="Y18" i="26"/>
  <c r="Y19" i="26" s="1"/>
  <c r="AB19" i="26"/>
  <c r="AD19" i="26" s="1"/>
  <c r="AB18" i="26"/>
  <c r="AD18" i="26" s="1"/>
  <c r="U22" i="31" l="1"/>
  <c r="AB18" i="27"/>
  <c r="AD18" i="27" s="1"/>
  <c r="AE23" i="29"/>
  <c r="AG23" i="29" s="1"/>
  <c r="AF24" i="29" s="1"/>
  <c r="AE22" i="29"/>
  <c r="AG22" i="29" s="1"/>
  <c r="AB18" i="28"/>
  <c r="AD18" i="28" s="1"/>
  <c r="AB19" i="28"/>
  <c r="AD19" i="28" s="1"/>
  <c r="AC20" i="28" s="1"/>
  <c r="F19" i="27"/>
  <c r="AB19" i="27" s="1"/>
  <c r="AD19" i="27" s="1"/>
  <c r="AC20" i="27" s="1"/>
  <c r="AC19" i="26"/>
  <c r="AE19" i="26" s="1"/>
  <c r="AD20" i="26" s="1"/>
  <c r="AC18" i="26"/>
  <c r="AE18" i="26" s="1"/>
  <c r="AA18" i="19"/>
  <c r="AA19" i="19" s="1"/>
  <c r="Z18" i="19"/>
  <c r="Z19" i="19" s="1"/>
  <c r="Y18" i="19"/>
  <c r="Y19" i="19" s="1"/>
  <c r="X18" i="19"/>
  <c r="X19" i="19" s="1"/>
  <c r="W18" i="19"/>
  <c r="W19" i="19" s="1"/>
  <c r="V18" i="19"/>
  <c r="V19" i="19" s="1"/>
  <c r="U18" i="19"/>
  <c r="U19" i="19" s="1"/>
  <c r="T18" i="19"/>
  <c r="T19" i="19" s="1"/>
  <c r="S18" i="19"/>
  <c r="S19" i="19" s="1"/>
  <c r="R18" i="19"/>
  <c r="R19" i="19" s="1"/>
  <c r="Q18" i="19"/>
  <c r="Q19" i="19" s="1"/>
  <c r="P18" i="19"/>
  <c r="P19" i="19" s="1"/>
  <c r="O18" i="19"/>
  <c r="O19" i="19" s="1"/>
  <c r="N18" i="19"/>
  <c r="N19" i="19" s="1"/>
  <c r="M18" i="19"/>
  <c r="M19" i="19" s="1"/>
  <c r="L18" i="19"/>
  <c r="L19" i="19" s="1"/>
  <c r="K18" i="19"/>
  <c r="K19" i="19" s="1"/>
  <c r="J18" i="19"/>
  <c r="J19" i="19" s="1"/>
  <c r="I18" i="19"/>
  <c r="I19" i="19" s="1"/>
  <c r="H18" i="19"/>
  <c r="H19" i="19" s="1"/>
  <c r="G18" i="19"/>
  <c r="G19" i="19" s="1"/>
  <c r="F18" i="19"/>
  <c r="F19" i="19" s="1"/>
  <c r="A9" i="19"/>
  <c r="A10" i="19" s="1"/>
  <c r="A11" i="19" s="1"/>
  <c r="A12" i="19" s="1"/>
  <c r="A13" i="19" s="1"/>
  <c r="A14" i="19" s="1"/>
  <c r="A15" i="19" s="1"/>
  <c r="A16" i="19" s="1"/>
  <c r="A17" i="19" s="1"/>
  <c r="W22" i="31" l="1"/>
  <c r="AC19" i="19"/>
  <c r="AE19" i="19" s="1"/>
  <c r="AB19" i="19"/>
  <c r="AD19" i="19" s="1"/>
  <c r="AB18" i="19"/>
  <c r="AD18" i="19" s="1"/>
  <c r="AC18" i="19"/>
  <c r="AE18" i="19" s="1"/>
  <c r="Y22" i="31" l="1"/>
  <c r="AD20" i="19"/>
  <c r="AA22" i="31" l="1"/>
  <c r="AC22" i="31"/>
  <c r="AE22" i="31" l="1"/>
  <c r="AG22" i="31" s="1"/>
  <c r="AE23" i="31"/>
  <c r="AG23" i="31" s="1"/>
  <c r="AF24" i="31" s="1"/>
</calcChain>
</file>

<file path=xl/sharedStrings.xml><?xml version="1.0" encoding="utf-8"?>
<sst xmlns="http://schemas.openxmlformats.org/spreadsheetml/2006/main" count="492" uniqueCount="89">
  <si>
    <t>職　　種</t>
  </si>
  <si>
    <t>氏　　名</t>
  </si>
  <si>
    <t>介護職員</t>
    <rPh sb="0" eb="2">
      <t>カイゴ</t>
    </rPh>
    <rPh sb="2" eb="4">
      <t>ショクイン</t>
    </rPh>
    <phoneticPr fontId="1"/>
  </si>
  <si>
    <t>勤務形態</t>
    <rPh sb="2" eb="4">
      <t>ケイタイ</t>
    </rPh>
    <phoneticPr fontId="1"/>
  </si>
  <si>
    <t>合計</t>
    <rPh sb="0" eb="2">
      <t>ゴウケイ</t>
    </rPh>
    <phoneticPr fontId="1"/>
  </si>
  <si>
    <t>11か月の平均</t>
    <rPh sb="3" eb="4">
      <t>ゲツ</t>
    </rPh>
    <rPh sb="5" eb="7">
      <t>ヘイキン</t>
    </rPh>
    <phoneticPr fontId="1"/>
  </si>
  <si>
    <t>　</t>
    <phoneticPr fontId="1"/>
  </si>
  <si>
    <t>介護福祉士</t>
    <rPh sb="0" eb="2">
      <t>カイゴ</t>
    </rPh>
    <rPh sb="2" eb="5">
      <t>フクシシ</t>
    </rPh>
    <phoneticPr fontId="1"/>
  </si>
  <si>
    <t>合　　計</t>
    <rPh sb="0" eb="1">
      <t>ゴウ</t>
    </rPh>
    <rPh sb="3" eb="4">
      <t>ケイ</t>
    </rPh>
    <phoneticPr fontId="1"/>
  </si>
  <si>
    <t>配属年月日</t>
    <rPh sb="0" eb="2">
      <t>ハイゾク</t>
    </rPh>
    <rPh sb="2" eb="5">
      <t>ネンガッピ</t>
    </rPh>
    <phoneticPr fontId="1"/>
  </si>
  <si>
    <t>管理者・看護師・機能訓練指導員</t>
    <rPh sb="0" eb="3">
      <t>カンリシャ</t>
    </rPh>
    <phoneticPr fontId="1"/>
  </si>
  <si>
    <t>看護師・機能訓練指導員</t>
    <rPh sb="0" eb="3">
      <t>カンゴシ</t>
    </rPh>
    <rPh sb="4" eb="6">
      <t>キノウ</t>
    </rPh>
    <rPh sb="6" eb="8">
      <t>クンレン</t>
    </rPh>
    <rPh sb="8" eb="11">
      <t>シドウイン</t>
    </rPh>
    <phoneticPr fontId="1"/>
  </si>
  <si>
    <t>生活相談員</t>
    <rPh sb="0" eb="2">
      <t>セイカツ</t>
    </rPh>
    <rPh sb="2" eb="5">
      <t>ソウダンイン</t>
    </rPh>
    <phoneticPr fontId="1"/>
  </si>
  <si>
    <t>看護職員</t>
    <rPh sb="0" eb="2">
      <t>カンゴ</t>
    </rPh>
    <rPh sb="2" eb="4">
      <t>ショクイン</t>
    </rPh>
    <phoneticPr fontId="1"/>
  </si>
  <si>
    <t>看護職員・機能訓練指導員</t>
    <rPh sb="0" eb="2">
      <t>カンゴ</t>
    </rPh>
    <rPh sb="2" eb="4">
      <t>ショクイン</t>
    </rPh>
    <rPh sb="5" eb="7">
      <t>キノウ</t>
    </rPh>
    <rPh sb="7" eb="9">
      <t>クンレン</t>
    </rPh>
    <rPh sb="9" eb="12">
      <t>シドウイン</t>
    </rPh>
    <phoneticPr fontId="1"/>
  </si>
  <si>
    <t>※この様式にかかわらず、上記の内容を満たすことがわかる書類をもってこの様式の提出に代えることができます。</t>
    <rPh sb="3" eb="5">
      <t>ヨウシキ</t>
    </rPh>
    <rPh sb="12" eb="14">
      <t>ジョウキ</t>
    </rPh>
    <rPh sb="15" eb="17">
      <t>ナイヨウ</t>
    </rPh>
    <rPh sb="18" eb="19">
      <t>ミ</t>
    </rPh>
    <rPh sb="27" eb="29">
      <t>ショルイ</t>
    </rPh>
    <rPh sb="35" eb="37">
      <t>ヨウシキ</t>
    </rPh>
    <rPh sb="38" eb="40">
      <t>テイシュツ</t>
    </rPh>
    <rPh sb="41" eb="42">
      <t>カ</t>
    </rPh>
    <phoneticPr fontId="1"/>
  </si>
  <si>
    <t>　</t>
    <phoneticPr fontId="1"/>
  </si>
  <si>
    <t>介護職員兼
生活相談員</t>
    <rPh sb="0" eb="2">
      <t>カイゴ</t>
    </rPh>
    <rPh sb="2" eb="4">
      <t>ショクイン</t>
    </rPh>
    <rPh sb="4" eb="5">
      <t>ケン</t>
    </rPh>
    <rPh sb="6" eb="8">
      <t>セイカツ</t>
    </rPh>
    <rPh sb="8" eb="11">
      <t>ソウダンイン</t>
    </rPh>
    <phoneticPr fontId="1"/>
  </si>
  <si>
    <t>介護職員兼
看護職員</t>
    <rPh sb="0" eb="2">
      <t>カイゴ</t>
    </rPh>
    <rPh sb="2" eb="4">
      <t>ショクイン</t>
    </rPh>
    <rPh sb="4" eb="5">
      <t>ケン</t>
    </rPh>
    <rPh sb="6" eb="8">
      <t>カンゴ</t>
    </rPh>
    <rPh sb="8" eb="10">
      <t>ショクイン</t>
    </rPh>
    <phoneticPr fontId="1"/>
  </si>
  <si>
    <t>サービス提供体制強化加算に関する資料
（介護福祉士の割合）</t>
    <rPh sb="4" eb="6">
      <t>テイキョウ</t>
    </rPh>
    <rPh sb="6" eb="8">
      <t>タイセイ</t>
    </rPh>
    <rPh sb="8" eb="10">
      <t>キョウカ</t>
    </rPh>
    <rPh sb="10" eb="12">
      <t>カサン</t>
    </rPh>
    <rPh sb="13" eb="14">
      <t>カン</t>
    </rPh>
    <rPh sb="16" eb="18">
      <t>シリョウ</t>
    </rPh>
    <rPh sb="20" eb="22">
      <t>カイゴ</t>
    </rPh>
    <rPh sb="22" eb="25">
      <t>フクシシ</t>
    </rPh>
    <rPh sb="26" eb="28">
      <t>ワリアイ</t>
    </rPh>
    <phoneticPr fontId="1"/>
  </si>
  <si>
    <t>サービス提供体制強化加算に関する資料
（常勤職員の割合）</t>
    <rPh sb="4" eb="6">
      <t>テイキョウ</t>
    </rPh>
    <rPh sb="6" eb="8">
      <t>タイセイ</t>
    </rPh>
    <rPh sb="8" eb="10">
      <t>キョウカ</t>
    </rPh>
    <rPh sb="10" eb="12">
      <t>カサン</t>
    </rPh>
    <rPh sb="13" eb="14">
      <t>カン</t>
    </rPh>
    <rPh sb="16" eb="18">
      <t>シリョウ</t>
    </rPh>
    <phoneticPr fontId="1"/>
  </si>
  <si>
    <t>(参考計算様式⑦-1）</t>
    <rPh sb="1" eb="3">
      <t>サンコウ</t>
    </rPh>
    <rPh sb="3" eb="5">
      <t>ケイサン</t>
    </rPh>
    <rPh sb="5" eb="7">
      <t>ヨウシキ</t>
    </rPh>
    <phoneticPr fontId="1"/>
  </si>
  <si>
    <t>(参考計算様式⑦-3）</t>
    <rPh sb="1" eb="3">
      <t>サンコウ</t>
    </rPh>
    <rPh sb="3" eb="5">
      <t>ケイサン</t>
    </rPh>
    <rPh sb="5" eb="7">
      <t>ヨウシキ</t>
    </rPh>
    <phoneticPr fontId="1"/>
  </si>
  <si>
    <t>事業所名</t>
    <rPh sb="0" eb="3">
      <t>ジギョウショ</t>
    </rPh>
    <rPh sb="3" eb="4">
      <t>メイ</t>
    </rPh>
    <phoneticPr fontId="3"/>
  </si>
  <si>
    <t>(前年度の状況）</t>
    <rPh sb="1" eb="4">
      <t>ゼンネンド</t>
    </rPh>
    <rPh sb="5" eb="7">
      <t>ジョウキョウ</t>
    </rPh>
    <phoneticPr fontId="1"/>
  </si>
  <si>
    <t>○</t>
  </si>
  <si>
    <t>－</t>
  </si>
  <si>
    <t>H26.12</t>
    <phoneticPr fontId="1"/>
  </si>
  <si>
    <t>H28.2</t>
    <phoneticPr fontId="1"/>
  </si>
  <si>
    <t>H26.9</t>
    <phoneticPr fontId="1"/>
  </si>
  <si>
    <t>H30.4</t>
    <phoneticPr fontId="1"/>
  </si>
  <si>
    <t>R2.11</t>
    <phoneticPr fontId="1"/>
  </si>
  <si>
    <t>H30.2</t>
    <phoneticPr fontId="1"/>
  </si>
  <si>
    <t>R3年2月</t>
    <rPh sb="2" eb="3">
      <t>ネン</t>
    </rPh>
    <rPh sb="4" eb="5">
      <t>ガツ</t>
    </rPh>
    <phoneticPr fontId="1"/>
  </si>
  <si>
    <t>勤務時間</t>
    <rPh sb="0" eb="2">
      <t>キンム</t>
    </rPh>
    <rPh sb="2" eb="4">
      <t>ジカン</t>
    </rPh>
    <phoneticPr fontId="1"/>
  </si>
  <si>
    <t>常勤換算</t>
    <rPh sb="0" eb="2">
      <t>ジョウキン</t>
    </rPh>
    <rPh sb="2" eb="4">
      <t>カンサン</t>
    </rPh>
    <phoneticPr fontId="1"/>
  </si>
  <si>
    <t>介護福祉士の割合</t>
    <rPh sb="0" eb="2">
      <t>カイゴ</t>
    </rPh>
    <rPh sb="2" eb="5">
      <t>フクシシ</t>
    </rPh>
    <rPh sb="6" eb="8">
      <t>ワリアイ</t>
    </rPh>
    <phoneticPr fontId="1"/>
  </si>
  <si>
    <t>年度算定用</t>
    <phoneticPr fontId="1"/>
  </si>
  <si>
    <t>常</t>
  </si>
  <si>
    <t>常勤基準時間</t>
    <rPh sb="0" eb="2">
      <t>ジョウキン</t>
    </rPh>
    <rPh sb="2" eb="4">
      <t>キジュン</t>
    </rPh>
    <rPh sb="4" eb="6">
      <t>ジカン</t>
    </rPh>
    <phoneticPr fontId="1"/>
  </si>
  <si>
    <t>非</t>
  </si>
  <si>
    <t>○○○○</t>
  </si>
  <si>
    <t>介護職員
勤務時間</t>
    <rPh sb="0" eb="2">
      <t>カイゴ</t>
    </rPh>
    <rPh sb="2" eb="4">
      <t>ショクイン</t>
    </rPh>
    <rPh sb="5" eb="7">
      <t>キンム</t>
    </rPh>
    <rPh sb="7" eb="9">
      <t>ジカン</t>
    </rPh>
    <phoneticPr fontId="1"/>
  </si>
  <si>
    <t>介護
福祉士</t>
    <rPh sb="0" eb="2">
      <t>カイゴ</t>
    </rPh>
    <rPh sb="3" eb="5">
      <t>フクシ</t>
    </rPh>
    <rPh sb="5" eb="6">
      <t>シ</t>
    </rPh>
    <phoneticPr fontId="1"/>
  </si>
  <si>
    <t>R3</t>
    <phoneticPr fontId="1"/>
  </si>
  <si>
    <t>R2年4月</t>
    <rPh sb="2" eb="3">
      <t>ネン</t>
    </rPh>
    <rPh sb="4" eb="5">
      <t>ガツ</t>
    </rPh>
    <phoneticPr fontId="1"/>
  </si>
  <si>
    <t>R2年5月</t>
    <rPh sb="2" eb="3">
      <t>ネン</t>
    </rPh>
    <rPh sb="4" eb="5">
      <t>ガツ</t>
    </rPh>
    <phoneticPr fontId="1"/>
  </si>
  <si>
    <t>R2年6月</t>
    <rPh sb="2" eb="3">
      <t>ネン</t>
    </rPh>
    <rPh sb="4" eb="5">
      <t>ガツ</t>
    </rPh>
    <phoneticPr fontId="1"/>
  </si>
  <si>
    <t>R2年7月</t>
    <rPh sb="2" eb="3">
      <t>ネン</t>
    </rPh>
    <rPh sb="4" eb="5">
      <t>ガツ</t>
    </rPh>
    <phoneticPr fontId="1"/>
  </si>
  <si>
    <t>R2年8月</t>
    <rPh sb="2" eb="3">
      <t>ネン</t>
    </rPh>
    <rPh sb="4" eb="5">
      <t>ガツ</t>
    </rPh>
    <phoneticPr fontId="1"/>
  </si>
  <si>
    <t>R2年9月</t>
    <rPh sb="2" eb="3">
      <t>ネン</t>
    </rPh>
    <rPh sb="4" eb="5">
      <t>ガツ</t>
    </rPh>
    <phoneticPr fontId="1"/>
  </si>
  <si>
    <t>R2年10月</t>
    <rPh sb="2" eb="3">
      <t>ネン</t>
    </rPh>
    <rPh sb="5" eb="6">
      <t>ガツ</t>
    </rPh>
    <phoneticPr fontId="1"/>
  </si>
  <si>
    <t>R2年11月</t>
    <rPh sb="2" eb="3">
      <t>ネン</t>
    </rPh>
    <rPh sb="5" eb="6">
      <t>ガツ</t>
    </rPh>
    <phoneticPr fontId="1"/>
  </si>
  <si>
    <t>R2年12月</t>
    <rPh sb="2" eb="3">
      <t>ネン</t>
    </rPh>
    <rPh sb="5" eb="6">
      <t>ガツ</t>
    </rPh>
    <phoneticPr fontId="1"/>
  </si>
  <si>
    <t>R3年1月</t>
    <rPh sb="2" eb="3">
      <t>ネン</t>
    </rPh>
    <rPh sb="4" eb="5">
      <t>ガツ</t>
    </rPh>
    <phoneticPr fontId="1"/>
  </si>
  <si>
    <t>年4月</t>
    <rPh sb="0" eb="1">
      <t>ネン</t>
    </rPh>
    <rPh sb="2" eb="3">
      <t>ガツ</t>
    </rPh>
    <phoneticPr fontId="1"/>
  </si>
  <si>
    <t>年5月</t>
    <rPh sb="0" eb="1">
      <t>ネン</t>
    </rPh>
    <rPh sb="2" eb="3">
      <t>ガツ</t>
    </rPh>
    <phoneticPr fontId="1"/>
  </si>
  <si>
    <t>年6月</t>
    <rPh sb="0" eb="1">
      <t>ネン</t>
    </rPh>
    <rPh sb="2" eb="3">
      <t>ガツ</t>
    </rPh>
    <phoneticPr fontId="1"/>
  </si>
  <si>
    <t>年7月</t>
    <rPh sb="0" eb="1">
      <t>ネン</t>
    </rPh>
    <rPh sb="2" eb="3">
      <t>ガツ</t>
    </rPh>
    <phoneticPr fontId="1"/>
  </si>
  <si>
    <t>年8月</t>
    <rPh sb="0" eb="1">
      <t>ネン</t>
    </rPh>
    <rPh sb="2" eb="3">
      <t>ガツ</t>
    </rPh>
    <phoneticPr fontId="1"/>
  </si>
  <si>
    <t>年9月</t>
    <rPh sb="0" eb="1">
      <t>ネン</t>
    </rPh>
    <rPh sb="2" eb="3">
      <t>ガツ</t>
    </rPh>
    <phoneticPr fontId="1"/>
  </si>
  <si>
    <t>年10月</t>
    <rPh sb="0" eb="1">
      <t>ネン</t>
    </rPh>
    <rPh sb="3" eb="4">
      <t>ガツ</t>
    </rPh>
    <phoneticPr fontId="1"/>
  </si>
  <si>
    <t>年11月</t>
    <rPh sb="0" eb="1">
      <t>ネン</t>
    </rPh>
    <rPh sb="3" eb="4">
      <t>ガツ</t>
    </rPh>
    <phoneticPr fontId="1"/>
  </si>
  <si>
    <t>年12月</t>
    <rPh sb="0" eb="1">
      <t>ネン</t>
    </rPh>
    <rPh sb="3" eb="4">
      <t>ガツ</t>
    </rPh>
    <phoneticPr fontId="1"/>
  </si>
  <si>
    <t>年1月</t>
    <rPh sb="0" eb="1">
      <t>ネン</t>
    </rPh>
    <rPh sb="2" eb="3">
      <t>ガツ</t>
    </rPh>
    <phoneticPr fontId="1"/>
  </si>
  <si>
    <t>年2月</t>
    <rPh sb="0" eb="1">
      <t>ネン</t>
    </rPh>
    <rPh sb="2" eb="3">
      <t>ガツ</t>
    </rPh>
    <phoneticPr fontId="1"/>
  </si>
  <si>
    <t>常勤職員</t>
    <rPh sb="0" eb="4">
      <t>ジョウキンショクイン</t>
    </rPh>
    <phoneticPr fontId="1"/>
  </si>
  <si>
    <t>常勤職員の割合</t>
    <rPh sb="0" eb="4">
      <t>ジョウキンショクイン</t>
    </rPh>
    <rPh sb="5" eb="7">
      <t>ワリアイ</t>
    </rPh>
    <phoneticPr fontId="1"/>
  </si>
  <si>
    <t>常勤の者
の総数</t>
    <rPh sb="0" eb="2">
      <t>ジョウキン</t>
    </rPh>
    <rPh sb="3" eb="4">
      <t>モノ</t>
    </rPh>
    <rPh sb="6" eb="8">
      <t>ソウスウ</t>
    </rPh>
    <phoneticPr fontId="1"/>
  </si>
  <si>
    <t>サービス提供体制強化加算に関する資料
（勤続年数要件を満たす者の割合）</t>
    <rPh sb="4" eb="6">
      <t>テイキョウ</t>
    </rPh>
    <rPh sb="6" eb="8">
      <t>タイセイ</t>
    </rPh>
    <rPh sb="8" eb="10">
      <t>キョウカ</t>
    </rPh>
    <rPh sb="10" eb="12">
      <t>カサン</t>
    </rPh>
    <rPh sb="13" eb="14">
      <t>カン</t>
    </rPh>
    <rPh sb="16" eb="18">
      <t>シリョウ</t>
    </rPh>
    <phoneticPr fontId="1"/>
  </si>
  <si>
    <t>(参考計算様式⑦-２）</t>
    <rPh sb="1" eb="3">
      <t>サンコウ</t>
    </rPh>
    <rPh sb="3" eb="5">
      <t>ケイサン</t>
    </rPh>
    <rPh sb="5" eb="7">
      <t>ヨウシキ</t>
    </rPh>
    <phoneticPr fontId="1"/>
  </si>
  <si>
    <t>要件
該当</t>
    <rPh sb="0" eb="2">
      <t>ヨウケン</t>
    </rPh>
    <rPh sb="3" eb="5">
      <t>ガイトウ</t>
    </rPh>
    <phoneticPr fontId="1"/>
  </si>
  <si>
    <t>該当者
の総数</t>
    <rPh sb="0" eb="2">
      <t>ガイトウ</t>
    </rPh>
    <rPh sb="2" eb="3">
      <t>シャ</t>
    </rPh>
    <rPh sb="5" eb="7">
      <t>ソウスウ</t>
    </rPh>
    <phoneticPr fontId="1"/>
  </si>
  <si>
    <t>勤続年数</t>
    <rPh sb="0" eb="2">
      <t>キンゾク</t>
    </rPh>
    <rPh sb="2" eb="4">
      <t>ネンスウ</t>
    </rPh>
    <phoneticPr fontId="1"/>
  </si>
  <si>
    <t>年以上の者</t>
    <rPh sb="0" eb="1">
      <t>ネン</t>
    </rPh>
    <rPh sb="1" eb="3">
      <t>イジョウ</t>
    </rPh>
    <rPh sb="4" eb="5">
      <t>モノ</t>
    </rPh>
    <phoneticPr fontId="1"/>
  </si>
  <si>
    <t>勤続年数該当者
の割合</t>
    <rPh sb="0" eb="2">
      <t>キンゾク</t>
    </rPh>
    <rPh sb="2" eb="4">
      <t>ネンスウ</t>
    </rPh>
    <rPh sb="4" eb="7">
      <t>ガイトウシャ</t>
    </rPh>
    <rPh sb="9" eb="11">
      <t>ワリアイ</t>
    </rPh>
    <phoneticPr fontId="1"/>
  </si>
  <si>
    <t>勤続
年数
該当</t>
    <rPh sb="0" eb="2">
      <t>キンゾク</t>
    </rPh>
    <rPh sb="3" eb="4">
      <t>ネン</t>
    </rPh>
    <rPh sb="4" eb="5">
      <t>スウ</t>
    </rPh>
    <rPh sb="6" eb="8">
      <t>ガイトウ</t>
    </rPh>
    <phoneticPr fontId="1"/>
  </si>
  <si>
    <t>介護職員
の総数</t>
    <rPh sb="0" eb="2">
      <t>カイゴ</t>
    </rPh>
    <rPh sb="2" eb="4">
      <t>ショクイン</t>
    </rPh>
    <rPh sb="6" eb="8">
      <t>ソウスウ</t>
    </rPh>
    <phoneticPr fontId="1"/>
  </si>
  <si>
    <t>介護福祉士
の総数</t>
    <rPh sb="0" eb="2">
      <t>カイゴ</t>
    </rPh>
    <rPh sb="2" eb="4">
      <t>フクシ</t>
    </rPh>
    <rPh sb="4" eb="5">
      <t>シ</t>
    </rPh>
    <rPh sb="7" eb="9">
      <t>ソウスウ</t>
    </rPh>
    <phoneticPr fontId="1"/>
  </si>
  <si>
    <t>②勤続年数要件</t>
    <rPh sb="1" eb="3">
      <t>キンゾク</t>
    </rPh>
    <rPh sb="3" eb="5">
      <t>ネンスウ</t>
    </rPh>
    <rPh sb="5" eb="7">
      <t>ヨウケン</t>
    </rPh>
    <phoneticPr fontId="1"/>
  </si>
  <si>
    <t>①対象</t>
    <rPh sb="1" eb="3">
      <t>タイショウ</t>
    </rPh>
    <phoneticPr fontId="1"/>
  </si>
  <si>
    <t>上記②要件
の年数に
達した時期</t>
    <phoneticPr fontId="1"/>
  </si>
  <si>
    <t>対象職員
の総数</t>
    <rPh sb="0" eb="2">
      <t>タイショウ</t>
    </rPh>
    <rPh sb="2" eb="4">
      <t>ショクイン</t>
    </rPh>
    <rPh sb="6" eb="8">
      <t>ソウスウ</t>
    </rPh>
    <phoneticPr fontId="1"/>
  </si>
  <si>
    <t>介護職員</t>
  </si>
  <si>
    <t>①の
勤務時間</t>
    <rPh sb="3" eb="5">
      <t>キンム</t>
    </rPh>
    <rPh sb="5" eb="7">
      <t>ジカン</t>
    </rPh>
    <phoneticPr fontId="1"/>
  </si>
  <si>
    <t>○○デイサービス</t>
    <phoneticPr fontId="1"/>
  </si>
  <si>
    <t>○○施設</t>
    <rPh sb="2" eb="4">
      <t>シセツ</t>
    </rPh>
    <phoneticPr fontId="1"/>
  </si>
  <si>
    <t>※表に記載した方の介護福祉士の資格証の写しを添付してください。</t>
    <rPh sb="1" eb="2">
      <t>ヒョウ</t>
    </rPh>
    <rPh sb="3" eb="5">
      <t>キサイ</t>
    </rPh>
    <rPh sb="7" eb="8">
      <t>カタ</t>
    </rPh>
    <rPh sb="9" eb="11">
      <t>カイゴ</t>
    </rPh>
    <rPh sb="11" eb="14">
      <t>フクシシ</t>
    </rPh>
    <rPh sb="15" eb="18">
      <t>シカクショウ</t>
    </rPh>
    <rPh sb="19" eb="20">
      <t>ウツ</t>
    </rPh>
    <rPh sb="22" eb="24">
      <t>テンプ</t>
    </rPh>
    <phoneticPr fontId="1"/>
  </si>
  <si>
    <t>※表に記載した方の勤続年数を証する資料を添付してください。</t>
    <rPh sb="1" eb="2">
      <t>ヒョウ</t>
    </rPh>
    <rPh sb="3" eb="5">
      <t>キサイ</t>
    </rPh>
    <rPh sb="7" eb="8">
      <t>カタ</t>
    </rPh>
    <rPh sb="9" eb="11">
      <t>キンゾク</t>
    </rPh>
    <rPh sb="11" eb="13">
      <t>ネンスウ</t>
    </rPh>
    <rPh sb="14" eb="15">
      <t>ショウ</t>
    </rPh>
    <rPh sb="17" eb="19">
      <t>シリョウ</t>
    </rPh>
    <rPh sb="20" eb="2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</si>
</sst>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11]ge\.m\.d;@"/>
    <numFmt numFmtId="178" formatCode="#,###&quot;時&quot;&quot;間&quot;"/>
    <numFmt numFmtId="179" formatCode="0.0%"/>
  </numFmts>
  <fonts count="20" x14ac:knownFonts="1">
    <font>
      <sz val="11"/>
      <name val="ＭＳ Ｐゴシック"/>
      <family val="3"/>
      <charset val="128"/>
    </font>
    <font>
      <sz val="6"/>
      <name val="ＭＳ Ｐゴシック"/>
      <family val="3"/>
      <charset val="128"/>
    </font>
    <font>
      <b/>
      <sz val="14"/>
      <name val="ＭＳ Ｐ明朝"/>
      <family val="1"/>
      <charset val="128"/>
    </font>
    <font>
      <b/>
      <sz val="11"/>
      <name val="ＭＳ Ｐゴシック"/>
      <family val="3"/>
      <charset val="128"/>
    </font>
    <font>
      <sz val="14"/>
      <name val="ＭＳ Ｐ明朝"/>
      <family val="1"/>
      <charset val="128"/>
    </font>
    <font>
      <sz val="10"/>
      <name val="ＭＳ Ｐ明朝"/>
      <family val="1"/>
      <charset val="128"/>
    </font>
    <font>
      <sz val="10"/>
      <name val="ＭＳ Ｐゴシック"/>
      <family val="3"/>
      <charset val="128"/>
    </font>
    <font>
      <sz val="10"/>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b/>
      <sz val="14"/>
      <name val="HG丸ｺﾞｼｯｸM-PRO"/>
      <family val="3"/>
      <charset val="128"/>
    </font>
    <font>
      <sz val="11"/>
      <name val="HGｺﾞｼｯｸM"/>
      <family val="3"/>
      <charset val="128"/>
    </font>
    <font>
      <sz val="11"/>
      <name val="HG丸ｺﾞｼｯｸM-PRO"/>
      <family val="3"/>
      <charset val="128"/>
    </font>
    <font>
      <b/>
      <sz val="11"/>
      <name val="HG丸ｺﾞｼｯｸM-PRO"/>
      <family val="3"/>
      <charset val="128"/>
    </font>
    <font>
      <b/>
      <sz val="10"/>
      <color rgb="FFFF0000"/>
      <name val="ＭＳ Ｐ明朝"/>
      <family val="1"/>
      <charset val="128"/>
    </font>
    <font>
      <b/>
      <sz val="9"/>
      <name val="HG丸ｺﾞｼｯｸM-PRO"/>
      <family val="3"/>
      <charset val="128"/>
    </font>
    <font>
      <b/>
      <sz val="10"/>
      <name val="ＭＳ Ｐ明朝"/>
      <family val="1"/>
      <charset val="128"/>
    </font>
    <font>
      <sz val="11"/>
      <name val="ＭＳ Ｐゴシック"/>
      <family val="3"/>
      <charset val="128"/>
    </font>
    <font>
      <b/>
      <sz val="11"/>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diagonalDown="1">
      <left style="medium">
        <color indexed="64"/>
      </left>
      <right style="thin">
        <color indexed="64"/>
      </right>
      <top/>
      <bottom/>
      <diagonal style="thin">
        <color indexed="64"/>
      </diagonal>
    </border>
    <border>
      <left/>
      <right style="medium">
        <color indexed="64"/>
      </right>
      <top/>
      <bottom/>
      <diagonal/>
    </border>
    <border>
      <left/>
      <right style="medium">
        <color indexed="64"/>
      </right>
      <top/>
      <bottom style="thin">
        <color indexed="64"/>
      </bottom>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s>
  <cellStyleXfs count="2">
    <xf numFmtId="0" fontId="0" fillId="0" borderId="0"/>
    <xf numFmtId="38" fontId="18" fillId="0" borderId="0" applyFont="0" applyFill="0" applyBorder="0" applyAlignment="0" applyProtection="0">
      <alignment vertical="center"/>
    </xf>
  </cellStyleXfs>
  <cellXfs count="156">
    <xf numFmtId="0" fontId="0" fillId="0" borderId="0" xfId="0"/>
    <xf numFmtId="0" fontId="4" fillId="0" borderId="0" xfId="0" applyFont="1"/>
    <xf numFmtId="0" fontId="4" fillId="0" borderId="0" xfId="0" applyFont="1" applyAlignment="1"/>
    <xf numFmtId="0" fontId="4" fillId="0" borderId="0" xfId="0" applyFont="1" applyAlignment="1">
      <alignment horizontal="center"/>
    </xf>
    <xf numFmtId="0" fontId="4" fillId="0" borderId="0" xfId="0" applyFont="1" applyAlignment="1">
      <alignment shrinkToFit="1"/>
    </xf>
    <xf numFmtId="0" fontId="4" fillId="0" borderId="0" xfId="0" applyFont="1" applyAlignment="1">
      <alignment vertical="center" shrinkToFit="1"/>
    </xf>
    <xf numFmtId="0" fontId="4" fillId="0" borderId="0"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xf numFmtId="0" fontId="5" fillId="0" borderId="0" xfId="0" applyFont="1"/>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0" xfId="0" applyFont="1" applyAlignment="1">
      <alignment horizontal="center"/>
    </xf>
    <xf numFmtId="0" fontId="5" fillId="0" borderId="0" xfId="0" applyFont="1" applyAlignment="1">
      <alignment vertical="center" shrinkToFit="1"/>
    </xf>
    <xf numFmtId="0" fontId="5" fillId="0" borderId="0" xfId="0" applyFont="1" applyAlignment="1">
      <alignment shrinkToFit="1"/>
    </xf>
    <xf numFmtId="0" fontId="9" fillId="0" borderId="0" xfId="0" applyFont="1" applyAlignment="1">
      <alignment vertical="top"/>
    </xf>
    <xf numFmtId="0" fontId="11" fillId="0" borderId="0" xfId="0" applyFont="1" applyAlignment="1">
      <alignment vertical="center"/>
    </xf>
    <xf numFmtId="0" fontId="9" fillId="0" borderId="0" xfId="0" applyFont="1"/>
    <xf numFmtId="0" fontId="13" fillId="0" borderId="0" xfId="0" applyFont="1" applyAlignment="1">
      <alignment vertical="top"/>
    </xf>
    <xf numFmtId="0" fontId="13" fillId="0" borderId="0" xfId="0" applyFont="1" applyAlignment="1">
      <alignment horizontal="center" vertical="top"/>
    </xf>
    <xf numFmtId="0" fontId="13" fillId="0" borderId="0" xfId="0" applyFont="1" applyAlignment="1">
      <alignment vertical="top" shrinkToFit="1"/>
    </xf>
    <xf numFmtId="0" fontId="13" fillId="0" borderId="0" xfId="0" applyFont="1" applyAlignment="1">
      <alignment horizontal="left" vertical="center"/>
    </xf>
    <xf numFmtId="0" fontId="15" fillId="0" borderId="0" xfId="0" applyFont="1"/>
    <xf numFmtId="0" fontId="17" fillId="0" borderId="0" xfId="0" applyFont="1" applyAlignment="1"/>
    <xf numFmtId="0" fontId="17" fillId="0" borderId="0" xfId="0" applyFont="1"/>
    <xf numFmtId="0" fontId="14" fillId="0" borderId="0" xfId="0" applyFont="1" applyAlignment="1">
      <alignment horizontal="left" vertical="center" wrapText="1"/>
    </xf>
    <xf numFmtId="177" fontId="5" fillId="0" borderId="6" xfId="0" applyNumberFormat="1" applyFont="1" applyBorder="1" applyAlignment="1">
      <alignment horizontal="center" vertical="center" shrinkToFit="1"/>
    </xf>
    <xf numFmtId="177" fontId="5" fillId="2" borderId="6" xfId="0" applyNumberFormat="1" applyFont="1" applyFill="1" applyBorder="1" applyAlignment="1">
      <alignment horizontal="center" vertical="center" shrinkToFit="1"/>
    </xf>
    <xf numFmtId="0" fontId="5" fillId="0" borderId="2" xfId="0" applyFont="1" applyBorder="1" applyAlignment="1">
      <alignment vertical="center" wrapText="1" shrinkToFit="1"/>
    </xf>
    <xf numFmtId="0" fontId="5" fillId="0" borderId="2"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6" xfId="0" applyNumberFormat="1" applyFont="1" applyBorder="1" applyAlignment="1">
      <alignment horizontal="right" vertical="center"/>
    </xf>
    <xf numFmtId="38" fontId="5" fillId="0" borderId="13" xfId="1" applyFont="1" applyBorder="1" applyAlignment="1">
      <alignment horizontal="right" vertical="center"/>
    </xf>
    <xf numFmtId="176" fontId="5" fillId="0" borderId="0" xfId="0" applyNumberFormat="1" applyFont="1" applyBorder="1" applyAlignment="1">
      <alignment horizontal="right" vertical="center"/>
    </xf>
    <xf numFmtId="0" fontId="5" fillId="0" borderId="44" xfId="0" applyFont="1" applyBorder="1" applyAlignment="1">
      <alignment horizontal="center" vertical="center" shrinkToFit="1"/>
    </xf>
    <xf numFmtId="176" fontId="5" fillId="0" borderId="45" xfId="0" applyNumberFormat="1" applyFont="1" applyBorder="1" applyAlignment="1">
      <alignment horizontal="center" vertical="center"/>
    </xf>
    <xf numFmtId="176" fontId="5" fillId="0" borderId="46" xfId="0" applyNumberFormat="1" applyFont="1" applyBorder="1" applyAlignment="1">
      <alignment horizontal="center" vertical="center"/>
    </xf>
    <xf numFmtId="0" fontId="5" fillId="0" borderId="47" xfId="0" applyFont="1" applyBorder="1" applyAlignment="1">
      <alignment horizontal="center" vertical="center" shrinkToFit="1"/>
    </xf>
    <xf numFmtId="58" fontId="5" fillId="0" borderId="6" xfId="0" applyNumberFormat="1" applyFont="1" applyBorder="1" applyAlignment="1">
      <alignment horizontal="center" vertical="center"/>
    </xf>
    <xf numFmtId="58" fontId="5" fillId="0" borderId="9" xfId="0" applyNumberFormat="1" applyFont="1" applyBorder="1" applyAlignment="1">
      <alignment horizontal="center" vertical="center"/>
    </xf>
    <xf numFmtId="0" fontId="5" fillId="0" borderId="7" xfId="0" applyNumberFormat="1" applyFont="1" applyBorder="1" applyAlignment="1">
      <alignment horizontal="right" vertical="center"/>
    </xf>
    <xf numFmtId="0" fontId="5" fillId="0" borderId="10" xfId="0" applyNumberFormat="1" applyFont="1" applyBorder="1" applyAlignment="1">
      <alignment horizontal="right" vertical="center"/>
    </xf>
    <xf numFmtId="38" fontId="5" fillId="0" borderId="16" xfId="1" applyFont="1" applyBorder="1" applyAlignment="1">
      <alignment horizontal="right" vertical="center"/>
    </xf>
    <xf numFmtId="0" fontId="5" fillId="0" borderId="44" xfId="0" applyNumberFormat="1" applyFont="1" applyBorder="1" applyAlignment="1">
      <alignment horizontal="right" vertical="center"/>
    </xf>
    <xf numFmtId="0" fontId="5" fillId="0" borderId="43" xfId="0" applyNumberFormat="1" applyFont="1" applyBorder="1" applyAlignment="1">
      <alignment horizontal="right" vertical="center"/>
    </xf>
    <xf numFmtId="0" fontId="5" fillId="0" borderId="47" xfId="0" applyNumberFormat="1" applyFont="1" applyBorder="1" applyAlignment="1">
      <alignment horizontal="right" vertical="center"/>
    </xf>
    <xf numFmtId="38" fontId="5" fillId="0" borderId="62" xfId="1" applyFont="1" applyBorder="1" applyAlignment="1">
      <alignment horizontal="right" vertical="center"/>
    </xf>
    <xf numFmtId="38" fontId="5" fillId="0" borderId="49" xfId="1" applyFont="1" applyBorder="1" applyAlignment="1">
      <alignment horizontal="right" vertical="center"/>
    </xf>
    <xf numFmtId="176" fontId="5" fillId="0" borderId="63" xfId="0" applyNumberFormat="1" applyFont="1" applyBorder="1" applyAlignment="1">
      <alignment horizontal="right" vertical="center"/>
    </xf>
    <xf numFmtId="176" fontId="5" fillId="0" borderId="55" xfId="0" applyNumberFormat="1" applyFont="1" applyBorder="1" applyAlignment="1">
      <alignment horizontal="right" vertical="center"/>
    </xf>
    <xf numFmtId="38" fontId="5" fillId="0" borderId="24" xfId="1" applyFont="1" applyFill="1" applyBorder="1" applyAlignment="1">
      <alignment horizontal="right" vertical="center"/>
    </xf>
    <xf numFmtId="38" fontId="5" fillId="0" borderId="25" xfId="1" applyFont="1" applyFill="1" applyBorder="1" applyAlignment="1">
      <alignment horizontal="right" vertical="center"/>
    </xf>
    <xf numFmtId="38" fontId="5" fillId="0" borderId="16" xfId="1" applyFont="1" applyFill="1" applyBorder="1" applyAlignment="1">
      <alignment horizontal="right" vertical="center"/>
    </xf>
    <xf numFmtId="38" fontId="5" fillId="0" borderId="49" xfId="1" applyFont="1" applyFill="1" applyBorder="1" applyAlignment="1">
      <alignment horizontal="right" vertical="center"/>
    </xf>
    <xf numFmtId="176" fontId="5" fillId="0" borderId="52" xfId="0" applyNumberFormat="1" applyFont="1" applyFill="1" applyBorder="1" applyAlignment="1">
      <alignment horizontal="right" vertical="center"/>
    </xf>
    <xf numFmtId="176" fontId="5" fillId="0" borderId="53" xfId="0" applyNumberFormat="1" applyFont="1" applyFill="1" applyBorder="1" applyAlignment="1">
      <alignment horizontal="right" vertical="center"/>
    </xf>
    <xf numFmtId="176" fontId="5" fillId="0" borderId="54" xfId="0" applyNumberFormat="1" applyFont="1" applyFill="1" applyBorder="1" applyAlignment="1">
      <alignment horizontal="right" vertical="center"/>
    </xf>
    <xf numFmtId="176" fontId="5" fillId="0" borderId="55" xfId="0" applyNumberFormat="1" applyFont="1" applyFill="1" applyBorder="1" applyAlignment="1">
      <alignment horizontal="right" vertical="center"/>
    </xf>
    <xf numFmtId="0" fontId="8" fillId="4" borderId="44"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0" fillId="0" borderId="0" xfId="0" applyFont="1" applyBorder="1" applyAlignment="1">
      <alignment horizontal="left" vertical="center"/>
    </xf>
    <xf numFmtId="0" fontId="5" fillId="0" borderId="64"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45"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5" fillId="0" borderId="46" xfId="0" applyNumberFormat="1" applyFont="1" applyBorder="1" applyAlignment="1">
      <alignment horizontal="right"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vertical="center"/>
    </xf>
    <xf numFmtId="0" fontId="9" fillId="0" borderId="0" xfId="0" applyFont="1" applyBorder="1"/>
    <xf numFmtId="0" fontId="12" fillId="0" borderId="0" xfId="0" applyFont="1" applyBorder="1" applyAlignment="1">
      <alignment vertical="center"/>
    </xf>
    <xf numFmtId="0" fontId="14" fillId="0" borderId="50" xfId="0" applyFont="1" applyBorder="1" applyAlignment="1">
      <alignment horizontal="right" vertical="center" wrapText="1"/>
    </xf>
    <xf numFmtId="0" fontId="14" fillId="3" borderId="51" xfId="0" applyFont="1" applyFill="1" applyBorder="1" applyAlignment="1">
      <alignment horizontal="center" vertical="center" wrapText="1"/>
    </xf>
    <xf numFmtId="0" fontId="19" fillId="0" borderId="0" xfId="0" applyFont="1" applyFill="1" applyBorder="1" applyAlignment="1">
      <alignment vertical="center" wrapText="1"/>
    </xf>
    <xf numFmtId="0" fontId="16" fillId="0" borderId="0" xfId="0" applyFont="1" applyBorder="1" applyAlignment="1">
      <alignment horizontal="left" vertical="center"/>
    </xf>
    <xf numFmtId="0" fontId="5" fillId="0" borderId="48" xfId="0" applyFont="1" applyBorder="1" applyAlignment="1">
      <alignment horizontal="center" vertical="center"/>
    </xf>
    <xf numFmtId="0" fontId="6" fillId="0" borderId="14" xfId="0" applyFont="1" applyBorder="1" applyAlignment="1">
      <alignment horizontal="center" vertical="center"/>
    </xf>
    <xf numFmtId="0" fontId="7" fillId="4" borderId="58" xfId="0" applyFont="1" applyFill="1" applyBorder="1" applyAlignment="1">
      <alignment horizontal="center" vertical="center" shrinkToFit="1"/>
    </xf>
    <xf numFmtId="0" fontId="7" fillId="4" borderId="59" xfId="0" applyFont="1" applyFill="1" applyBorder="1" applyAlignment="1">
      <alignment horizontal="center" vertical="center" shrinkToFit="1"/>
    </xf>
    <xf numFmtId="0" fontId="7" fillId="4" borderId="36" xfId="0" applyFont="1" applyFill="1" applyBorder="1" applyAlignment="1">
      <alignment horizontal="center"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4" xfId="0" applyFont="1" applyBorder="1" applyAlignment="1">
      <alignment horizontal="center" vertical="center"/>
    </xf>
    <xf numFmtId="0" fontId="7" fillId="0" borderId="39" xfId="0" applyFont="1" applyBorder="1" applyAlignment="1">
      <alignment horizontal="center" vertical="center"/>
    </xf>
    <xf numFmtId="0" fontId="7" fillId="0" borderId="42" xfId="0" applyFont="1" applyBorder="1" applyAlignment="1">
      <alignment horizontal="center" vertical="center"/>
    </xf>
    <xf numFmtId="0" fontId="7" fillId="0" borderId="3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78" fontId="7" fillId="3" borderId="60" xfId="0" applyNumberFormat="1" applyFont="1" applyFill="1" applyBorder="1" applyAlignment="1">
      <alignment horizontal="right" vertical="center" shrinkToFit="1"/>
    </xf>
    <xf numFmtId="178" fontId="7" fillId="3" borderId="61" xfId="0" applyNumberFormat="1" applyFont="1" applyFill="1" applyBorder="1" applyAlignment="1">
      <alignment horizontal="right" vertical="center" shrinkToFi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4" fillId="0" borderId="8" xfId="0" applyFont="1" applyBorder="1" applyAlignment="1">
      <alignment vertical="center"/>
    </xf>
    <xf numFmtId="0" fontId="4" fillId="0" borderId="7" xfId="0" applyFont="1" applyBorder="1" applyAlignment="1">
      <alignment vertical="center"/>
    </xf>
    <xf numFmtId="0" fontId="5" fillId="0" borderId="50" xfId="0" applyFont="1" applyBorder="1" applyAlignment="1">
      <alignment horizontal="center" vertical="center"/>
    </xf>
    <xf numFmtId="0" fontId="6" fillId="0" borderId="51" xfId="0" applyFont="1" applyBorder="1" applyAlignment="1">
      <alignment horizontal="center" vertical="center"/>
    </xf>
    <xf numFmtId="178" fontId="7" fillId="3" borderId="17" xfId="0" applyNumberFormat="1" applyFont="1" applyFill="1" applyBorder="1" applyAlignment="1">
      <alignment horizontal="right" vertical="center" shrinkToFit="1"/>
    </xf>
    <xf numFmtId="0" fontId="7" fillId="4" borderId="37" xfId="0" applyFont="1" applyFill="1" applyBorder="1" applyAlignment="1">
      <alignment horizontal="center" vertical="center" shrinkToFit="1"/>
    </xf>
    <xf numFmtId="0" fontId="7" fillId="4" borderId="38"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14" fillId="0" borderId="0" xfId="0" applyFont="1" applyAlignment="1">
      <alignment horizontal="left" vertical="center" wrapText="1"/>
    </xf>
    <xf numFmtId="0" fontId="7" fillId="4" borderId="60" xfId="0" applyFont="1" applyFill="1" applyBorder="1" applyAlignment="1">
      <alignment horizontal="center" vertical="center" wrapText="1" shrinkToFit="1"/>
    </xf>
    <xf numFmtId="0" fontId="7" fillId="4" borderId="61" xfId="0" applyFont="1" applyFill="1" applyBorder="1" applyAlignment="1">
      <alignment horizontal="center" vertical="center" shrinkToFit="1"/>
    </xf>
    <xf numFmtId="0" fontId="7" fillId="4" borderId="37" xfId="0" applyFont="1" applyFill="1" applyBorder="1" applyAlignment="1">
      <alignment horizontal="center" vertical="center" wrapText="1" shrinkToFit="1"/>
    </xf>
    <xf numFmtId="0" fontId="7" fillId="4" borderId="12" xfId="0" applyFont="1" applyFill="1" applyBorder="1" applyAlignment="1">
      <alignment horizontal="center" vertical="center" wrapText="1" shrinkToFit="1"/>
    </xf>
    <xf numFmtId="0" fontId="7" fillId="4" borderId="26" xfId="0" applyFont="1" applyFill="1" applyBorder="1" applyAlignment="1">
      <alignment horizontal="center" vertical="center" wrapText="1" shrinkToFit="1"/>
    </xf>
    <xf numFmtId="0" fontId="7" fillId="4" borderId="40" xfId="0" applyFont="1" applyFill="1" applyBorder="1" applyAlignment="1">
      <alignment horizontal="center" vertical="center" wrapText="1" shrinkToFit="1"/>
    </xf>
    <xf numFmtId="0" fontId="7" fillId="4" borderId="28" xfId="0" applyFont="1" applyFill="1" applyBorder="1" applyAlignment="1">
      <alignment horizontal="center" vertical="center" wrapText="1" shrinkToFit="1"/>
    </xf>
    <xf numFmtId="0" fontId="7" fillId="4" borderId="41" xfId="0" applyFont="1" applyFill="1" applyBorder="1" applyAlignment="1">
      <alignment horizontal="center" vertical="center" wrapText="1" shrinkToFit="1"/>
    </xf>
    <xf numFmtId="179" fontId="17" fillId="3" borderId="32" xfId="0" applyNumberFormat="1" applyFont="1" applyFill="1" applyBorder="1" applyAlignment="1">
      <alignment horizontal="center" vertical="center"/>
    </xf>
    <xf numFmtId="179" fontId="17" fillId="3" borderId="33"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horizontal="center" vertical="center"/>
    </xf>
    <xf numFmtId="176" fontId="5" fillId="0" borderId="30" xfId="0" applyNumberFormat="1" applyFont="1" applyFill="1" applyBorder="1" applyAlignment="1">
      <alignment horizontal="center" vertical="center" wrapText="1"/>
    </xf>
    <xf numFmtId="0" fontId="5" fillId="0" borderId="14" xfId="0" applyFont="1" applyBorder="1" applyAlignment="1">
      <alignment horizontal="center" vertical="center"/>
    </xf>
    <xf numFmtId="0" fontId="5" fillId="0" borderId="66" xfId="0" applyFont="1" applyBorder="1" applyAlignment="1">
      <alignment horizontal="center" vertical="center"/>
    </xf>
    <xf numFmtId="0" fontId="5" fillId="0" borderId="51" xfId="0" applyFont="1" applyBorder="1" applyAlignment="1">
      <alignment horizontal="center" vertical="center"/>
    </xf>
    <xf numFmtId="0" fontId="5" fillId="0" borderId="65" xfId="0" applyFont="1" applyBorder="1" applyAlignment="1">
      <alignment horizontal="center" vertical="center"/>
    </xf>
    <xf numFmtId="0" fontId="14" fillId="4" borderId="58"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59" xfId="0" applyFont="1" applyFill="1" applyBorder="1" applyAlignment="1">
      <alignment horizontal="left" vertical="center" wrapText="1"/>
    </xf>
    <xf numFmtId="0" fontId="14" fillId="3" borderId="50" xfId="0" applyFont="1" applyFill="1" applyBorder="1" applyAlignment="1">
      <alignment horizontal="center" vertical="center" shrinkToFit="1"/>
    </xf>
    <xf numFmtId="0" fontId="14" fillId="3" borderId="51" xfId="0" applyFont="1" applyFill="1" applyBorder="1" applyAlignment="1">
      <alignment horizontal="center" vertical="center" shrinkToFit="1"/>
    </xf>
    <xf numFmtId="0" fontId="14" fillId="3" borderId="65" xfId="0" applyFont="1" applyFill="1" applyBorder="1" applyAlignment="1">
      <alignment horizontal="center" vertical="center" shrinkToFit="1"/>
    </xf>
    <xf numFmtId="0" fontId="14" fillId="0" borderId="51" xfId="0" applyFont="1" applyBorder="1" applyAlignment="1">
      <alignment horizontal="center" vertical="center" wrapText="1"/>
    </xf>
    <xf numFmtId="0" fontId="14" fillId="0" borderId="6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31"/>
  <sheetViews>
    <sheetView tabSelected="1" zoomScale="85" zoomScaleNormal="85" zoomScaleSheetLayoutView="90" workbookViewId="0">
      <pane ySplit="7" topLeftCell="A11" activePane="bottomLeft" state="frozen"/>
      <selection activeCell="Z4" sqref="Z4"/>
      <selection pane="bottomLeft" activeCell="H24" sqref="H24"/>
    </sheetView>
  </sheetViews>
  <sheetFormatPr defaultColWidth="9" defaultRowHeight="40.5" customHeight="1" x14ac:dyDescent="0.2"/>
  <cols>
    <col min="1" max="1" width="3.625" style="1" customWidth="1"/>
    <col min="2" max="2" width="13.875" style="3" customWidth="1"/>
    <col min="3" max="3" width="3.5" style="1" customWidth="1"/>
    <col min="4" max="4" width="12.5" style="1" customWidth="1"/>
    <col min="5" max="5" width="3.5" style="4" customWidth="1"/>
    <col min="6" max="6" width="8.125" style="1" customWidth="1"/>
    <col min="7" max="7" width="6.625" style="1" customWidth="1"/>
    <col min="8" max="8" width="8.125" style="1" customWidth="1"/>
    <col min="9" max="9" width="6.625" style="1" customWidth="1"/>
    <col min="10" max="10" width="8.125" style="1" customWidth="1"/>
    <col min="11" max="11" width="6.625" style="1" customWidth="1"/>
    <col min="12" max="12" width="8.125" style="1" customWidth="1"/>
    <col min="13" max="13" width="6.625" style="1" customWidth="1"/>
    <col min="14" max="14" width="8.125" style="1" customWidth="1"/>
    <col min="15" max="15" width="6.625" style="1" customWidth="1"/>
    <col min="16" max="16" width="8.125" style="1" customWidth="1"/>
    <col min="17" max="17" width="6.625" style="1" customWidth="1"/>
    <col min="18" max="18" width="8.125" style="1" customWidth="1"/>
    <col min="19" max="19" width="6.625" style="1" customWidth="1"/>
    <col min="20" max="20" width="8.125" style="1" customWidth="1"/>
    <col min="21" max="21" width="6.625" style="1" customWidth="1"/>
    <col min="22" max="22" width="8.125" style="1" customWidth="1"/>
    <col min="23" max="23" width="6.625" style="1" customWidth="1"/>
    <col min="24" max="24" width="8.125" style="1" customWidth="1"/>
    <col min="25" max="25" width="6.625" style="1" customWidth="1"/>
    <col min="26" max="26" width="8.125" style="1" customWidth="1"/>
    <col min="27" max="27" width="6.625" style="1" customWidth="1"/>
    <col min="28" max="29" width="7.375" style="1" bestFit="1" customWidth="1"/>
    <col min="30" max="31" width="8.625" style="1" customWidth="1"/>
    <col min="32" max="32" width="3.5" style="1" customWidth="1"/>
    <col min="33" max="16384" width="9" style="1"/>
  </cols>
  <sheetData>
    <row r="1" spans="1:34" s="20" customFormat="1" ht="22.5" customHeight="1" x14ac:dyDescent="0.15">
      <c r="A1" s="23" t="s">
        <v>21</v>
      </c>
      <c r="B1" s="24"/>
      <c r="C1" s="23"/>
      <c r="D1" s="23"/>
      <c r="E1" s="25"/>
      <c r="F1" s="23"/>
      <c r="G1" s="23"/>
    </row>
    <row r="2" spans="1:34" s="22" customFormat="1" ht="33.75" customHeight="1" x14ac:dyDescent="0.2">
      <c r="A2" s="128" t="s">
        <v>19</v>
      </c>
      <c r="B2" s="128"/>
      <c r="C2" s="128"/>
      <c r="D2" s="128"/>
      <c r="E2" s="128"/>
      <c r="F2" s="128"/>
      <c r="G2" s="128"/>
      <c r="H2" s="21"/>
      <c r="I2" s="21"/>
      <c r="J2" s="142"/>
      <c r="K2" s="142"/>
      <c r="L2" s="141" t="s">
        <v>37</v>
      </c>
      <c r="M2" s="141"/>
      <c r="N2" s="141"/>
      <c r="U2" s="114" t="s">
        <v>23</v>
      </c>
      <c r="V2" s="115"/>
      <c r="W2" s="116"/>
      <c r="X2" s="117"/>
      <c r="Y2" s="117"/>
      <c r="Z2" s="117"/>
      <c r="AA2" s="117"/>
      <c r="AB2" s="117"/>
      <c r="AC2" s="117"/>
      <c r="AD2" s="117"/>
      <c r="AE2" s="118"/>
    </row>
    <row r="3" spans="1:34" ht="25.5" customHeight="1" thickBot="1" x14ac:dyDescent="0.25">
      <c r="A3" s="7"/>
      <c r="B3" s="26" t="s">
        <v>24</v>
      </c>
      <c r="C3" s="8"/>
      <c r="D3" s="8"/>
      <c r="E3" s="5"/>
      <c r="F3" s="8"/>
      <c r="G3" s="8"/>
      <c r="H3" s="8"/>
      <c r="I3" s="8"/>
      <c r="J3" s="6"/>
      <c r="K3" s="6"/>
      <c r="L3" s="6"/>
      <c r="M3" s="6"/>
      <c r="N3" s="6"/>
      <c r="O3" s="6"/>
      <c r="P3" s="6"/>
      <c r="Q3" s="8"/>
      <c r="R3" s="8"/>
      <c r="S3" s="7"/>
      <c r="T3" s="8"/>
      <c r="U3" s="9"/>
      <c r="V3" s="9"/>
      <c r="W3" s="9"/>
      <c r="X3" s="9"/>
      <c r="Y3" s="9"/>
      <c r="Z3" s="9"/>
      <c r="AA3" s="9"/>
      <c r="AB3" s="9"/>
      <c r="AC3" s="9"/>
      <c r="AD3" s="9"/>
      <c r="AE3" s="9"/>
      <c r="AF3" s="2"/>
      <c r="AG3" s="2"/>
      <c r="AH3" s="2"/>
    </row>
    <row r="4" spans="1:34" s="11" customFormat="1" ht="30.95" customHeight="1" x14ac:dyDescent="0.15">
      <c r="A4" s="103" t="s">
        <v>16</v>
      </c>
      <c r="B4" s="106" t="s">
        <v>0</v>
      </c>
      <c r="C4" s="109" t="s">
        <v>3</v>
      </c>
      <c r="D4" s="106" t="s">
        <v>1</v>
      </c>
      <c r="E4" s="100" t="s">
        <v>7</v>
      </c>
      <c r="F4" s="97" t="s">
        <v>55</v>
      </c>
      <c r="G4" s="98"/>
      <c r="H4" s="97" t="s">
        <v>56</v>
      </c>
      <c r="I4" s="98"/>
      <c r="J4" s="97" t="s">
        <v>57</v>
      </c>
      <c r="K4" s="98"/>
      <c r="L4" s="97" t="s">
        <v>58</v>
      </c>
      <c r="M4" s="98"/>
      <c r="N4" s="97" t="s">
        <v>59</v>
      </c>
      <c r="O4" s="98"/>
      <c r="P4" s="97" t="s">
        <v>60</v>
      </c>
      <c r="Q4" s="98"/>
      <c r="R4" s="97" t="s">
        <v>61</v>
      </c>
      <c r="S4" s="98"/>
      <c r="T4" s="97" t="s">
        <v>62</v>
      </c>
      <c r="U4" s="98"/>
      <c r="V4" s="97" t="s">
        <v>63</v>
      </c>
      <c r="W4" s="98"/>
      <c r="X4" s="99" t="s">
        <v>64</v>
      </c>
      <c r="Y4" s="98"/>
      <c r="Z4" s="99" t="s">
        <v>65</v>
      </c>
      <c r="AA4" s="98"/>
      <c r="AB4" s="122" t="s">
        <v>4</v>
      </c>
      <c r="AC4" s="123"/>
      <c r="AD4" s="131" t="s">
        <v>5</v>
      </c>
      <c r="AE4" s="132"/>
      <c r="AF4" s="10"/>
      <c r="AG4" s="10"/>
      <c r="AH4" s="10"/>
    </row>
    <row r="5" spans="1:34" s="11" customFormat="1" ht="30" customHeight="1" x14ac:dyDescent="0.15">
      <c r="A5" s="104"/>
      <c r="B5" s="107"/>
      <c r="C5" s="110"/>
      <c r="D5" s="107"/>
      <c r="E5" s="101"/>
      <c r="F5" s="129" t="s">
        <v>39</v>
      </c>
      <c r="G5" s="130"/>
      <c r="H5" s="129" t="s">
        <v>39</v>
      </c>
      <c r="I5" s="130"/>
      <c r="J5" s="129" t="s">
        <v>39</v>
      </c>
      <c r="K5" s="130"/>
      <c r="L5" s="129" t="s">
        <v>39</v>
      </c>
      <c r="M5" s="130"/>
      <c r="N5" s="129" t="s">
        <v>39</v>
      </c>
      <c r="O5" s="130"/>
      <c r="P5" s="129" t="s">
        <v>39</v>
      </c>
      <c r="Q5" s="130"/>
      <c r="R5" s="129" t="s">
        <v>39</v>
      </c>
      <c r="S5" s="130"/>
      <c r="T5" s="129" t="s">
        <v>39</v>
      </c>
      <c r="U5" s="130"/>
      <c r="V5" s="129" t="s">
        <v>39</v>
      </c>
      <c r="W5" s="130"/>
      <c r="X5" s="129" t="s">
        <v>39</v>
      </c>
      <c r="Y5" s="130"/>
      <c r="Z5" s="129" t="s">
        <v>39</v>
      </c>
      <c r="AA5" s="130"/>
      <c r="AB5" s="124"/>
      <c r="AC5" s="125"/>
      <c r="AD5" s="133"/>
      <c r="AE5" s="134"/>
      <c r="AF5" s="10"/>
      <c r="AG5" s="10"/>
      <c r="AH5" s="10"/>
    </row>
    <row r="6" spans="1:34" s="11" customFormat="1" ht="15" customHeight="1" x14ac:dyDescent="0.15">
      <c r="A6" s="104"/>
      <c r="B6" s="107"/>
      <c r="C6" s="110"/>
      <c r="D6" s="107"/>
      <c r="E6" s="101"/>
      <c r="F6" s="112">
        <v>0</v>
      </c>
      <c r="G6" s="113"/>
      <c r="H6" s="112">
        <v>0</v>
      </c>
      <c r="I6" s="113"/>
      <c r="J6" s="112">
        <v>0</v>
      </c>
      <c r="K6" s="113"/>
      <c r="L6" s="112">
        <v>0</v>
      </c>
      <c r="M6" s="113"/>
      <c r="N6" s="112">
        <v>0</v>
      </c>
      <c r="O6" s="113"/>
      <c r="P6" s="112">
        <v>0</v>
      </c>
      <c r="Q6" s="113"/>
      <c r="R6" s="112">
        <v>0</v>
      </c>
      <c r="S6" s="113"/>
      <c r="T6" s="112">
        <v>0</v>
      </c>
      <c r="U6" s="113"/>
      <c r="V6" s="112">
        <v>0</v>
      </c>
      <c r="W6" s="113"/>
      <c r="X6" s="112">
        <v>0</v>
      </c>
      <c r="Y6" s="113"/>
      <c r="Z6" s="112">
        <v>0</v>
      </c>
      <c r="AA6" s="121"/>
      <c r="AB6" s="126"/>
      <c r="AC6" s="127"/>
      <c r="AD6" s="135"/>
      <c r="AE6" s="136"/>
      <c r="AF6" s="10"/>
      <c r="AG6" s="10"/>
      <c r="AH6" s="10"/>
    </row>
    <row r="7" spans="1:34" s="11" customFormat="1" ht="22.5" x14ac:dyDescent="0.15">
      <c r="A7" s="105"/>
      <c r="B7" s="108"/>
      <c r="C7" s="111"/>
      <c r="D7" s="108"/>
      <c r="E7" s="102"/>
      <c r="F7" s="71" t="s">
        <v>42</v>
      </c>
      <c r="G7" s="72" t="s">
        <v>43</v>
      </c>
      <c r="H7" s="71" t="s">
        <v>42</v>
      </c>
      <c r="I7" s="72" t="s">
        <v>43</v>
      </c>
      <c r="J7" s="71" t="s">
        <v>42</v>
      </c>
      <c r="K7" s="72" t="s">
        <v>43</v>
      </c>
      <c r="L7" s="71" t="s">
        <v>42</v>
      </c>
      <c r="M7" s="72" t="s">
        <v>43</v>
      </c>
      <c r="N7" s="71" t="s">
        <v>42</v>
      </c>
      <c r="O7" s="72" t="s">
        <v>43</v>
      </c>
      <c r="P7" s="71" t="s">
        <v>42</v>
      </c>
      <c r="Q7" s="72" t="s">
        <v>43</v>
      </c>
      <c r="R7" s="71" t="s">
        <v>42</v>
      </c>
      <c r="S7" s="72" t="s">
        <v>43</v>
      </c>
      <c r="T7" s="71" t="s">
        <v>42</v>
      </c>
      <c r="U7" s="72" t="s">
        <v>43</v>
      </c>
      <c r="V7" s="71" t="s">
        <v>42</v>
      </c>
      <c r="W7" s="72" t="s">
        <v>43</v>
      </c>
      <c r="X7" s="71" t="s">
        <v>42</v>
      </c>
      <c r="Y7" s="72" t="s">
        <v>43</v>
      </c>
      <c r="Z7" s="71" t="s">
        <v>42</v>
      </c>
      <c r="AA7" s="72" t="s">
        <v>43</v>
      </c>
      <c r="AB7" s="75" t="s">
        <v>42</v>
      </c>
      <c r="AC7" s="76" t="s">
        <v>43</v>
      </c>
      <c r="AD7" s="73" t="s">
        <v>77</v>
      </c>
      <c r="AE7" s="72" t="s">
        <v>78</v>
      </c>
      <c r="AF7" s="10"/>
      <c r="AG7" s="10"/>
      <c r="AH7" s="10"/>
    </row>
    <row r="8" spans="1:34" s="11" customFormat="1" ht="30.95" customHeight="1" x14ac:dyDescent="0.15">
      <c r="A8" s="47">
        <v>1</v>
      </c>
      <c r="B8" s="13"/>
      <c r="C8" s="14"/>
      <c r="D8" s="14"/>
      <c r="E8" s="51"/>
      <c r="F8" s="56"/>
      <c r="G8" s="57">
        <f t="shared" ref="G8:G17" si="0">IF(E8="○",F8,0)</f>
        <v>0</v>
      </c>
      <c r="H8" s="53"/>
      <c r="I8" s="44">
        <f t="shared" ref="I8:I17" si="1">IF(E8="○",H8,0)</f>
        <v>0</v>
      </c>
      <c r="J8" s="56"/>
      <c r="K8" s="57">
        <f t="shared" ref="K8:K17" si="2">IF($E8="○",J8,0)</f>
        <v>0</v>
      </c>
      <c r="L8" s="53"/>
      <c r="M8" s="57">
        <f t="shared" ref="M8:M17" si="3">IF($E8="○",L8,0)</f>
        <v>0</v>
      </c>
      <c r="N8" s="56"/>
      <c r="O8" s="57">
        <f t="shared" ref="O8:O17" si="4">IF($E8="○",N8,0)</f>
        <v>0</v>
      </c>
      <c r="P8" s="53"/>
      <c r="Q8" s="57">
        <f t="shared" ref="Q8:Q17" si="5">IF($E8="○",P8,0)</f>
        <v>0</v>
      </c>
      <c r="R8" s="56"/>
      <c r="S8" s="57">
        <f t="shared" ref="S8:S17" si="6">IF($E8="○",R8,0)</f>
        <v>0</v>
      </c>
      <c r="T8" s="53"/>
      <c r="U8" s="57">
        <f t="shared" ref="U8:U17" si="7">IF($E8="○",T8,0)</f>
        <v>0</v>
      </c>
      <c r="V8" s="56"/>
      <c r="W8" s="57">
        <f t="shared" ref="W8:W17" si="8">IF($E8="○",V8,0)</f>
        <v>0</v>
      </c>
      <c r="X8" s="53"/>
      <c r="Y8" s="57">
        <f t="shared" ref="Y8:Y17" si="9">IF($E8="○",X8,0)</f>
        <v>0</v>
      </c>
      <c r="Z8" s="53"/>
      <c r="AA8" s="57">
        <f t="shared" ref="AA8:AA17" si="10">IF($E8="○",Z8,0)</f>
        <v>0</v>
      </c>
      <c r="AB8" s="37"/>
      <c r="AC8" s="38"/>
      <c r="AD8" s="35"/>
      <c r="AE8" s="48"/>
      <c r="AF8" s="10"/>
      <c r="AG8" s="10"/>
      <c r="AH8" s="10"/>
    </row>
    <row r="9" spans="1:34" s="11" customFormat="1" ht="30.95" customHeight="1" x14ac:dyDescent="0.15">
      <c r="A9" s="47">
        <f>A8+1</f>
        <v>2</v>
      </c>
      <c r="B9" s="13"/>
      <c r="C9" s="14"/>
      <c r="D9" s="14"/>
      <c r="E9" s="51"/>
      <c r="F9" s="56"/>
      <c r="G9" s="57">
        <f t="shared" si="0"/>
        <v>0</v>
      </c>
      <c r="H9" s="53"/>
      <c r="I9" s="44">
        <f t="shared" si="1"/>
        <v>0</v>
      </c>
      <c r="J9" s="56"/>
      <c r="K9" s="57">
        <f t="shared" si="2"/>
        <v>0</v>
      </c>
      <c r="L9" s="53"/>
      <c r="M9" s="57">
        <f t="shared" si="3"/>
        <v>0</v>
      </c>
      <c r="N9" s="56"/>
      <c r="O9" s="57">
        <f t="shared" si="4"/>
        <v>0</v>
      </c>
      <c r="P9" s="53"/>
      <c r="Q9" s="57">
        <f t="shared" si="5"/>
        <v>0</v>
      </c>
      <c r="R9" s="56"/>
      <c r="S9" s="57">
        <f t="shared" si="6"/>
        <v>0</v>
      </c>
      <c r="T9" s="53"/>
      <c r="U9" s="57">
        <f t="shared" si="7"/>
        <v>0</v>
      </c>
      <c r="V9" s="56"/>
      <c r="W9" s="57">
        <f t="shared" si="8"/>
        <v>0</v>
      </c>
      <c r="X9" s="53"/>
      <c r="Y9" s="57">
        <f t="shared" si="9"/>
        <v>0</v>
      </c>
      <c r="Z9" s="53"/>
      <c r="AA9" s="57">
        <f t="shared" si="10"/>
        <v>0</v>
      </c>
      <c r="AB9" s="39"/>
      <c r="AC9" s="40"/>
      <c r="AD9" s="36"/>
      <c r="AE9" s="49"/>
      <c r="AF9" s="10"/>
      <c r="AG9" s="10"/>
      <c r="AH9" s="10"/>
    </row>
    <row r="10" spans="1:34" s="11" customFormat="1" ht="30.95" customHeight="1" x14ac:dyDescent="0.15">
      <c r="A10" s="47">
        <f t="shared" ref="A10:A17" si="11">A9+1</f>
        <v>3</v>
      </c>
      <c r="B10" s="13"/>
      <c r="C10" s="14"/>
      <c r="D10" s="14"/>
      <c r="E10" s="51"/>
      <c r="F10" s="56"/>
      <c r="G10" s="57">
        <f t="shared" si="0"/>
        <v>0</v>
      </c>
      <c r="H10" s="53"/>
      <c r="I10" s="44">
        <f t="shared" si="1"/>
        <v>0</v>
      </c>
      <c r="J10" s="56"/>
      <c r="K10" s="57">
        <f t="shared" si="2"/>
        <v>0</v>
      </c>
      <c r="L10" s="53"/>
      <c r="M10" s="57">
        <f t="shared" si="3"/>
        <v>0</v>
      </c>
      <c r="N10" s="56"/>
      <c r="O10" s="57">
        <f t="shared" si="4"/>
        <v>0</v>
      </c>
      <c r="P10" s="53"/>
      <c r="Q10" s="57">
        <f t="shared" si="5"/>
        <v>0</v>
      </c>
      <c r="R10" s="56"/>
      <c r="S10" s="57">
        <f t="shared" si="6"/>
        <v>0</v>
      </c>
      <c r="T10" s="53"/>
      <c r="U10" s="57">
        <f t="shared" si="7"/>
        <v>0</v>
      </c>
      <c r="V10" s="56"/>
      <c r="W10" s="57">
        <f t="shared" si="8"/>
        <v>0</v>
      </c>
      <c r="X10" s="53"/>
      <c r="Y10" s="57">
        <f t="shared" si="9"/>
        <v>0</v>
      </c>
      <c r="Z10" s="53"/>
      <c r="AA10" s="57">
        <f t="shared" si="10"/>
        <v>0</v>
      </c>
      <c r="AB10" s="39"/>
      <c r="AC10" s="40"/>
      <c r="AD10" s="36"/>
      <c r="AE10" s="49"/>
      <c r="AF10" s="10"/>
      <c r="AG10" s="10"/>
      <c r="AH10" s="10"/>
    </row>
    <row r="11" spans="1:34" s="11" customFormat="1" ht="30.95" customHeight="1" x14ac:dyDescent="0.15">
      <c r="A11" s="47">
        <f t="shared" si="11"/>
        <v>4</v>
      </c>
      <c r="B11" s="15"/>
      <c r="C11" s="14"/>
      <c r="D11" s="14"/>
      <c r="E11" s="51"/>
      <c r="F11" s="56"/>
      <c r="G11" s="57">
        <f t="shared" si="0"/>
        <v>0</v>
      </c>
      <c r="H11" s="53"/>
      <c r="I11" s="44">
        <f t="shared" si="1"/>
        <v>0</v>
      </c>
      <c r="J11" s="56"/>
      <c r="K11" s="57">
        <f t="shared" si="2"/>
        <v>0</v>
      </c>
      <c r="L11" s="53"/>
      <c r="M11" s="57">
        <f t="shared" si="3"/>
        <v>0</v>
      </c>
      <c r="N11" s="56"/>
      <c r="O11" s="57">
        <f t="shared" si="4"/>
        <v>0</v>
      </c>
      <c r="P11" s="53"/>
      <c r="Q11" s="57">
        <f t="shared" si="5"/>
        <v>0</v>
      </c>
      <c r="R11" s="56"/>
      <c r="S11" s="57">
        <f t="shared" si="6"/>
        <v>0</v>
      </c>
      <c r="T11" s="53"/>
      <c r="U11" s="57">
        <f t="shared" si="7"/>
        <v>0</v>
      </c>
      <c r="V11" s="56"/>
      <c r="W11" s="57">
        <f t="shared" si="8"/>
        <v>0</v>
      </c>
      <c r="X11" s="53"/>
      <c r="Y11" s="57">
        <f t="shared" si="9"/>
        <v>0</v>
      </c>
      <c r="Z11" s="53"/>
      <c r="AA11" s="57">
        <f t="shared" si="10"/>
        <v>0</v>
      </c>
      <c r="AB11" s="39"/>
      <c r="AC11" s="40"/>
      <c r="AD11" s="36"/>
      <c r="AE11" s="49"/>
      <c r="AF11" s="10"/>
      <c r="AG11" s="10"/>
      <c r="AH11" s="10"/>
    </row>
    <row r="12" spans="1:34" s="11" customFormat="1" ht="30.95" customHeight="1" x14ac:dyDescent="0.15">
      <c r="A12" s="47">
        <f t="shared" si="11"/>
        <v>5</v>
      </c>
      <c r="B12" s="15"/>
      <c r="C12" s="14"/>
      <c r="D12" s="14"/>
      <c r="E12" s="51"/>
      <c r="F12" s="56"/>
      <c r="G12" s="57">
        <f t="shared" si="0"/>
        <v>0</v>
      </c>
      <c r="H12" s="53"/>
      <c r="I12" s="44">
        <f t="shared" si="1"/>
        <v>0</v>
      </c>
      <c r="J12" s="56"/>
      <c r="K12" s="57">
        <f t="shared" si="2"/>
        <v>0</v>
      </c>
      <c r="L12" s="53"/>
      <c r="M12" s="57">
        <f t="shared" si="3"/>
        <v>0</v>
      </c>
      <c r="N12" s="56"/>
      <c r="O12" s="57">
        <f t="shared" si="4"/>
        <v>0</v>
      </c>
      <c r="P12" s="53"/>
      <c r="Q12" s="57">
        <f t="shared" si="5"/>
        <v>0</v>
      </c>
      <c r="R12" s="56"/>
      <c r="S12" s="57">
        <f t="shared" si="6"/>
        <v>0</v>
      </c>
      <c r="T12" s="53"/>
      <c r="U12" s="57">
        <f t="shared" si="7"/>
        <v>0</v>
      </c>
      <c r="V12" s="56"/>
      <c r="W12" s="57">
        <f t="shared" si="8"/>
        <v>0</v>
      </c>
      <c r="X12" s="53"/>
      <c r="Y12" s="57">
        <f t="shared" si="9"/>
        <v>0</v>
      </c>
      <c r="Z12" s="53"/>
      <c r="AA12" s="57">
        <f t="shared" si="10"/>
        <v>0</v>
      </c>
      <c r="AB12" s="39"/>
      <c r="AC12" s="40"/>
      <c r="AD12" s="36"/>
      <c r="AE12" s="49"/>
      <c r="AF12" s="10"/>
      <c r="AG12" s="10"/>
      <c r="AH12" s="10"/>
    </row>
    <row r="13" spans="1:34" s="11" customFormat="1" ht="30.95" customHeight="1" x14ac:dyDescent="0.15">
      <c r="A13" s="47">
        <f t="shared" si="11"/>
        <v>6</v>
      </c>
      <c r="B13" s="15"/>
      <c r="C13" s="14"/>
      <c r="D13" s="14"/>
      <c r="E13" s="51"/>
      <c r="F13" s="56"/>
      <c r="G13" s="57">
        <f t="shared" si="0"/>
        <v>0</v>
      </c>
      <c r="H13" s="53"/>
      <c r="I13" s="44">
        <f t="shared" si="1"/>
        <v>0</v>
      </c>
      <c r="J13" s="56"/>
      <c r="K13" s="57">
        <f t="shared" si="2"/>
        <v>0</v>
      </c>
      <c r="L13" s="53"/>
      <c r="M13" s="57">
        <f t="shared" si="3"/>
        <v>0</v>
      </c>
      <c r="N13" s="56"/>
      <c r="O13" s="57">
        <f t="shared" si="4"/>
        <v>0</v>
      </c>
      <c r="P13" s="53"/>
      <c r="Q13" s="57">
        <f t="shared" si="5"/>
        <v>0</v>
      </c>
      <c r="R13" s="56"/>
      <c r="S13" s="57">
        <f t="shared" si="6"/>
        <v>0</v>
      </c>
      <c r="T13" s="53"/>
      <c r="U13" s="57">
        <f t="shared" si="7"/>
        <v>0</v>
      </c>
      <c r="V13" s="56"/>
      <c r="W13" s="57">
        <f t="shared" si="8"/>
        <v>0</v>
      </c>
      <c r="X13" s="53"/>
      <c r="Y13" s="57">
        <f t="shared" si="9"/>
        <v>0</v>
      </c>
      <c r="Z13" s="53"/>
      <c r="AA13" s="57">
        <f t="shared" si="10"/>
        <v>0</v>
      </c>
      <c r="AB13" s="39"/>
      <c r="AC13" s="40"/>
      <c r="AD13" s="36"/>
      <c r="AE13" s="49"/>
      <c r="AF13" s="10"/>
      <c r="AG13" s="10"/>
      <c r="AH13" s="10"/>
    </row>
    <row r="14" spans="1:34" s="11" customFormat="1" ht="30.95" customHeight="1" x14ac:dyDescent="0.15">
      <c r="A14" s="47">
        <f t="shared" si="11"/>
        <v>7</v>
      </c>
      <c r="B14" s="15"/>
      <c r="C14" s="14"/>
      <c r="D14" s="14"/>
      <c r="E14" s="51"/>
      <c r="F14" s="56"/>
      <c r="G14" s="57">
        <f t="shared" si="0"/>
        <v>0</v>
      </c>
      <c r="H14" s="53"/>
      <c r="I14" s="44">
        <f t="shared" si="1"/>
        <v>0</v>
      </c>
      <c r="J14" s="56"/>
      <c r="K14" s="57">
        <f t="shared" si="2"/>
        <v>0</v>
      </c>
      <c r="L14" s="53"/>
      <c r="M14" s="57">
        <f t="shared" si="3"/>
        <v>0</v>
      </c>
      <c r="N14" s="56"/>
      <c r="O14" s="57">
        <f t="shared" si="4"/>
        <v>0</v>
      </c>
      <c r="P14" s="53"/>
      <c r="Q14" s="57">
        <f t="shared" si="5"/>
        <v>0</v>
      </c>
      <c r="R14" s="56"/>
      <c r="S14" s="57">
        <f t="shared" si="6"/>
        <v>0</v>
      </c>
      <c r="T14" s="53"/>
      <c r="U14" s="57">
        <f t="shared" si="7"/>
        <v>0</v>
      </c>
      <c r="V14" s="56"/>
      <c r="W14" s="57">
        <f t="shared" si="8"/>
        <v>0</v>
      </c>
      <c r="X14" s="53"/>
      <c r="Y14" s="57">
        <f t="shared" si="9"/>
        <v>0</v>
      </c>
      <c r="Z14" s="53"/>
      <c r="AA14" s="57">
        <f t="shared" si="10"/>
        <v>0</v>
      </c>
      <c r="AB14" s="39"/>
      <c r="AC14" s="40"/>
      <c r="AD14" s="36"/>
      <c r="AE14" s="49"/>
      <c r="AF14" s="10"/>
      <c r="AG14" s="10"/>
      <c r="AH14" s="10"/>
    </row>
    <row r="15" spans="1:34" s="11" customFormat="1" ht="30.95" customHeight="1" x14ac:dyDescent="0.15">
      <c r="A15" s="47">
        <f t="shared" si="11"/>
        <v>8</v>
      </c>
      <c r="B15" s="15"/>
      <c r="C15" s="14"/>
      <c r="D15" s="14"/>
      <c r="E15" s="51"/>
      <c r="F15" s="56"/>
      <c r="G15" s="57">
        <f t="shared" si="0"/>
        <v>0</v>
      </c>
      <c r="H15" s="53"/>
      <c r="I15" s="44">
        <f t="shared" si="1"/>
        <v>0</v>
      </c>
      <c r="J15" s="56"/>
      <c r="K15" s="57">
        <f t="shared" si="2"/>
        <v>0</v>
      </c>
      <c r="L15" s="53"/>
      <c r="M15" s="57">
        <f t="shared" si="3"/>
        <v>0</v>
      </c>
      <c r="N15" s="56"/>
      <c r="O15" s="57">
        <f t="shared" si="4"/>
        <v>0</v>
      </c>
      <c r="P15" s="53"/>
      <c r="Q15" s="57">
        <f t="shared" si="5"/>
        <v>0</v>
      </c>
      <c r="R15" s="56"/>
      <c r="S15" s="57">
        <f t="shared" si="6"/>
        <v>0</v>
      </c>
      <c r="T15" s="53"/>
      <c r="U15" s="57">
        <f t="shared" si="7"/>
        <v>0</v>
      </c>
      <c r="V15" s="56"/>
      <c r="W15" s="57">
        <f t="shared" si="8"/>
        <v>0</v>
      </c>
      <c r="X15" s="53"/>
      <c r="Y15" s="57">
        <f t="shared" si="9"/>
        <v>0</v>
      </c>
      <c r="Z15" s="53"/>
      <c r="AA15" s="57">
        <f t="shared" si="10"/>
        <v>0</v>
      </c>
      <c r="AB15" s="39"/>
      <c r="AC15" s="40"/>
      <c r="AD15" s="36"/>
      <c r="AE15" s="49"/>
      <c r="AF15" s="10"/>
      <c r="AG15" s="10"/>
      <c r="AH15" s="10"/>
    </row>
    <row r="16" spans="1:34" s="11" customFormat="1" ht="30.95" customHeight="1" x14ac:dyDescent="0.15">
      <c r="A16" s="47">
        <f t="shared" si="11"/>
        <v>9</v>
      </c>
      <c r="B16" s="16"/>
      <c r="C16" s="14"/>
      <c r="D16" s="14"/>
      <c r="E16" s="51"/>
      <c r="F16" s="56"/>
      <c r="G16" s="57">
        <f t="shared" si="0"/>
        <v>0</v>
      </c>
      <c r="H16" s="53"/>
      <c r="I16" s="44">
        <f t="shared" si="1"/>
        <v>0</v>
      </c>
      <c r="J16" s="56"/>
      <c r="K16" s="57">
        <f t="shared" si="2"/>
        <v>0</v>
      </c>
      <c r="L16" s="53"/>
      <c r="M16" s="57">
        <f t="shared" si="3"/>
        <v>0</v>
      </c>
      <c r="N16" s="56"/>
      <c r="O16" s="57">
        <f t="shared" si="4"/>
        <v>0</v>
      </c>
      <c r="P16" s="53"/>
      <c r="Q16" s="57">
        <f t="shared" si="5"/>
        <v>0</v>
      </c>
      <c r="R16" s="56"/>
      <c r="S16" s="57">
        <f t="shared" si="6"/>
        <v>0</v>
      </c>
      <c r="T16" s="53"/>
      <c r="U16" s="57">
        <f t="shared" si="7"/>
        <v>0</v>
      </c>
      <c r="V16" s="56"/>
      <c r="W16" s="57">
        <f t="shared" si="8"/>
        <v>0</v>
      </c>
      <c r="X16" s="53"/>
      <c r="Y16" s="57">
        <f t="shared" si="9"/>
        <v>0</v>
      </c>
      <c r="Z16" s="53"/>
      <c r="AA16" s="57">
        <f t="shared" si="10"/>
        <v>0</v>
      </c>
      <c r="AB16" s="39"/>
      <c r="AC16" s="40"/>
      <c r="AD16" s="36"/>
      <c r="AE16" s="49"/>
    </row>
    <row r="17" spans="1:34" s="11" customFormat="1" ht="30.95" customHeight="1" thickBot="1" x14ac:dyDescent="0.2">
      <c r="A17" s="50">
        <f t="shared" si="11"/>
        <v>10</v>
      </c>
      <c r="B17" s="33"/>
      <c r="C17" s="34"/>
      <c r="D17" s="34"/>
      <c r="E17" s="52"/>
      <c r="F17" s="58"/>
      <c r="G17" s="57">
        <f t="shared" si="0"/>
        <v>0</v>
      </c>
      <c r="H17" s="54"/>
      <c r="I17" s="44">
        <f t="shared" si="1"/>
        <v>0</v>
      </c>
      <c r="J17" s="58"/>
      <c r="K17" s="78">
        <f t="shared" si="2"/>
        <v>0</v>
      </c>
      <c r="L17" s="54"/>
      <c r="M17" s="78">
        <f t="shared" si="3"/>
        <v>0</v>
      </c>
      <c r="N17" s="58"/>
      <c r="O17" s="78">
        <f t="shared" si="4"/>
        <v>0</v>
      </c>
      <c r="P17" s="54"/>
      <c r="Q17" s="78">
        <f t="shared" si="5"/>
        <v>0</v>
      </c>
      <c r="R17" s="58"/>
      <c r="S17" s="78">
        <f t="shared" si="6"/>
        <v>0</v>
      </c>
      <c r="T17" s="54"/>
      <c r="U17" s="78">
        <f t="shared" si="7"/>
        <v>0</v>
      </c>
      <c r="V17" s="58"/>
      <c r="W17" s="78">
        <f t="shared" si="8"/>
        <v>0</v>
      </c>
      <c r="X17" s="54"/>
      <c r="Y17" s="78">
        <f t="shared" si="9"/>
        <v>0</v>
      </c>
      <c r="Z17" s="54"/>
      <c r="AA17" s="78">
        <f t="shared" si="10"/>
        <v>0</v>
      </c>
      <c r="AB17" s="39"/>
      <c r="AC17" s="40"/>
      <c r="AD17" s="36"/>
      <c r="AE17" s="49"/>
    </row>
    <row r="18" spans="1:34" s="11" customFormat="1" ht="38.25" customHeight="1" thickTop="1" x14ac:dyDescent="0.15">
      <c r="A18" s="95" t="s">
        <v>8</v>
      </c>
      <c r="B18" s="96"/>
      <c r="C18" s="96"/>
      <c r="D18" s="96"/>
      <c r="E18" s="96"/>
      <c r="F18" s="59">
        <f>SUM(F8:F17)</f>
        <v>0</v>
      </c>
      <c r="G18" s="60">
        <f t="shared" ref="G18:AA18" si="12">SUM(G8:G17)</f>
        <v>0</v>
      </c>
      <c r="H18" s="55">
        <f t="shared" si="12"/>
        <v>0</v>
      </c>
      <c r="I18" s="45">
        <f t="shared" si="12"/>
        <v>0</v>
      </c>
      <c r="J18" s="59">
        <f t="shared" si="12"/>
        <v>0</v>
      </c>
      <c r="K18" s="60">
        <f t="shared" si="12"/>
        <v>0</v>
      </c>
      <c r="L18" s="55">
        <f t="shared" si="12"/>
        <v>0</v>
      </c>
      <c r="M18" s="45">
        <f t="shared" si="12"/>
        <v>0</v>
      </c>
      <c r="N18" s="59">
        <f t="shared" si="12"/>
        <v>0</v>
      </c>
      <c r="O18" s="60">
        <f t="shared" si="12"/>
        <v>0</v>
      </c>
      <c r="P18" s="55">
        <f t="shared" si="12"/>
        <v>0</v>
      </c>
      <c r="Q18" s="45">
        <f t="shared" si="12"/>
        <v>0</v>
      </c>
      <c r="R18" s="59">
        <f t="shared" si="12"/>
        <v>0</v>
      </c>
      <c r="S18" s="60">
        <f t="shared" si="12"/>
        <v>0</v>
      </c>
      <c r="T18" s="55">
        <f t="shared" si="12"/>
        <v>0</v>
      </c>
      <c r="U18" s="45">
        <f t="shared" si="12"/>
        <v>0</v>
      </c>
      <c r="V18" s="59">
        <f t="shared" si="12"/>
        <v>0</v>
      </c>
      <c r="W18" s="60">
        <f t="shared" si="12"/>
        <v>0</v>
      </c>
      <c r="X18" s="55">
        <f t="shared" si="12"/>
        <v>0</v>
      </c>
      <c r="Y18" s="60">
        <f t="shared" si="12"/>
        <v>0</v>
      </c>
      <c r="Z18" s="55">
        <f t="shared" si="12"/>
        <v>0</v>
      </c>
      <c r="AA18" s="45">
        <f t="shared" si="12"/>
        <v>0</v>
      </c>
      <c r="AB18" s="63">
        <f>F18+H18+J18+L18+N18+P18+R18+T18+V18+X18+Z18</f>
        <v>0</v>
      </c>
      <c r="AC18" s="64">
        <f>G18+I18+K18+M18+O18+Q18+S18+U18+W18+Y18+AA18</f>
        <v>0</v>
      </c>
      <c r="AD18" s="65">
        <f>ROUNDDOWN(AB18/11,1)</f>
        <v>0</v>
      </c>
      <c r="AE18" s="66">
        <f>ROUNDDOWN(AC18/11,1)</f>
        <v>0</v>
      </c>
    </row>
    <row r="19" spans="1:34" s="11" customFormat="1" ht="38.25" customHeight="1" thickBot="1" x14ac:dyDescent="0.2">
      <c r="A19" s="119" t="s">
        <v>35</v>
      </c>
      <c r="B19" s="120"/>
      <c r="C19" s="120"/>
      <c r="D19" s="120"/>
      <c r="E19" s="120"/>
      <c r="F19" s="61">
        <f>IFERROR(F18/F6,)</f>
        <v>0</v>
      </c>
      <c r="G19" s="62">
        <f>IFERROR(G18/F6,)</f>
        <v>0</v>
      </c>
      <c r="H19" s="61">
        <f>IFERROR(H18/#REF!,)</f>
        <v>0</v>
      </c>
      <c r="I19" s="62">
        <f>IFERROR(I18/#REF!,)</f>
        <v>0</v>
      </c>
      <c r="J19" s="61">
        <f>IFERROR(J18/#REF!,)</f>
        <v>0</v>
      </c>
      <c r="K19" s="62">
        <f>IFERROR(K18/#REF!,)</f>
        <v>0</v>
      </c>
      <c r="L19" s="61">
        <f>IFERROR(L18/#REF!,)</f>
        <v>0</v>
      </c>
      <c r="M19" s="62">
        <f>IFERROR(M18/#REF!,)</f>
        <v>0</v>
      </c>
      <c r="N19" s="61">
        <f>IFERROR(N18/#REF!,)</f>
        <v>0</v>
      </c>
      <c r="O19" s="62">
        <f>IFERROR(O18/#REF!,)</f>
        <v>0</v>
      </c>
      <c r="P19" s="61">
        <f>IFERROR(P18/#REF!,)</f>
        <v>0</v>
      </c>
      <c r="Q19" s="62">
        <f>IFERROR(Q18/#REF!,)</f>
        <v>0</v>
      </c>
      <c r="R19" s="61">
        <f>IFERROR(R18/#REF!,)</f>
        <v>0</v>
      </c>
      <c r="S19" s="62">
        <f>IFERROR(S18/#REF!,)</f>
        <v>0</v>
      </c>
      <c r="T19" s="61">
        <f>IFERROR(T18/#REF!,)</f>
        <v>0</v>
      </c>
      <c r="U19" s="62">
        <f>IFERROR(U18/#REF!,)</f>
        <v>0</v>
      </c>
      <c r="V19" s="61">
        <f>IFERROR(V18/#REF!,)</f>
        <v>0</v>
      </c>
      <c r="W19" s="62">
        <f>IFERROR(W18/#REF!,)</f>
        <v>0</v>
      </c>
      <c r="X19" s="61">
        <f>IFERROR(X18/#REF!,)</f>
        <v>0</v>
      </c>
      <c r="Y19" s="62">
        <f>IFERROR(Y18/#REF!,)</f>
        <v>0</v>
      </c>
      <c r="Z19" s="61">
        <f>IFERROR(Z18/#REF!,)</f>
        <v>0</v>
      </c>
      <c r="AA19" s="62">
        <f>IFERROR(AA18/#REF!,)</f>
        <v>0</v>
      </c>
      <c r="AB19" s="67">
        <f>F19+H19+J19+L19+N19+P19+R19+T19+V19+X19+Z19</f>
        <v>0</v>
      </c>
      <c r="AC19" s="68">
        <f>G19+I19+K19+M19+O19+Q19+S19+U19+W19+Y19+AA19</f>
        <v>0</v>
      </c>
      <c r="AD19" s="69">
        <f>ROUNDDOWN(AB19/11,1)</f>
        <v>0</v>
      </c>
      <c r="AE19" s="70">
        <f>ROUNDDOWN(AC19/11,1)</f>
        <v>0</v>
      </c>
    </row>
    <row r="20" spans="1:34" s="11" customFormat="1" ht="38.25" customHeight="1" thickBot="1" x14ac:dyDescent="0.2">
      <c r="A20" s="41"/>
      <c r="B20" s="42"/>
      <c r="C20" s="42"/>
      <c r="D20" s="42"/>
      <c r="E20" s="42"/>
      <c r="F20" s="46"/>
      <c r="G20" s="46"/>
      <c r="H20" s="46"/>
      <c r="I20" s="46"/>
      <c r="J20" s="46"/>
      <c r="K20" s="46"/>
      <c r="L20" s="46"/>
      <c r="M20" s="46"/>
      <c r="N20" s="46"/>
      <c r="O20" s="46"/>
      <c r="P20" s="46"/>
      <c r="Q20" s="46"/>
      <c r="R20" s="46"/>
      <c r="S20" s="46"/>
      <c r="T20" s="46"/>
      <c r="U20" s="46"/>
      <c r="V20" s="46"/>
      <c r="W20" s="46"/>
      <c r="X20" s="46"/>
      <c r="Y20" s="46"/>
      <c r="Z20" s="46"/>
      <c r="AA20" s="46"/>
      <c r="AB20" s="139" t="s">
        <v>36</v>
      </c>
      <c r="AC20" s="140"/>
      <c r="AD20" s="137">
        <f>IFERROR(AE19/AD19,)</f>
        <v>0</v>
      </c>
      <c r="AE20" s="138"/>
    </row>
    <row r="21" spans="1:34" s="27" customFormat="1" ht="27" customHeight="1" x14ac:dyDescent="0.15">
      <c r="A21" s="94" t="s">
        <v>87</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row>
    <row r="22" spans="1:34" s="29" customFormat="1" ht="18" customHeight="1" x14ac:dyDescent="0.15">
      <c r="A22" s="94" t="s">
        <v>15</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28"/>
      <c r="AG22" s="28"/>
      <c r="AH22" s="28"/>
    </row>
    <row r="23" spans="1:34" s="11" customFormat="1" ht="40.5" customHeight="1" x14ac:dyDescent="0.15">
      <c r="B23" s="17"/>
      <c r="E23" s="18"/>
    </row>
    <row r="24" spans="1:34" s="11" customFormat="1" ht="40.5" customHeight="1" x14ac:dyDescent="0.15">
      <c r="B24" s="17"/>
      <c r="E24" s="19"/>
    </row>
    <row r="25" spans="1:34" s="11" customFormat="1" ht="40.5" customHeight="1" x14ac:dyDescent="0.15">
      <c r="B25" s="17"/>
      <c r="E25" s="19"/>
    </row>
    <row r="26" spans="1:34" s="11" customFormat="1" ht="40.5" customHeight="1" x14ac:dyDescent="0.15">
      <c r="B26" s="17"/>
      <c r="E26" s="19"/>
    </row>
    <row r="27" spans="1:34" s="11" customFormat="1" ht="40.5" customHeight="1" x14ac:dyDescent="0.15">
      <c r="B27" s="17"/>
      <c r="E27" s="19"/>
    </row>
    <row r="28" spans="1:34" s="11" customFormat="1" ht="40.5" customHeight="1" x14ac:dyDescent="0.15">
      <c r="B28" s="17"/>
      <c r="E28" s="19"/>
    </row>
    <row r="29" spans="1:34" s="11" customFormat="1" ht="40.5" customHeight="1" x14ac:dyDescent="0.15">
      <c r="B29" s="17"/>
      <c r="E29" s="19"/>
    </row>
    <row r="30" spans="1:34" s="11" customFormat="1" ht="40.5" customHeight="1" x14ac:dyDescent="0.15">
      <c r="B30" s="17"/>
      <c r="E30" s="19"/>
    </row>
    <row r="31" spans="1:34" s="11" customFormat="1" ht="40.5" customHeight="1" x14ac:dyDescent="0.15">
      <c r="B31" s="17"/>
      <c r="E31" s="19"/>
    </row>
  </sheetData>
  <mergeCells count="51">
    <mergeCell ref="AD20:AE20"/>
    <mergeCell ref="AB20:AC20"/>
    <mergeCell ref="L2:N2"/>
    <mergeCell ref="J2:K2"/>
    <mergeCell ref="P5:Q5"/>
    <mergeCell ref="R5:S5"/>
    <mergeCell ref="T5:U5"/>
    <mergeCell ref="V5:W5"/>
    <mergeCell ref="X5:Y5"/>
    <mergeCell ref="Z5:AA5"/>
    <mergeCell ref="N4:O4"/>
    <mergeCell ref="Z4:AA4"/>
    <mergeCell ref="J4:K4"/>
    <mergeCell ref="L4:M4"/>
    <mergeCell ref="H5:I5"/>
    <mergeCell ref="J5:K5"/>
    <mergeCell ref="L5:M5"/>
    <mergeCell ref="N5:O5"/>
    <mergeCell ref="AD4:AE6"/>
    <mergeCell ref="U2:W2"/>
    <mergeCell ref="X2:AE2"/>
    <mergeCell ref="A19:E19"/>
    <mergeCell ref="H6:I6"/>
    <mergeCell ref="J6:K6"/>
    <mergeCell ref="L6:M6"/>
    <mergeCell ref="N6:O6"/>
    <mergeCell ref="P6:Q6"/>
    <mergeCell ref="R6:S6"/>
    <mergeCell ref="T6:U6"/>
    <mergeCell ref="V6:W6"/>
    <mergeCell ref="X6:Y6"/>
    <mergeCell ref="Z6:AA6"/>
    <mergeCell ref="AB4:AC6"/>
    <mergeCell ref="A2:G2"/>
    <mergeCell ref="F5:G5"/>
    <mergeCell ref="A21:AE21"/>
    <mergeCell ref="A22:AE22"/>
    <mergeCell ref="A18:E18"/>
    <mergeCell ref="R4:S4"/>
    <mergeCell ref="T4:U4"/>
    <mergeCell ref="V4:W4"/>
    <mergeCell ref="X4:Y4"/>
    <mergeCell ref="F4:G4"/>
    <mergeCell ref="H4:I4"/>
    <mergeCell ref="P4:Q4"/>
    <mergeCell ref="E4:E7"/>
    <mergeCell ref="A4:A7"/>
    <mergeCell ref="B4:B7"/>
    <mergeCell ref="C4:C7"/>
    <mergeCell ref="D4:D7"/>
    <mergeCell ref="F6:G6"/>
  </mergeCells>
  <phoneticPr fontId="1"/>
  <dataValidations count="2">
    <dataValidation type="list" allowBlank="1" showInputMessage="1" showErrorMessage="1" sqref="E8:E17">
      <formula1>",○"</formula1>
    </dataValidation>
    <dataValidation type="list" allowBlank="1" showInputMessage="1" showErrorMessage="1" sqref="C8:C17">
      <formula1>"常,非"</formula1>
    </dataValidation>
  </dataValidations>
  <printOptions horizontalCentered="1"/>
  <pageMargins left="0.39370078740157483" right="0" top="0.78740157480314965" bottom="0.39370078740157483" header="0" footer="0"/>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1"/>
  <sheetViews>
    <sheetView zoomScale="85" zoomScaleNormal="85" zoomScaleSheetLayoutView="90" workbookViewId="0">
      <pane ySplit="7" topLeftCell="A8" activePane="bottomLeft" state="frozen"/>
      <selection activeCell="Z4" sqref="Z4"/>
      <selection pane="bottomLeft" activeCell="A21" sqref="A21:XFD21"/>
    </sheetView>
  </sheetViews>
  <sheetFormatPr defaultColWidth="9" defaultRowHeight="40.5" customHeight="1" x14ac:dyDescent="0.2"/>
  <cols>
    <col min="1" max="1" width="3.625" style="1" customWidth="1"/>
    <col min="2" max="2" width="13.875" style="3" customWidth="1"/>
    <col min="3" max="3" width="3.5" style="1" customWidth="1"/>
    <col min="4" max="4" width="12.5" style="1" customWidth="1"/>
    <col min="5" max="5" width="3.5" style="4" customWidth="1"/>
    <col min="6" max="6" width="8.125" style="1" customWidth="1"/>
    <col min="7" max="7" width="6.625" style="1" customWidth="1"/>
    <col min="8" max="8" width="8.125" style="1" customWidth="1"/>
    <col min="9" max="9" width="6.625" style="1" customWidth="1"/>
    <col min="10" max="10" width="8.125" style="1" customWidth="1"/>
    <col min="11" max="11" width="6.625" style="1" customWidth="1"/>
    <col min="12" max="12" width="8.125" style="1" customWidth="1"/>
    <col min="13" max="13" width="6.625" style="1" customWidth="1"/>
    <col min="14" max="14" width="8.125" style="1" customWidth="1"/>
    <col min="15" max="15" width="6.625" style="1" customWidth="1"/>
    <col min="16" max="16" width="8.125" style="1" customWidth="1"/>
    <col min="17" max="17" width="6.625" style="1" customWidth="1"/>
    <col min="18" max="18" width="8.125" style="1" customWidth="1"/>
    <col min="19" max="19" width="6.625" style="1" customWidth="1"/>
    <col min="20" max="20" width="8.125" style="1" customWidth="1"/>
    <col min="21" max="21" width="6.625" style="1" customWidth="1"/>
    <col min="22" max="22" width="8.125" style="1" customWidth="1"/>
    <col min="23" max="23" width="6.625" style="1" customWidth="1"/>
    <col min="24" max="24" width="8.125" style="1" customWidth="1"/>
    <col min="25" max="25" width="6.625" style="1" customWidth="1"/>
    <col min="26" max="26" width="8.125" style="1" customWidth="1"/>
    <col min="27" max="27" width="6.625" style="1" customWidth="1"/>
    <col min="28" max="29" width="7.375" style="1" bestFit="1" customWidth="1"/>
    <col min="30" max="31" width="8.625" style="1" customWidth="1"/>
    <col min="32" max="32" width="3.5" style="1" customWidth="1"/>
    <col min="33" max="16384" width="9" style="1"/>
  </cols>
  <sheetData>
    <row r="1" spans="1:34" s="20" customFormat="1" ht="22.5" customHeight="1" x14ac:dyDescent="0.15">
      <c r="A1" s="23" t="s">
        <v>21</v>
      </c>
      <c r="B1" s="24"/>
      <c r="C1" s="23"/>
      <c r="D1" s="23"/>
      <c r="E1" s="25"/>
      <c r="F1" s="23"/>
      <c r="G1" s="23"/>
    </row>
    <row r="2" spans="1:34" s="22" customFormat="1" ht="33.75" customHeight="1" x14ac:dyDescent="0.2">
      <c r="A2" s="128" t="s">
        <v>19</v>
      </c>
      <c r="B2" s="128"/>
      <c r="C2" s="128"/>
      <c r="D2" s="128"/>
      <c r="E2" s="128"/>
      <c r="F2" s="128"/>
      <c r="G2" s="128"/>
      <c r="H2" s="21"/>
      <c r="I2" s="21"/>
      <c r="J2" s="142" t="s">
        <v>44</v>
      </c>
      <c r="K2" s="142"/>
      <c r="L2" s="141" t="s">
        <v>37</v>
      </c>
      <c r="M2" s="141"/>
      <c r="N2" s="141"/>
      <c r="U2" s="114" t="s">
        <v>23</v>
      </c>
      <c r="V2" s="115"/>
      <c r="W2" s="116"/>
      <c r="X2" s="117" t="s">
        <v>85</v>
      </c>
      <c r="Y2" s="117"/>
      <c r="Z2" s="117"/>
      <c r="AA2" s="117"/>
      <c r="AB2" s="117"/>
      <c r="AC2" s="117"/>
      <c r="AD2" s="117"/>
      <c r="AE2" s="118"/>
    </row>
    <row r="3" spans="1:34" ht="25.5" customHeight="1" thickBot="1" x14ac:dyDescent="0.25">
      <c r="A3" s="7"/>
      <c r="B3" s="26" t="s">
        <v>24</v>
      </c>
      <c r="C3" s="8"/>
      <c r="D3" s="8"/>
      <c r="E3" s="5"/>
      <c r="F3" s="8"/>
      <c r="G3" s="8"/>
      <c r="H3" s="8"/>
      <c r="I3" s="8"/>
      <c r="J3" s="6"/>
      <c r="K3" s="6"/>
      <c r="L3" s="6"/>
      <c r="M3" s="6"/>
      <c r="N3" s="6"/>
      <c r="O3" s="6"/>
      <c r="P3" s="6"/>
      <c r="Q3" s="8"/>
      <c r="R3" s="8"/>
      <c r="S3" s="7"/>
      <c r="T3" s="8"/>
      <c r="U3" s="9"/>
      <c r="V3" s="9"/>
      <c r="W3" s="9"/>
      <c r="X3" s="9"/>
      <c r="Y3" s="9"/>
      <c r="Z3" s="9"/>
      <c r="AA3" s="9"/>
      <c r="AB3" s="9"/>
      <c r="AC3" s="9"/>
      <c r="AD3" s="9"/>
      <c r="AE3" s="9"/>
      <c r="AF3" s="2"/>
      <c r="AG3" s="2"/>
      <c r="AH3" s="2"/>
    </row>
    <row r="4" spans="1:34" s="11" customFormat="1" ht="30.95" customHeight="1" x14ac:dyDescent="0.15">
      <c r="A4" s="103" t="s">
        <v>6</v>
      </c>
      <c r="B4" s="106" t="s">
        <v>0</v>
      </c>
      <c r="C4" s="109" t="s">
        <v>3</v>
      </c>
      <c r="D4" s="106" t="s">
        <v>1</v>
      </c>
      <c r="E4" s="100" t="s">
        <v>7</v>
      </c>
      <c r="F4" s="97" t="s">
        <v>45</v>
      </c>
      <c r="G4" s="98"/>
      <c r="H4" s="97" t="s">
        <v>46</v>
      </c>
      <c r="I4" s="98"/>
      <c r="J4" s="97" t="s">
        <v>47</v>
      </c>
      <c r="K4" s="98"/>
      <c r="L4" s="97" t="s">
        <v>48</v>
      </c>
      <c r="M4" s="98"/>
      <c r="N4" s="97" t="s">
        <v>49</v>
      </c>
      <c r="O4" s="98"/>
      <c r="P4" s="97" t="s">
        <v>50</v>
      </c>
      <c r="Q4" s="98"/>
      <c r="R4" s="97" t="s">
        <v>51</v>
      </c>
      <c r="S4" s="98"/>
      <c r="T4" s="97" t="s">
        <v>52</v>
      </c>
      <c r="U4" s="98"/>
      <c r="V4" s="97" t="s">
        <v>53</v>
      </c>
      <c r="W4" s="98"/>
      <c r="X4" s="99" t="s">
        <v>54</v>
      </c>
      <c r="Y4" s="98"/>
      <c r="Z4" s="99" t="s">
        <v>33</v>
      </c>
      <c r="AA4" s="98"/>
      <c r="AB4" s="122" t="s">
        <v>4</v>
      </c>
      <c r="AC4" s="123"/>
      <c r="AD4" s="131" t="s">
        <v>5</v>
      </c>
      <c r="AE4" s="132"/>
      <c r="AF4" s="10"/>
      <c r="AG4" s="10"/>
      <c r="AH4" s="10"/>
    </row>
    <row r="5" spans="1:34" s="11" customFormat="1" ht="30" customHeight="1" x14ac:dyDescent="0.15">
      <c r="A5" s="104"/>
      <c r="B5" s="107"/>
      <c r="C5" s="110"/>
      <c r="D5" s="107"/>
      <c r="E5" s="101"/>
      <c r="F5" s="129" t="s">
        <v>39</v>
      </c>
      <c r="G5" s="130"/>
      <c r="H5" s="129" t="s">
        <v>39</v>
      </c>
      <c r="I5" s="130"/>
      <c r="J5" s="129" t="s">
        <v>39</v>
      </c>
      <c r="K5" s="130"/>
      <c r="L5" s="129" t="s">
        <v>39</v>
      </c>
      <c r="M5" s="130"/>
      <c r="N5" s="129" t="s">
        <v>39</v>
      </c>
      <c r="O5" s="130"/>
      <c r="P5" s="129" t="s">
        <v>39</v>
      </c>
      <c r="Q5" s="130"/>
      <c r="R5" s="129" t="s">
        <v>39</v>
      </c>
      <c r="S5" s="130"/>
      <c r="T5" s="129" t="s">
        <v>39</v>
      </c>
      <c r="U5" s="130"/>
      <c r="V5" s="129" t="s">
        <v>39</v>
      </c>
      <c r="W5" s="130"/>
      <c r="X5" s="129" t="s">
        <v>39</v>
      </c>
      <c r="Y5" s="130"/>
      <c r="Z5" s="129" t="s">
        <v>39</v>
      </c>
      <c r="AA5" s="130"/>
      <c r="AB5" s="124"/>
      <c r="AC5" s="125"/>
      <c r="AD5" s="133"/>
      <c r="AE5" s="134"/>
      <c r="AF5" s="10"/>
      <c r="AG5" s="10"/>
      <c r="AH5" s="10"/>
    </row>
    <row r="6" spans="1:34" s="11" customFormat="1" ht="15" customHeight="1" x14ac:dyDescent="0.15">
      <c r="A6" s="104"/>
      <c r="B6" s="107"/>
      <c r="C6" s="110"/>
      <c r="D6" s="107"/>
      <c r="E6" s="101"/>
      <c r="F6" s="112">
        <v>160</v>
      </c>
      <c r="G6" s="113"/>
      <c r="H6" s="112">
        <v>160</v>
      </c>
      <c r="I6" s="113"/>
      <c r="J6" s="112">
        <v>160</v>
      </c>
      <c r="K6" s="113"/>
      <c r="L6" s="112">
        <v>144</v>
      </c>
      <c r="M6" s="113"/>
      <c r="N6" s="112">
        <v>152</v>
      </c>
      <c r="O6" s="113"/>
      <c r="P6" s="112">
        <v>144</v>
      </c>
      <c r="Q6" s="113"/>
      <c r="R6" s="112">
        <v>160</v>
      </c>
      <c r="S6" s="113"/>
      <c r="T6" s="112">
        <v>144</v>
      </c>
      <c r="U6" s="113"/>
      <c r="V6" s="112">
        <v>160</v>
      </c>
      <c r="W6" s="113"/>
      <c r="X6" s="112">
        <v>152</v>
      </c>
      <c r="Y6" s="113"/>
      <c r="Z6" s="112">
        <v>144</v>
      </c>
      <c r="AA6" s="121"/>
      <c r="AB6" s="126"/>
      <c r="AC6" s="127"/>
      <c r="AD6" s="135"/>
      <c r="AE6" s="136"/>
      <c r="AF6" s="10"/>
      <c r="AG6" s="10"/>
      <c r="AH6" s="10"/>
    </row>
    <row r="7" spans="1:34" s="11" customFormat="1" ht="22.5" x14ac:dyDescent="0.15">
      <c r="A7" s="105"/>
      <c r="B7" s="108"/>
      <c r="C7" s="111"/>
      <c r="D7" s="108"/>
      <c r="E7" s="102"/>
      <c r="F7" s="71" t="s">
        <v>42</v>
      </c>
      <c r="G7" s="72" t="s">
        <v>43</v>
      </c>
      <c r="H7" s="71" t="s">
        <v>42</v>
      </c>
      <c r="I7" s="72" t="s">
        <v>43</v>
      </c>
      <c r="J7" s="71" t="s">
        <v>42</v>
      </c>
      <c r="K7" s="72" t="s">
        <v>43</v>
      </c>
      <c r="L7" s="71" t="s">
        <v>42</v>
      </c>
      <c r="M7" s="72" t="s">
        <v>43</v>
      </c>
      <c r="N7" s="71" t="s">
        <v>42</v>
      </c>
      <c r="O7" s="72" t="s">
        <v>43</v>
      </c>
      <c r="P7" s="71" t="s">
        <v>42</v>
      </c>
      <c r="Q7" s="72" t="s">
        <v>43</v>
      </c>
      <c r="R7" s="71" t="s">
        <v>42</v>
      </c>
      <c r="S7" s="72" t="s">
        <v>43</v>
      </c>
      <c r="T7" s="71" t="s">
        <v>42</v>
      </c>
      <c r="U7" s="72" t="s">
        <v>43</v>
      </c>
      <c r="V7" s="71" t="s">
        <v>42</v>
      </c>
      <c r="W7" s="72" t="s">
        <v>43</v>
      </c>
      <c r="X7" s="71" t="s">
        <v>42</v>
      </c>
      <c r="Y7" s="72" t="s">
        <v>43</v>
      </c>
      <c r="Z7" s="71" t="s">
        <v>42</v>
      </c>
      <c r="AA7" s="72" t="s">
        <v>43</v>
      </c>
      <c r="AB7" s="75" t="s">
        <v>42</v>
      </c>
      <c r="AC7" s="76" t="s">
        <v>43</v>
      </c>
      <c r="AD7" s="73" t="s">
        <v>77</v>
      </c>
      <c r="AE7" s="72" t="s">
        <v>78</v>
      </c>
      <c r="AF7" s="10"/>
      <c r="AG7" s="10"/>
      <c r="AH7" s="10"/>
    </row>
    <row r="8" spans="1:34" s="11" customFormat="1" ht="30.95" customHeight="1" x14ac:dyDescent="0.15">
      <c r="A8" s="47">
        <v>1</v>
      </c>
      <c r="B8" s="13" t="s">
        <v>17</v>
      </c>
      <c r="C8" s="14" t="s">
        <v>38</v>
      </c>
      <c r="D8" s="14" t="s">
        <v>41</v>
      </c>
      <c r="E8" s="51" t="s">
        <v>25</v>
      </c>
      <c r="F8" s="56">
        <v>80</v>
      </c>
      <c r="G8" s="57">
        <f t="shared" ref="G8:G17" si="0">IF(E8="○",F8,0)</f>
        <v>80</v>
      </c>
      <c r="H8" s="56">
        <v>80</v>
      </c>
      <c r="I8" s="44">
        <f t="shared" ref="I8:I17" si="1">IF(E8="○",H8,0)</f>
        <v>80</v>
      </c>
      <c r="J8" s="56">
        <v>80</v>
      </c>
      <c r="K8" s="57">
        <f t="shared" ref="K8:K17" si="2">IF($E8="○",J8,0)</f>
        <v>80</v>
      </c>
      <c r="L8" s="56">
        <v>72</v>
      </c>
      <c r="M8" s="57">
        <f t="shared" ref="M8:M17" si="3">IF($E8="○",L8,0)</f>
        <v>72</v>
      </c>
      <c r="N8" s="56">
        <v>76</v>
      </c>
      <c r="O8" s="57">
        <f t="shared" ref="O8:O17" si="4">IF($E8="○",N8,0)</f>
        <v>76</v>
      </c>
      <c r="P8" s="56">
        <v>72</v>
      </c>
      <c r="Q8" s="57">
        <f t="shared" ref="Q8:Q17" si="5">IF($E8="○",P8,0)</f>
        <v>72</v>
      </c>
      <c r="R8" s="56">
        <v>80</v>
      </c>
      <c r="S8" s="57">
        <f t="shared" ref="S8:S17" si="6">IF($E8="○",R8,0)</f>
        <v>80</v>
      </c>
      <c r="T8" s="56">
        <v>72</v>
      </c>
      <c r="U8" s="57">
        <f t="shared" ref="U8:U17" si="7">IF($E8="○",T8,0)</f>
        <v>72</v>
      </c>
      <c r="V8" s="56">
        <v>80</v>
      </c>
      <c r="W8" s="57">
        <f t="shared" ref="W8:W17" si="8">IF($E8="○",V8,0)</f>
        <v>80</v>
      </c>
      <c r="X8" s="56">
        <v>76</v>
      </c>
      <c r="Y8" s="57">
        <f t="shared" ref="Y8:Y17" si="9">IF($E8="○",X8,0)</f>
        <v>76</v>
      </c>
      <c r="Z8" s="56">
        <v>72</v>
      </c>
      <c r="AA8" s="57">
        <f t="shared" ref="AA8:AA17" si="10">IF($E8="○",Z8,0)</f>
        <v>72</v>
      </c>
      <c r="AB8" s="79"/>
      <c r="AC8" s="80"/>
      <c r="AD8" s="43"/>
      <c r="AE8" s="81"/>
      <c r="AF8" s="10"/>
      <c r="AG8" s="10"/>
      <c r="AH8" s="10"/>
    </row>
    <row r="9" spans="1:34" s="11" customFormat="1" ht="30.95" customHeight="1" x14ac:dyDescent="0.15">
      <c r="A9" s="47">
        <f>A8+1</f>
        <v>2</v>
      </c>
      <c r="B9" s="13" t="s">
        <v>17</v>
      </c>
      <c r="C9" s="14" t="s">
        <v>38</v>
      </c>
      <c r="D9" s="14" t="s">
        <v>41</v>
      </c>
      <c r="E9" s="51" t="s">
        <v>25</v>
      </c>
      <c r="F9" s="56">
        <v>80</v>
      </c>
      <c r="G9" s="57">
        <f t="shared" si="0"/>
        <v>80</v>
      </c>
      <c r="H9" s="56">
        <v>80</v>
      </c>
      <c r="I9" s="44">
        <f t="shared" si="1"/>
        <v>80</v>
      </c>
      <c r="J9" s="56">
        <v>80</v>
      </c>
      <c r="K9" s="57">
        <f t="shared" si="2"/>
        <v>80</v>
      </c>
      <c r="L9" s="56">
        <v>72</v>
      </c>
      <c r="M9" s="57">
        <f t="shared" si="3"/>
        <v>72</v>
      </c>
      <c r="N9" s="56">
        <v>76</v>
      </c>
      <c r="O9" s="57">
        <f t="shared" si="4"/>
        <v>76</v>
      </c>
      <c r="P9" s="56">
        <v>72</v>
      </c>
      <c r="Q9" s="57">
        <f t="shared" si="5"/>
        <v>72</v>
      </c>
      <c r="R9" s="56">
        <v>80</v>
      </c>
      <c r="S9" s="57">
        <f t="shared" si="6"/>
        <v>80</v>
      </c>
      <c r="T9" s="56">
        <v>72</v>
      </c>
      <c r="U9" s="57">
        <f t="shared" si="7"/>
        <v>72</v>
      </c>
      <c r="V9" s="56">
        <v>80</v>
      </c>
      <c r="W9" s="57">
        <f t="shared" si="8"/>
        <v>80</v>
      </c>
      <c r="X9" s="56">
        <v>76</v>
      </c>
      <c r="Y9" s="57">
        <f t="shared" si="9"/>
        <v>76</v>
      </c>
      <c r="Z9" s="56">
        <v>72</v>
      </c>
      <c r="AA9" s="57">
        <f t="shared" si="10"/>
        <v>72</v>
      </c>
      <c r="AB9" s="82"/>
      <c r="AC9" s="83"/>
      <c r="AD9" s="84"/>
      <c r="AE9" s="85"/>
      <c r="AF9" s="10"/>
      <c r="AG9" s="10"/>
      <c r="AH9" s="10"/>
    </row>
    <row r="10" spans="1:34" s="11" customFormat="1" ht="30.95" customHeight="1" x14ac:dyDescent="0.15">
      <c r="A10" s="47">
        <f t="shared" ref="A10:A17" si="11">A9+1</f>
        <v>3</v>
      </c>
      <c r="B10" s="13" t="s">
        <v>17</v>
      </c>
      <c r="C10" s="14" t="s">
        <v>38</v>
      </c>
      <c r="D10" s="14" t="s">
        <v>41</v>
      </c>
      <c r="E10" s="51" t="s">
        <v>25</v>
      </c>
      <c r="F10" s="56">
        <v>80</v>
      </c>
      <c r="G10" s="57">
        <f t="shared" si="0"/>
        <v>80</v>
      </c>
      <c r="H10" s="56">
        <v>80</v>
      </c>
      <c r="I10" s="44">
        <f t="shared" si="1"/>
        <v>80</v>
      </c>
      <c r="J10" s="56">
        <v>80</v>
      </c>
      <c r="K10" s="57">
        <f t="shared" si="2"/>
        <v>80</v>
      </c>
      <c r="L10" s="56">
        <v>72</v>
      </c>
      <c r="M10" s="57">
        <f t="shared" si="3"/>
        <v>72</v>
      </c>
      <c r="N10" s="56">
        <v>76</v>
      </c>
      <c r="O10" s="57">
        <f t="shared" si="4"/>
        <v>76</v>
      </c>
      <c r="P10" s="56">
        <v>72</v>
      </c>
      <c r="Q10" s="57">
        <f t="shared" si="5"/>
        <v>72</v>
      </c>
      <c r="R10" s="56">
        <v>80</v>
      </c>
      <c r="S10" s="57">
        <f t="shared" si="6"/>
        <v>80</v>
      </c>
      <c r="T10" s="56">
        <v>72</v>
      </c>
      <c r="U10" s="57">
        <f t="shared" si="7"/>
        <v>72</v>
      </c>
      <c r="V10" s="56">
        <v>80</v>
      </c>
      <c r="W10" s="57">
        <f t="shared" si="8"/>
        <v>80</v>
      </c>
      <c r="X10" s="56">
        <v>76</v>
      </c>
      <c r="Y10" s="57">
        <f t="shared" si="9"/>
        <v>76</v>
      </c>
      <c r="Z10" s="56">
        <v>72</v>
      </c>
      <c r="AA10" s="57">
        <f t="shared" si="10"/>
        <v>72</v>
      </c>
      <c r="AB10" s="82"/>
      <c r="AC10" s="83"/>
      <c r="AD10" s="84"/>
      <c r="AE10" s="85"/>
      <c r="AF10" s="10"/>
      <c r="AG10" s="10"/>
      <c r="AH10" s="10"/>
    </row>
    <row r="11" spans="1:34" s="11" customFormat="1" ht="30.95" customHeight="1" x14ac:dyDescent="0.15">
      <c r="A11" s="47">
        <f t="shared" si="11"/>
        <v>4</v>
      </c>
      <c r="B11" s="15" t="s">
        <v>2</v>
      </c>
      <c r="C11" s="14" t="s">
        <v>38</v>
      </c>
      <c r="D11" s="14" t="s">
        <v>41</v>
      </c>
      <c r="E11" s="51" t="s">
        <v>25</v>
      </c>
      <c r="F11" s="56">
        <v>160</v>
      </c>
      <c r="G11" s="57">
        <f t="shared" si="0"/>
        <v>160</v>
      </c>
      <c r="H11" s="56">
        <v>160</v>
      </c>
      <c r="I11" s="44">
        <f t="shared" si="1"/>
        <v>160</v>
      </c>
      <c r="J11" s="56">
        <v>160</v>
      </c>
      <c r="K11" s="57">
        <f t="shared" si="2"/>
        <v>160</v>
      </c>
      <c r="L11" s="56">
        <v>144</v>
      </c>
      <c r="M11" s="57">
        <f t="shared" si="3"/>
        <v>144</v>
      </c>
      <c r="N11" s="56">
        <v>152</v>
      </c>
      <c r="O11" s="57">
        <f t="shared" si="4"/>
        <v>152</v>
      </c>
      <c r="P11" s="56">
        <v>144</v>
      </c>
      <c r="Q11" s="57">
        <f t="shared" si="5"/>
        <v>144</v>
      </c>
      <c r="R11" s="56">
        <v>160</v>
      </c>
      <c r="S11" s="57">
        <f t="shared" si="6"/>
        <v>160</v>
      </c>
      <c r="T11" s="56">
        <v>144</v>
      </c>
      <c r="U11" s="57">
        <f t="shared" si="7"/>
        <v>144</v>
      </c>
      <c r="V11" s="56">
        <v>160</v>
      </c>
      <c r="W11" s="57">
        <f t="shared" si="8"/>
        <v>160</v>
      </c>
      <c r="X11" s="56">
        <v>152</v>
      </c>
      <c r="Y11" s="57">
        <f t="shared" si="9"/>
        <v>152</v>
      </c>
      <c r="Z11" s="56">
        <v>144</v>
      </c>
      <c r="AA11" s="57">
        <f t="shared" si="10"/>
        <v>144</v>
      </c>
      <c r="AB11" s="82"/>
      <c r="AC11" s="83"/>
      <c r="AD11" s="84"/>
      <c r="AE11" s="85"/>
      <c r="AF11" s="10"/>
      <c r="AG11" s="10"/>
      <c r="AH11" s="10"/>
    </row>
    <row r="12" spans="1:34" s="11" customFormat="1" ht="30.95" customHeight="1" x14ac:dyDescent="0.15">
      <c r="A12" s="47">
        <f t="shared" si="11"/>
        <v>5</v>
      </c>
      <c r="B12" s="15" t="s">
        <v>2</v>
      </c>
      <c r="C12" s="14" t="s">
        <v>38</v>
      </c>
      <c r="D12" s="14" t="s">
        <v>41</v>
      </c>
      <c r="E12" s="51" t="s">
        <v>25</v>
      </c>
      <c r="F12" s="56">
        <v>160</v>
      </c>
      <c r="G12" s="57">
        <f t="shared" si="0"/>
        <v>160</v>
      </c>
      <c r="H12" s="56">
        <v>160</v>
      </c>
      <c r="I12" s="44">
        <f t="shared" si="1"/>
        <v>160</v>
      </c>
      <c r="J12" s="56">
        <v>160</v>
      </c>
      <c r="K12" s="57">
        <f t="shared" si="2"/>
        <v>160</v>
      </c>
      <c r="L12" s="56">
        <v>144</v>
      </c>
      <c r="M12" s="57">
        <f t="shared" si="3"/>
        <v>144</v>
      </c>
      <c r="N12" s="56">
        <v>152</v>
      </c>
      <c r="O12" s="57">
        <f t="shared" si="4"/>
        <v>152</v>
      </c>
      <c r="P12" s="56">
        <v>144</v>
      </c>
      <c r="Q12" s="57">
        <f t="shared" si="5"/>
        <v>144</v>
      </c>
      <c r="R12" s="56">
        <v>160</v>
      </c>
      <c r="S12" s="57">
        <f t="shared" si="6"/>
        <v>160</v>
      </c>
      <c r="T12" s="56">
        <v>144</v>
      </c>
      <c r="U12" s="57">
        <f t="shared" si="7"/>
        <v>144</v>
      </c>
      <c r="V12" s="56">
        <v>160</v>
      </c>
      <c r="W12" s="57">
        <f t="shared" si="8"/>
        <v>160</v>
      </c>
      <c r="X12" s="56">
        <v>152</v>
      </c>
      <c r="Y12" s="57">
        <f t="shared" si="9"/>
        <v>152</v>
      </c>
      <c r="Z12" s="56">
        <v>144</v>
      </c>
      <c r="AA12" s="57">
        <f t="shared" si="10"/>
        <v>144</v>
      </c>
      <c r="AB12" s="82"/>
      <c r="AC12" s="83"/>
      <c r="AD12" s="84"/>
      <c r="AE12" s="85"/>
      <c r="AF12" s="10"/>
      <c r="AG12" s="10"/>
      <c r="AH12" s="10"/>
    </row>
    <row r="13" spans="1:34" s="11" customFormat="1" ht="30.95" customHeight="1" x14ac:dyDescent="0.15">
      <c r="A13" s="47">
        <f t="shared" si="11"/>
        <v>6</v>
      </c>
      <c r="B13" s="15" t="s">
        <v>2</v>
      </c>
      <c r="C13" s="14" t="s">
        <v>40</v>
      </c>
      <c r="D13" s="14" t="s">
        <v>41</v>
      </c>
      <c r="E13" s="51"/>
      <c r="F13" s="56">
        <v>80</v>
      </c>
      <c r="G13" s="57">
        <f t="shared" si="0"/>
        <v>0</v>
      </c>
      <c r="H13" s="56">
        <v>80</v>
      </c>
      <c r="I13" s="44">
        <f t="shared" si="1"/>
        <v>0</v>
      </c>
      <c r="J13" s="56">
        <v>80</v>
      </c>
      <c r="K13" s="57">
        <f t="shared" si="2"/>
        <v>0</v>
      </c>
      <c r="L13" s="56">
        <v>72</v>
      </c>
      <c r="M13" s="57">
        <f t="shared" si="3"/>
        <v>0</v>
      </c>
      <c r="N13" s="56">
        <v>76</v>
      </c>
      <c r="O13" s="57">
        <f t="shared" si="4"/>
        <v>0</v>
      </c>
      <c r="P13" s="56">
        <v>72</v>
      </c>
      <c r="Q13" s="57">
        <f t="shared" si="5"/>
        <v>0</v>
      </c>
      <c r="R13" s="56">
        <v>80</v>
      </c>
      <c r="S13" s="57">
        <f t="shared" si="6"/>
        <v>0</v>
      </c>
      <c r="T13" s="56">
        <v>72</v>
      </c>
      <c r="U13" s="57">
        <f t="shared" si="7"/>
        <v>0</v>
      </c>
      <c r="V13" s="56">
        <v>80</v>
      </c>
      <c r="W13" s="57">
        <f t="shared" si="8"/>
        <v>0</v>
      </c>
      <c r="X13" s="56">
        <v>76</v>
      </c>
      <c r="Y13" s="57">
        <f t="shared" si="9"/>
        <v>0</v>
      </c>
      <c r="Z13" s="56">
        <v>72</v>
      </c>
      <c r="AA13" s="57">
        <f t="shared" si="10"/>
        <v>0</v>
      </c>
      <c r="AB13" s="82"/>
      <c r="AC13" s="83"/>
      <c r="AD13" s="84"/>
      <c r="AE13" s="85"/>
      <c r="AF13" s="10"/>
      <c r="AG13" s="10"/>
      <c r="AH13" s="10"/>
    </row>
    <row r="14" spans="1:34" s="11" customFormat="1" ht="30.95" customHeight="1" x14ac:dyDescent="0.15">
      <c r="A14" s="47">
        <f t="shared" si="11"/>
        <v>7</v>
      </c>
      <c r="B14" s="15" t="s">
        <v>2</v>
      </c>
      <c r="C14" s="14" t="s">
        <v>40</v>
      </c>
      <c r="D14" s="14" t="s">
        <v>41</v>
      </c>
      <c r="E14" s="51"/>
      <c r="F14" s="56">
        <v>80</v>
      </c>
      <c r="G14" s="57">
        <f t="shared" si="0"/>
        <v>0</v>
      </c>
      <c r="H14" s="56">
        <v>80</v>
      </c>
      <c r="I14" s="44">
        <f t="shared" si="1"/>
        <v>0</v>
      </c>
      <c r="J14" s="56">
        <v>80</v>
      </c>
      <c r="K14" s="57">
        <f t="shared" si="2"/>
        <v>0</v>
      </c>
      <c r="L14" s="56">
        <v>72</v>
      </c>
      <c r="M14" s="57">
        <f t="shared" si="3"/>
        <v>0</v>
      </c>
      <c r="N14" s="56">
        <v>76</v>
      </c>
      <c r="O14" s="57">
        <f t="shared" si="4"/>
        <v>0</v>
      </c>
      <c r="P14" s="56">
        <v>72</v>
      </c>
      <c r="Q14" s="57">
        <f t="shared" si="5"/>
        <v>0</v>
      </c>
      <c r="R14" s="56">
        <v>80</v>
      </c>
      <c r="S14" s="57">
        <f t="shared" si="6"/>
        <v>0</v>
      </c>
      <c r="T14" s="56">
        <v>72</v>
      </c>
      <c r="U14" s="57">
        <f t="shared" si="7"/>
        <v>0</v>
      </c>
      <c r="V14" s="56">
        <v>80</v>
      </c>
      <c r="W14" s="57">
        <f t="shared" si="8"/>
        <v>0</v>
      </c>
      <c r="X14" s="56">
        <v>76</v>
      </c>
      <c r="Y14" s="57">
        <f t="shared" si="9"/>
        <v>0</v>
      </c>
      <c r="Z14" s="56">
        <v>72</v>
      </c>
      <c r="AA14" s="57">
        <f t="shared" si="10"/>
        <v>0</v>
      </c>
      <c r="AB14" s="82"/>
      <c r="AC14" s="83"/>
      <c r="AD14" s="84"/>
      <c r="AE14" s="85"/>
      <c r="AF14" s="10"/>
      <c r="AG14" s="10"/>
      <c r="AH14" s="10"/>
    </row>
    <row r="15" spans="1:34" s="11" customFormat="1" ht="30.95" customHeight="1" x14ac:dyDescent="0.15">
      <c r="A15" s="47">
        <f t="shared" si="11"/>
        <v>8</v>
      </c>
      <c r="B15" s="13" t="s">
        <v>18</v>
      </c>
      <c r="C15" s="14" t="s">
        <v>38</v>
      </c>
      <c r="D15" s="14" t="s">
        <v>41</v>
      </c>
      <c r="E15" s="51"/>
      <c r="F15" s="56">
        <v>80</v>
      </c>
      <c r="G15" s="57">
        <f t="shared" si="0"/>
        <v>0</v>
      </c>
      <c r="H15" s="56">
        <v>80</v>
      </c>
      <c r="I15" s="44">
        <f t="shared" si="1"/>
        <v>0</v>
      </c>
      <c r="J15" s="56">
        <v>80</v>
      </c>
      <c r="K15" s="57">
        <f t="shared" si="2"/>
        <v>0</v>
      </c>
      <c r="L15" s="56">
        <v>72</v>
      </c>
      <c r="M15" s="57">
        <f t="shared" si="3"/>
        <v>0</v>
      </c>
      <c r="N15" s="56">
        <v>76</v>
      </c>
      <c r="O15" s="57">
        <f t="shared" si="4"/>
        <v>0</v>
      </c>
      <c r="P15" s="56">
        <v>72</v>
      </c>
      <c r="Q15" s="57">
        <f t="shared" si="5"/>
        <v>0</v>
      </c>
      <c r="R15" s="56">
        <v>80</v>
      </c>
      <c r="S15" s="57">
        <f t="shared" si="6"/>
        <v>0</v>
      </c>
      <c r="T15" s="56">
        <v>72</v>
      </c>
      <c r="U15" s="57">
        <f t="shared" si="7"/>
        <v>0</v>
      </c>
      <c r="V15" s="56">
        <v>80</v>
      </c>
      <c r="W15" s="57">
        <f t="shared" si="8"/>
        <v>0</v>
      </c>
      <c r="X15" s="56">
        <v>76</v>
      </c>
      <c r="Y15" s="57">
        <f t="shared" si="9"/>
        <v>0</v>
      </c>
      <c r="Z15" s="56">
        <v>72</v>
      </c>
      <c r="AA15" s="57">
        <f t="shared" si="10"/>
        <v>0</v>
      </c>
      <c r="AB15" s="82"/>
      <c r="AC15" s="83"/>
      <c r="AD15" s="84"/>
      <c r="AE15" s="85"/>
      <c r="AF15" s="10"/>
      <c r="AG15" s="10"/>
      <c r="AH15" s="10"/>
    </row>
    <row r="16" spans="1:34" s="11" customFormat="1" ht="30.95" customHeight="1" x14ac:dyDescent="0.15">
      <c r="A16" s="47">
        <f t="shared" si="11"/>
        <v>9</v>
      </c>
      <c r="B16" s="16"/>
      <c r="C16" s="14"/>
      <c r="D16" s="14"/>
      <c r="E16" s="51"/>
      <c r="F16" s="56"/>
      <c r="G16" s="57">
        <f t="shared" si="0"/>
        <v>0</v>
      </c>
      <c r="H16" s="53"/>
      <c r="I16" s="44">
        <f t="shared" si="1"/>
        <v>0</v>
      </c>
      <c r="J16" s="56"/>
      <c r="K16" s="57">
        <f t="shared" si="2"/>
        <v>0</v>
      </c>
      <c r="L16" s="53"/>
      <c r="M16" s="57">
        <f t="shared" si="3"/>
        <v>0</v>
      </c>
      <c r="N16" s="56"/>
      <c r="O16" s="57">
        <f t="shared" si="4"/>
        <v>0</v>
      </c>
      <c r="P16" s="53"/>
      <c r="Q16" s="57">
        <f t="shared" si="5"/>
        <v>0</v>
      </c>
      <c r="R16" s="56"/>
      <c r="S16" s="57">
        <f t="shared" si="6"/>
        <v>0</v>
      </c>
      <c r="T16" s="53"/>
      <c r="U16" s="57">
        <f t="shared" si="7"/>
        <v>0</v>
      </c>
      <c r="V16" s="56"/>
      <c r="W16" s="57">
        <f t="shared" si="8"/>
        <v>0</v>
      </c>
      <c r="X16" s="53"/>
      <c r="Y16" s="57">
        <f t="shared" si="9"/>
        <v>0</v>
      </c>
      <c r="Z16" s="53"/>
      <c r="AA16" s="57">
        <f t="shared" si="10"/>
        <v>0</v>
      </c>
      <c r="AB16" s="82"/>
      <c r="AC16" s="83"/>
      <c r="AD16" s="84"/>
      <c r="AE16" s="85"/>
    </row>
    <row r="17" spans="1:34" s="11" customFormat="1" ht="30.95" customHeight="1" thickBot="1" x14ac:dyDescent="0.2">
      <c r="A17" s="50">
        <f t="shared" si="11"/>
        <v>10</v>
      </c>
      <c r="B17" s="33"/>
      <c r="C17" s="34"/>
      <c r="D17" s="34"/>
      <c r="E17" s="52"/>
      <c r="F17" s="58"/>
      <c r="G17" s="57">
        <f t="shared" si="0"/>
        <v>0</v>
      </c>
      <c r="H17" s="54"/>
      <c r="I17" s="44">
        <f t="shared" si="1"/>
        <v>0</v>
      </c>
      <c r="J17" s="58"/>
      <c r="K17" s="78">
        <f t="shared" si="2"/>
        <v>0</v>
      </c>
      <c r="L17" s="54"/>
      <c r="M17" s="78">
        <f t="shared" si="3"/>
        <v>0</v>
      </c>
      <c r="N17" s="58"/>
      <c r="O17" s="78">
        <f t="shared" si="4"/>
        <v>0</v>
      </c>
      <c r="P17" s="54"/>
      <c r="Q17" s="78">
        <f t="shared" si="5"/>
        <v>0</v>
      </c>
      <c r="R17" s="58"/>
      <c r="S17" s="78">
        <f t="shared" si="6"/>
        <v>0</v>
      </c>
      <c r="T17" s="54"/>
      <c r="U17" s="78">
        <f t="shared" si="7"/>
        <v>0</v>
      </c>
      <c r="V17" s="58"/>
      <c r="W17" s="78">
        <f t="shared" si="8"/>
        <v>0</v>
      </c>
      <c r="X17" s="54"/>
      <c r="Y17" s="78">
        <f t="shared" si="9"/>
        <v>0</v>
      </c>
      <c r="Z17" s="54"/>
      <c r="AA17" s="78">
        <f t="shared" si="10"/>
        <v>0</v>
      </c>
      <c r="AB17" s="82"/>
      <c r="AC17" s="83"/>
      <c r="AD17" s="84"/>
      <c r="AE17" s="85"/>
    </row>
    <row r="18" spans="1:34" s="11" customFormat="1" ht="38.25" customHeight="1" thickTop="1" x14ac:dyDescent="0.15">
      <c r="A18" s="95" t="s">
        <v>8</v>
      </c>
      <c r="B18" s="96"/>
      <c r="C18" s="96"/>
      <c r="D18" s="96"/>
      <c r="E18" s="96"/>
      <c r="F18" s="59">
        <f>SUM(F8:F17)</f>
        <v>800</v>
      </c>
      <c r="G18" s="60">
        <f t="shared" ref="G18:AA18" si="12">SUM(G8:G17)</f>
        <v>560</v>
      </c>
      <c r="H18" s="55">
        <f t="shared" si="12"/>
        <v>800</v>
      </c>
      <c r="I18" s="45">
        <f t="shared" si="12"/>
        <v>560</v>
      </c>
      <c r="J18" s="59">
        <f t="shared" si="12"/>
        <v>800</v>
      </c>
      <c r="K18" s="60">
        <f t="shared" si="12"/>
        <v>560</v>
      </c>
      <c r="L18" s="55">
        <f t="shared" si="12"/>
        <v>720</v>
      </c>
      <c r="M18" s="45">
        <f t="shared" si="12"/>
        <v>504</v>
      </c>
      <c r="N18" s="59">
        <f t="shared" si="12"/>
        <v>760</v>
      </c>
      <c r="O18" s="60">
        <f t="shared" si="12"/>
        <v>532</v>
      </c>
      <c r="P18" s="55">
        <f t="shared" si="12"/>
        <v>720</v>
      </c>
      <c r="Q18" s="45">
        <f t="shared" si="12"/>
        <v>504</v>
      </c>
      <c r="R18" s="59">
        <f t="shared" si="12"/>
        <v>800</v>
      </c>
      <c r="S18" s="60">
        <f t="shared" si="12"/>
        <v>560</v>
      </c>
      <c r="T18" s="55">
        <f t="shared" si="12"/>
        <v>720</v>
      </c>
      <c r="U18" s="45">
        <f t="shared" si="12"/>
        <v>504</v>
      </c>
      <c r="V18" s="59">
        <f t="shared" si="12"/>
        <v>800</v>
      </c>
      <c r="W18" s="60">
        <f t="shared" si="12"/>
        <v>560</v>
      </c>
      <c r="X18" s="55">
        <f t="shared" si="12"/>
        <v>760</v>
      </c>
      <c r="Y18" s="60">
        <f t="shared" si="12"/>
        <v>532</v>
      </c>
      <c r="Z18" s="55">
        <f t="shared" si="12"/>
        <v>720</v>
      </c>
      <c r="AA18" s="45">
        <f t="shared" si="12"/>
        <v>504</v>
      </c>
      <c r="AB18" s="63">
        <f>F18+H18+J18+L18+N18+P18+R18+T18+V18+X18+Z18</f>
        <v>8400</v>
      </c>
      <c r="AC18" s="64">
        <f>G18+I18+K18+M18+O18+Q18+S18+U18+W18+Y18+AA18</f>
        <v>5880</v>
      </c>
      <c r="AD18" s="65">
        <f>ROUNDDOWN(AB18/11,1)</f>
        <v>763.6</v>
      </c>
      <c r="AE18" s="66">
        <f>ROUNDDOWN(AC18/11,1)</f>
        <v>534.5</v>
      </c>
    </row>
    <row r="19" spans="1:34" s="11" customFormat="1" ht="38.25" customHeight="1" thickBot="1" x14ac:dyDescent="0.2">
      <c r="A19" s="119" t="s">
        <v>35</v>
      </c>
      <c r="B19" s="120"/>
      <c r="C19" s="120"/>
      <c r="D19" s="120"/>
      <c r="E19" s="120"/>
      <c r="F19" s="61">
        <f>IFERROR(F18/F6,)</f>
        <v>5</v>
      </c>
      <c r="G19" s="62">
        <f>IFERROR(G18/F6,)</f>
        <v>3.5</v>
      </c>
      <c r="H19" s="61">
        <f>IFERROR(H18/H6,)</f>
        <v>5</v>
      </c>
      <c r="I19" s="62">
        <f>IFERROR(I18/H6,)</f>
        <v>3.5</v>
      </c>
      <c r="J19" s="61">
        <f>IFERROR(J18/J6,)</f>
        <v>5</v>
      </c>
      <c r="K19" s="62">
        <f>IFERROR(K18/J6,)</f>
        <v>3.5</v>
      </c>
      <c r="L19" s="61">
        <f>IFERROR(L18/L6,)</f>
        <v>5</v>
      </c>
      <c r="M19" s="62">
        <f>IFERROR(M18/L6,)</f>
        <v>3.5</v>
      </c>
      <c r="N19" s="61">
        <f>IFERROR(N18/N6,)</f>
        <v>5</v>
      </c>
      <c r="O19" s="62">
        <f>IFERROR(O18/N6,)</f>
        <v>3.5</v>
      </c>
      <c r="P19" s="61">
        <f>IFERROR(P18/P6,)</f>
        <v>5</v>
      </c>
      <c r="Q19" s="62">
        <f>IFERROR(Q18/P6,)</f>
        <v>3.5</v>
      </c>
      <c r="R19" s="61">
        <f>IFERROR(R18/R6,)</f>
        <v>5</v>
      </c>
      <c r="S19" s="62">
        <f>IFERROR(S18/R6,)</f>
        <v>3.5</v>
      </c>
      <c r="T19" s="61">
        <f>IFERROR(T18/T6,)</f>
        <v>5</v>
      </c>
      <c r="U19" s="62">
        <f>IFERROR(U18/T6,)</f>
        <v>3.5</v>
      </c>
      <c r="V19" s="61">
        <f>IFERROR(V18/V6,)</f>
        <v>5</v>
      </c>
      <c r="W19" s="62">
        <f>IFERROR(W18/V6,)</f>
        <v>3.5</v>
      </c>
      <c r="X19" s="61">
        <f>IFERROR(X18/X6,)</f>
        <v>5</v>
      </c>
      <c r="Y19" s="62">
        <f>IFERROR(Y18/X6,)</f>
        <v>3.5</v>
      </c>
      <c r="Z19" s="61">
        <f>IFERROR(Z18/Z6,)</f>
        <v>5</v>
      </c>
      <c r="AA19" s="62">
        <f>IFERROR(AA18/Z6,)</f>
        <v>3.5</v>
      </c>
      <c r="AB19" s="67">
        <f>F19+H19+J19+L19+N19+P19+R19+T19+V19+X19+Z19</f>
        <v>55</v>
      </c>
      <c r="AC19" s="68">
        <f>G19+I19+K19+M19+O19+Q19+S19+U19+W19+Y19+AA19</f>
        <v>38.5</v>
      </c>
      <c r="AD19" s="69">
        <f>ROUNDDOWN(AB19/11,1)</f>
        <v>5</v>
      </c>
      <c r="AE19" s="70">
        <f>ROUNDDOWN(AC19/11,1)</f>
        <v>3.5</v>
      </c>
    </row>
    <row r="20" spans="1:34" s="11" customFormat="1" ht="38.25" customHeight="1" thickBot="1" x14ac:dyDescent="0.2">
      <c r="A20" s="41"/>
      <c r="B20" s="42"/>
      <c r="C20" s="42"/>
      <c r="D20" s="42"/>
      <c r="E20" s="42"/>
      <c r="F20" s="46"/>
      <c r="G20" s="46"/>
      <c r="H20" s="46"/>
      <c r="I20" s="46"/>
      <c r="J20" s="46"/>
      <c r="K20" s="46"/>
      <c r="L20" s="46"/>
      <c r="M20" s="46"/>
      <c r="N20" s="46"/>
      <c r="O20" s="46"/>
      <c r="P20" s="46"/>
      <c r="Q20" s="46"/>
      <c r="R20" s="46"/>
      <c r="S20" s="46"/>
      <c r="T20" s="46"/>
      <c r="U20" s="46"/>
      <c r="V20" s="46"/>
      <c r="W20" s="46"/>
      <c r="X20" s="46"/>
      <c r="Y20" s="46"/>
      <c r="Z20" s="46"/>
      <c r="AA20" s="46"/>
      <c r="AB20" s="139" t="s">
        <v>36</v>
      </c>
      <c r="AC20" s="140"/>
      <c r="AD20" s="137">
        <f>IFERROR(AE19/AD19,)</f>
        <v>0.7</v>
      </c>
      <c r="AE20" s="138"/>
    </row>
    <row r="21" spans="1:34" s="27" customFormat="1" ht="27" customHeight="1" x14ac:dyDescent="0.15">
      <c r="A21" s="94" t="s">
        <v>87</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row>
    <row r="22" spans="1:34" s="29" customFormat="1" ht="18" customHeight="1" x14ac:dyDescent="0.15">
      <c r="A22" s="94" t="s">
        <v>15</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28"/>
      <c r="AG22" s="28"/>
      <c r="AH22" s="28"/>
    </row>
    <row r="23" spans="1:34" s="11" customFormat="1" ht="40.5" customHeight="1" x14ac:dyDescent="0.15">
      <c r="B23" s="17"/>
      <c r="E23" s="18"/>
    </row>
    <row r="24" spans="1:34" s="11" customFormat="1" ht="40.5" customHeight="1" x14ac:dyDescent="0.15">
      <c r="B24" s="17"/>
      <c r="E24" s="19"/>
    </row>
    <row r="25" spans="1:34" s="11" customFormat="1" ht="40.5" customHeight="1" x14ac:dyDescent="0.15">
      <c r="B25" s="17"/>
      <c r="E25" s="19"/>
    </row>
    <row r="26" spans="1:34" s="11" customFormat="1" ht="40.5" customHeight="1" x14ac:dyDescent="0.15">
      <c r="B26" s="17"/>
      <c r="E26" s="19"/>
    </row>
    <row r="27" spans="1:34" s="11" customFormat="1" ht="40.5" customHeight="1" x14ac:dyDescent="0.15">
      <c r="B27" s="17"/>
      <c r="E27" s="19"/>
    </row>
    <row r="28" spans="1:34" s="11" customFormat="1" ht="40.5" customHeight="1" x14ac:dyDescent="0.15">
      <c r="B28" s="17"/>
      <c r="E28" s="19"/>
    </row>
    <row r="29" spans="1:34" s="11" customFormat="1" ht="40.5" customHeight="1" x14ac:dyDescent="0.15">
      <c r="B29" s="17"/>
      <c r="E29" s="19"/>
    </row>
    <row r="30" spans="1:34" s="11" customFormat="1" ht="40.5" customHeight="1" x14ac:dyDescent="0.15">
      <c r="B30" s="17"/>
      <c r="E30" s="19"/>
    </row>
    <row r="31" spans="1:34" s="11" customFormat="1" ht="40.5" customHeight="1" x14ac:dyDescent="0.15">
      <c r="B31" s="17"/>
      <c r="E31" s="19"/>
    </row>
  </sheetData>
  <mergeCells count="51">
    <mergeCell ref="AD20:AE20"/>
    <mergeCell ref="A21:AE21"/>
    <mergeCell ref="A22:AE22"/>
    <mergeCell ref="V6:W6"/>
    <mergeCell ref="X6:Y6"/>
    <mergeCell ref="Z6:AA6"/>
    <mergeCell ref="A18:E18"/>
    <mergeCell ref="A19:E19"/>
    <mergeCell ref="AB20:AC20"/>
    <mergeCell ref="F6:G6"/>
    <mergeCell ref="H6:I6"/>
    <mergeCell ref="J6:K6"/>
    <mergeCell ref="L6:M6"/>
    <mergeCell ref="N6:O6"/>
    <mergeCell ref="P6:Q6"/>
    <mergeCell ref="AD4:AE6"/>
    <mergeCell ref="V5:W5"/>
    <mergeCell ref="R4:S4"/>
    <mergeCell ref="T4:U4"/>
    <mergeCell ref="V4:W4"/>
    <mergeCell ref="F5:G5"/>
    <mergeCell ref="H5:I5"/>
    <mergeCell ref="J5:K5"/>
    <mergeCell ref="L5:M5"/>
    <mergeCell ref="N5:O5"/>
    <mergeCell ref="X4:Y4"/>
    <mergeCell ref="Z4:AA4"/>
    <mergeCell ref="AB4:AC6"/>
    <mergeCell ref="X5:Y5"/>
    <mergeCell ref="Z5:AA5"/>
    <mergeCell ref="R6:S6"/>
    <mergeCell ref="T6:U6"/>
    <mergeCell ref="F4:G4"/>
    <mergeCell ref="H4:I4"/>
    <mergeCell ref="J4:K4"/>
    <mergeCell ref="L4:M4"/>
    <mergeCell ref="N4:O4"/>
    <mergeCell ref="P4:Q4"/>
    <mergeCell ref="P5:Q5"/>
    <mergeCell ref="R5:S5"/>
    <mergeCell ref="T5:U5"/>
    <mergeCell ref="A2:G2"/>
    <mergeCell ref="J2:K2"/>
    <mergeCell ref="L2:N2"/>
    <mergeCell ref="U2:W2"/>
    <mergeCell ref="X2:AE2"/>
    <mergeCell ref="A4:A7"/>
    <mergeCell ref="B4:B7"/>
    <mergeCell ref="C4:C7"/>
    <mergeCell ref="D4:D7"/>
    <mergeCell ref="E4:E7"/>
  </mergeCells>
  <phoneticPr fontId="1"/>
  <dataValidations count="2">
    <dataValidation type="list" allowBlank="1" showInputMessage="1" showErrorMessage="1" sqref="C8:C17">
      <formula1>"常,非"</formula1>
    </dataValidation>
    <dataValidation type="list" allowBlank="1" showInputMessage="1" showErrorMessage="1" sqref="E8:E17">
      <formula1>",○"</formula1>
    </dataValidation>
  </dataValidations>
  <printOptions horizontalCentered="1"/>
  <pageMargins left="0.39370078740157483" right="0" top="0.78740157480314965" bottom="0.39370078740157483" header="0" footer="0"/>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5"/>
  <sheetViews>
    <sheetView zoomScale="85" zoomScaleNormal="85" zoomScaleSheetLayoutView="90" workbookViewId="0">
      <pane ySplit="11" topLeftCell="A18" activePane="bottomLeft" state="frozen"/>
      <selection activeCell="Z4" sqref="Z4"/>
      <selection pane="bottomLeft" activeCell="F28" sqref="F28"/>
    </sheetView>
  </sheetViews>
  <sheetFormatPr defaultColWidth="9" defaultRowHeight="40.5" customHeight="1" x14ac:dyDescent="0.2"/>
  <cols>
    <col min="1" max="1" width="3.625" style="1" customWidth="1"/>
    <col min="2" max="2" width="13.875" style="3" customWidth="1"/>
    <col min="3" max="3" width="5" style="1" bestFit="1" customWidth="1"/>
    <col min="4" max="4" width="12.5" style="1" customWidth="1"/>
    <col min="5" max="5" width="10" style="1" bestFit="1" customWidth="1"/>
    <col min="6" max="6" width="12.5" style="1" customWidth="1"/>
    <col min="7" max="7" width="5" style="1" bestFit="1" customWidth="1"/>
    <col min="8" max="8" width="8.125" style="1" customWidth="1"/>
    <col min="9" max="9" width="6.625" style="1" customWidth="1"/>
    <col min="10" max="10" width="8.125" style="1" customWidth="1"/>
    <col min="11" max="11" width="6.625" style="1" customWidth="1"/>
    <col min="12" max="12" width="8.125" style="1" customWidth="1"/>
    <col min="13" max="13" width="6.625" style="1" customWidth="1"/>
    <col min="14" max="14" width="8.125" style="1" customWidth="1"/>
    <col min="15" max="15" width="6.625" style="1" customWidth="1"/>
    <col min="16" max="16" width="8.125" style="1" customWidth="1"/>
    <col min="17" max="17" width="6.625" style="1" customWidth="1"/>
    <col min="18" max="18" width="8.125" style="1" customWidth="1"/>
    <col min="19" max="19" width="6.625" style="1" customWidth="1"/>
    <col min="20" max="20" width="8.125" style="1" customWidth="1"/>
    <col min="21" max="21" width="6.625" style="1" customWidth="1"/>
    <col min="22" max="22" width="8.125" style="1" customWidth="1"/>
    <col min="23" max="23" width="6.625" style="1" customWidth="1"/>
    <col min="24" max="24" width="8.125" style="1" customWidth="1"/>
    <col min="25" max="25" width="6.625" style="1" customWidth="1"/>
    <col min="26" max="26" width="8.125" style="1" customWidth="1"/>
    <col min="27" max="27" width="6.625" style="1" customWidth="1"/>
    <col min="28" max="28" width="8.125" style="1" customWidth="1"/>
    <col min="29" max="29" width="6.625" style="1" customWidth="1"/>
    <col min="30" max="31" width="7.375" style="1" bestFit="1" customWidth="1"/>
    <col min="32" max="33" width="8.625" style="1" customWidth="1"/>
    <col min="34" max="34" width="3.5" style="1" customWidth="1"/>
    <col min="35" max="16384" width="9" style="1"/>
  </cols>
  <sheetData>
    <row r="1" spans="1:36" s="20" customFormat="1" ht="17.25" x14ac:dyDescent="0.15">
      <c r="A1" s="23" t="s">
        <v>70</v>
      </c>
      <c r="B1" s="24"/>
      <c r="C1" s="23"/>
      <c r="D1" s="23"/>
      <c r="E1" s="23"/>
      <c r="F1" s="23"/>
      <c r="G1" s="23"/>
      <c r="H1" s="23"/>
      <c r="I1" s="23"/>
    </row>
    <row r="2" spans="1:36" s="22" customFormat="1" ht="33.75" customHeight="1" x14ac:dyDescent="0.2">
      <c r="A2" s="128" t="s">
        <v>69</v>
      </c>
      <c r="B2" s="128"/>
      <c r="C2" s="128"/>
      <c r="D2" s="128"/>
      <c r="E2" s="128"/>
      <c r="F2" s="128"/>
      <c r="G2" s="128"/>
      <c r="H2" s="128"/>
      <c r="I2" s="128"/>
      <c r="J2" s="21"/>
      <c r="K2" s="21"/>
      <c r="L2" s="88"/>
      <c r="M2" s="88"/>
      <c r="N2" s="88"/>
      <c r="O2" s="88"/>
      <c r="P2" s="88"/>
      <c r="Q2" s="89"/>
      <c r="R2" s="89"/>
      <c r="S2" s="89"/>
      <c r="T2" s="89"/>
      <c r="U2" s="89"/>
      <c r="V2" s="89"/>
      <c r="W2" s="90"/>
      <c r="X2" s="90"/>
      <c r="Y2" s="90"/>
      <c r="Z2" s="6"/>
      <c r="AA2" s="6"/>
      <c r="AB2" s="6"/>
      <c r="AC2" s="6"/>
      <c r="AD2" s="6"/>
      <c r="AE2" s="6"/>
      <c r="AF2" s="6"/>
      <c r="AG2" s="6"/>
    </row>
    <row r="3" spans="1:36" s="22" customFormat="1" ht="15" customHeight="1" thickBot="1" x14ac:dyDescent="0.25">
      <c r="A3" s="30"/>
      <c r="B3" s="30"/>
      <c r="C3" s="30"/>
      <c r="D3" s="30"/>
      <c r="E3" s="30"/>
      <c r="F3" s="30"/>
      <c r="G3" s="30"/>
      <c r="H3" s="30"/>
      <c r="I3" s="30"/>
      <c r="J3" s="21"/>
      <c r="K3" s="21"/>
      <c r="L3" s="86"/>
      <c r="M3" s="86"/>
      <c r="N3" s="77"/>
      <c r="O3" s="77"/>
      <c r="P3" s="77"/>
      <c r="W3" s="87"/>
      <c r="X3" s="87"/>
      <c r="Y3" s="87"/>
      <c r="Z3" s="6"/>
      <c r="AA3" s="6"/>
      <c r="AB3" s="6"/>
      <c r="AC3" s="6"/>
      <c r="AD3" s="6"/>
      <c r="AE3" s="6"/>
      <c r="AF3" s="6"/>
      <c r="AG3" s="6"/>
    </row>
    <row r="4" spans="1:36" s="22" customFormat="1" ht="15" customHeight="1" x14ac:dyDescent="0.2">
      <c r="A4" s="148" t="s">
        <v>80</v>
      </c>
      <c r="B4" s="149"/>
      <c r="C4" s="149"/>
      <c r="D4" s="149"/>
      <c r="E4" s="150"/>
      <c r="F4" s="148" t="s">
        <v>79</v>
      </c>
      <c r="G4" s="149"/>
      <c r="H4" s="149"/>
      <c r="I4" s="150"/>
      <c r="J4" s="93"/>
      <c r="K4" s="21"/>
      <c r="L4" s="86"/>
      <c r="M4" s="86"/>
      <c r="N4" s="77"/>
      <c r="O4" s="77"/>
      <c r="P4" s="77"/>
      <c r="W4" s="87"/>
      <c r="X4" s="87"/>
      <c r="Y4" s="87"/>
      <c r="Z4" s="6"/>
      <c r="AA4" s="6"/>
      <c r="AB4" s="6"/>
      <c r="AC4" s="6"/>
      <c r="AD4" s="6"/>
      <c r="AE4" s="6"/>
      <c r="AF4" s="6"/>
      <c r="AG4" s="6"/>
    </row>
    <row r="5" spans="1:36" s="22" customFormat="1" ht="33.75" customHeight="1" thickBot="1" x14ac:dyDescent="0.25">
      <c r="A5" s="151"/>
      <c r="B5" s="152"/>
      <c r="C5" s="152"/>
      <c r="D5" s="152"/>
      <c r="E5" s="153"/>
      <c r="F5" s="91" t="s">
        <v>73</v>
      </c>
      <c r="G5" s="92"/>
      <c r="H5" s="154" t="s">
        <v>74</v>
      </c>
      <c r="I5" s="155"/>
      <c r="J5" s="93"/>
      <c r="K5" s="21"/>
      <c r="L5" s="142"/>
      <c r="M5" s="142"/>
      <c r="N5" s="141" t="s">
        <v>37</v>
      </c>
      <c r="O5" s="141"/>
      <c r="P5" s="141"/>
      <c r="W5" s="114" t="s">
        <v>23</v>
      </c>
      <c r="X5" s="115"/>
      <c r="Y5" s="116"/>
      <c r="Z5" s="117"/>
      <c r="AA5" s="117"/>
      <c r="AB5" s="117"/>
      <c r="AC5" s="117"/>
      <c r="AD5" s="117"/>
      <c r="AE5" s="117"/>
      <c r="AF5" s="117"/>
      <c r="AG5" s="118"/>
    </row>
    <row r="6" spans="1:36" s="22" customFormat="1" ht="15" customHeight="1" x14ac:dyDescent="0.2">
      <c r="A6" s="30"/>
      <c r="B6" s="30"/>
      <c r="C6" s="30"/>
      <c r="D6" s="30"/>
      <c r="E6" s="30"/>
      <c r="F6" s="30"/>
      <c r="G6" s="30"/>
      <c r="H6" s="30"/>
      <c r="I6" s="30"/>
      <c r="J6" s="21"/>
      <c r="K6" s="21"/>
      <c r="L6" s="86"/>
      <c r="M6" s="86"/>
      <c r="N6" s="77"/>
      <c r="O6" s="77"/>
      <c r="P6" s="77"/>
      <c r="W6" s="87"/>
      <c r="X6" s="87"/>
      <c r="Y6" s="87"/>
      <c r="Z6" s="6"/>
      <c r="AA6" s="6"/>
      <c r="AB6" s="6"/>
      <c r="AC6" s="6"/>
      <c r="AD6" s="6"/>
      <c r="AE6" s="6"/>
      <c r="AF6" s="6"/>
      <c r="AG6" s="6"/>
    </row>
    <row r="7" spans="1:36" ht="25.5" customHeight="1" thickBot="1" x14ac:dyDescent="0.25">
      <c r="A7" s="7"/>
      <c r="B7" s="26" t="s">
        <v>24</v>
      </c>
      <c r="C7" s="8"/>
      <c r="D7" s="8"/>
      <c r="E7" s="8"/>
      <c r="F7" s="8"/>
      <c r="G7" s="8"/>
      <c r="H7" s="8"/>
      <c r="I7" s="8"/>
      <c r="J7" s="8"/>
      <c r="K7" s="8"/>
      <c r="L7" s="6"/>
      <c r="M7" s="6"/>
      <c r="N7" s="6"/>
      <c r="O7" s="6"/>
      <c r="P7" s="6"/>
      <c r="Q7" s="6"/>
      <c r="R7" s="6"/>
      <c r="S7" s="8"/>
      <c r="T7" s="8"/>
      <c r="U7" s="7"/>
      <c r="V7" s="8"/>
      <c r="W7" s="9"/>
      <c r="X7" s="9"/>
      <c r="Y7" s="9"/>
      <c r="Z7" s="9"/>
      <c r="AA7" s="9"/>
      <c r="AB7" s="9"/>
      <c r="AC7" s="9"/>
      <c r="AD7" s="9"/>
      <c r="AE7" s="9"/>
      <c r="AF7" s="9"/>
      <c r="AG7" s="9"/>
      <c r="AH7" s="2"/>
      <c r="AI7" s="2"/>
      <c r="AJ7" s="2"/>
    </row>
    <row r="8" spans="1:36" s="11" customFormat="1" ht="30.95" customHeight="1" x14ac:dyDescent="0.15">
      <c r="A8" s="103" t="s">
        <v>6</v>
      </c>
      <c r="B8" s="106" t="s">
        <v>0</v>
      </c>
      <c r="C8" s="109" t="s">
        <v>3</v>
      </c>
      <c r="D8" s="106" t="s">
        <v>1</v>
      </c>
      <c r="E8" s="106" t="s">
        <v>9</v>
      </c>
      <c r="F8" s="109" t="s">
        <v>81</v>
      </c>
      <c r="G8" s="109" t="s">
        <v>76</v>
      </c>
      <c r="H8" s="97" t="s">
        <v>55</v>
      </c>
      <c r="I8" s="98"/>
      <c r="J8" s="97" t="s">
        <v>56</v>
      </c>
      <c r="K8" s="98"/>
      <c r="L8" s="97" t="s">
        <v>57</v>
      </c>
      <c r="M8" s="98"/>
      <c r="N8" s="97" t="s">
        <v>58</v>
      </c>
      <c r="O8" s="98"/>
      <c r="P8" s="97" t="s">
        <v>59</v>
      </c>
      <c r="Q8" s="98"/>
      <c r="R8" s="97" t="s">
        <v>60</v>
      </c>
      <c r="S8" s="98"/>
      <c r="T8" s="97" t="s">
        <v>61</v>
      </c>
      <c r="U8" s="98"/>
      <c r="V8" s="97" t="s">
        <v>62</v>
      </c>
      <c r="W8" s="98"/>
      <c r="X8" s="97" t="s">
        <v>63</v>
      </c>
      <c r="Y8" s="98"/>
      <c r="Z8" s="99" t="s">
        <v>64</v>
      </c>
      <c r="AA8" s="98"/>
      <c r="AB8" s="99" t="s">
        <v>65</v>
      </c>
      <c r="AC8" s="98"/>
      <c r="AD8" s="122" t="s">
        <v>4</v>
      </c>
      <c r="AE8" s="123"/>
      <c r="AF8" s="131" t="s">
        <v>5</v>
      </c>
      <c r="AG8" s="132"/>
      <c r="AH8" s="10"/>
      <c r="AI8" s="10"/>
      <c r="AJ8" s="10"/>
    </row>
    <row r="9" spans="1:36" s="11" customFormat="1" ht="30" customHeight="1" x14ac:dyDescent="0.15">
      <c r="A9" s="104"/>
      <c r="B9" s="107"/>
      <c r="C9" s="110"/>
      <c r="D9" s="107"/>
      <c r="E9" s="107"/>
      <c r="F9" s="107"/>
      <c r="G9" s="107"/>
      <c r="H9" s="129" t="s">
        <v>39</v>
      </c>
      <c r="I9" s="130"/>
      <c r="J9" s="129" t="s">
        <v>39</v>
      </c>
      <c r="K9" s="130"/>
      <c r="L9" s="129" t="s">
        <v>39</v>
      </c>
      <c r="M9" s="130"/>
      <c r="N9" s="129" t="s">
        <v>39</v>
      </c>
      <c r="O9" s="130"/>
      <c r="P9" s="129" t="s">
        <v>39</v>
      </c>
      <c r="Q9" s="130"/>
      <c r="R9" s="129" t="s">
        <v>39</v>
      </c>
      <c r="S9" s="130"/>
      <c r="T9" s="129" t="s">
        <v>39</v>
      </c>
      <c r="U9" s="130"/>
      <c r="V9" s="129" t="s">
        <v>39</v>
      </c>
      <c r="W9" s="130"/>
      <c r="X9" s="129" t="s">
        <v>39</v>
      </c>
      <c r="Y9" s="130"/>
      <c r="Z9" s="129" t="s">
        <v>39</v>
      </c>
      <c r="AA9" s="130"/>
      <c r="AB9" s="129" t="s">
        <v>39</v>
      </c>
      <c r="AC9" s="130"/>
      <c r="AD9" s="124"/>
      <c r="AE9" s="125"/>
      <c r="AF9" s="133"/>
      <c r="AG9" s="134"/>
      <c r="AH9" s="10"/>
      <c r="AI9" s="10"/>
      <c r="AJ9" s="10"/>
    </row>
    <row r="10" spans="1:36" s="11" customFormat="1" ht="15" customHeight="1" x14ac:dyDescent="0.15">
      <c r="A10" s="104"/>
      <c r="B10" s="107"/>
      <c r="C10" s="110"/>
      <c r="D10" s="107"/>
      <c r="E10" s="107"/>
      <c r="F10" s="107"/>
      <c r="G10" s="107"/>
      <c r="H10" s="112">
        <v>0</v>
      </c>
      <c r="I10" s="113"/>
      <c r="J10" s="112">
        <v>0</v>
      </c>
      <c r="K10" s="113"/>
      <c r="L10" s="112">
        <v>0</v>
      </c>
      <c r="M10" s="113"/>
      <c r="N10" s="112">
        <v>0</v>
      </c>
      <c r="O10" s="113"/>
      <c r="P10" s="112">
        <v>0</v>
      </c>
      <c r="Q10" s="113"/>
      <c r="R10" s="112">
        <v>0</v>
      </c>
      <c r="S10" s="113"/>
      <c r="T10" s="112">
        <v>0</v>
      </c>
      <c r="U10" s="113"/>
      <c r="V10" s="112">
        <v>0</v>
      </c>
      <c r="W10" s="113"/>
      <c r="X10" s="112">
        <v>0</v>
      </c>
      <c r="Y10" s="113"/>
      <c r="Z10" s="112">
        <v>0</v>
      </c>
      <c r="AA10" s="113"/>
      <c r="AB10" s="112">
        <v>0</v>
      </c>
      <c r="AC10" s="121"/>
      <c r="AD10" s="126"/>
      <c r="AE10" s="127"/>
      <c r="AF10" s="135"/>
      <c r="AG10" s="136"/>
      <c r="AH10" s="10"/>
      <c r="AI10" s="10"/>
      <c r="AJ10" s="10"/>
    </row>
    <row r="11" spans="1:36" s="11" customFormat="1" ht="22.5" x14ac:dyDescent="0.15">
      <c r="A11" s="105"/>
      <c r="B11" s="108"/>
      <c r="C11" s="111"/>
      <c r="D11" s="108"/>
      <c r="E11" s="108"/>
      <c r="F11" s="108"/>
      <c r="G11" s="108"/>
      <c r="H11" s="71" t="s">
        <v>84</v>
      </c>
      <c r="I11" s="72" t="s">
        <v>71</v>
      </c>
      <c r="J11" s="71" t="s">
        <v>84</v>
      </c>
      <c r="K11" s="72" t="s">
        <v>71</v>
      </c>
      <c r="L11" s="71" t="s">
        <v>84</v>
      </c>
      <c r="M11" s="72" t="s">
        <v>71</v>
      </c>
      <c r="N11" s="71" t="s">
        <v>84</v>
      </c>
      <c r="O11" s="72" t="s">
        <v>71</v>
      </c>
      <c r="P11" s="71" t="s">
        <v>84</v>
      </c>
      <c r="Q11" s="72" t="s">
        <v>71</v>
      </c>
      <c r="R11" s="71" t="s">
        <v>84</v>
      </c>
      <c r="S11" s="72" t="s">
        <v>71</v>
      </c>
      <c r="T11" s="71" t="s">
        <v>84</v>
      </c>
      <c r="U11" s="72" t="s">
        <v>71</v>
      </c>
      <c r="V11" s="71" t="s">
        <v>84</v>
      </c>
      <c r="W11" s="72" t="s">
        <v>71</v>
      </c>
      <c r="X11" s="71" t="s">
        <v>84</v>
      </c>
      <c r="Y11" s="72" t="s">
        <v>71</v>
      </c>
      <c r="Z11" s="71" t="s">
        <v>84</v>
      </c>
      <c r="AA11" s="72" t="s">
        <v>71</v>
      </c>
      <c r="AB11" s="71" t="s">
        <v>84</v>
      </c>
      <c r="AC11" s="72" t="s">
        <v>71</v>
      </c>
      <c r="AD11" s="75" t="s">
        <v>84</v>
      </c>
      <c r="AE11" s="72" t="s">
        <v>71</v>
      </c>
      <c r="AF11" s="75" t="s">
        <v>82</v>
      </c>
      <c r="AG11" s="72" t="s">
        <v>72</v>
      </c>
      <c r="AH11" s="10"/>
      <c r="AI11" s="10"/>
      <c r="AJ11" s="10"/>
    </row>
    <row r="12" spans="1:36" s="11" customFormat="1" ht="30.95" customHeight="1" x14ac:dyDescent="0.15">
      <c r="A12" s="47">
        <v>1</v>
      </c>
      <c r="B12" s="13"/>
      <c r="C12" s="14"/>
      <c r="D12" s="14"/>
      <c r="E12" s="14"/>
      <c r="F12" s="14"/>
      <c r="G12" s="12"/>
      <c r="H12" s="56"/>
      <c r="I12" s="57">
        <f>IF($G12="○",H12,0)</f>
        <v>0</v>
      </c>
      <c r="J12" s="53"/>
      <c r="K12" s="57">
        <f>IF($G12="○",J12,0)</f>
        <v>0</v>
      </c>
      <c r="L12" s="56"/>
      <c r="M12" s="57">
        <f>IF($G12="○",L12,0)</f>
        <v>0</v>
      </c>
      <c r="N12" s="53"/>
      <c r="O12" s="57">
        <f>IF($G12="○",N12,0)</f>
        <v>0</v>
      </c>
      <c r="P12" s="56"/>
      <c r="Q12" s="57">
        <f>IF($G12="○",P12,0)</f>
        <v>0</v>
      </c>
      <c r="R12" s="53"/>
      <c r="S12" s="57">
        <f>IF($G12="○",R12,0)</f>
        <v>0</v>
      </c>
      <c r="T12" s="56"/>
      <c r="U12" s="57">
        <f>IF($G12="○",T12,0)</f>
        <v>0</v>
      </c>
      <c r="V12" s="53"/>
      <c r="W12" s="57">
        <f>IF($G12="○",V12,0)</f>
        <v>0</v>
      </c>
      <c r="X12" s="56"/>
      <c r="Y12" s="57">
        <f>IF($G12="○",X12,0)</f>
        <v>0</v>
      </c>
      <c r="Z12" s="53"/>
      <c r="AA12" s="57">
        <f>IF($G12="○",Z12,0)</f>
        <v>0</v>
      </c>
      <c r="AB12" s="53"/>
      <c r="AC12" s="57">
        <f>IF($G12="○",AB12,0)</f>
        <v>0</v>
      </c>
      <c r="AD12" s="37"/>
      <c r="AE12" s="38"/>
      <c r="AF12" s="35"/>
      <c r="AG12" s="48"/>
      <c r="AH12" s="10"/>
      <c r="AI12" s="10"/>
      <c r="AJ12" s="10"/>
    </row>
    <row r="13" spans="1:36" s="11" customFormat="1" ht="30.95" customHeight="1" x14ac:dyDescent="0.15">
      <c r="A13" s="47">
        <f>A12+1</f>
        <v>2</v>
      </c>
      <c r="B13" s="13"/>
      <c r="C13" s="14"/>
      <c r="D13" s="14"/>
      <c r="E13" s="14"/>
      <c r="F13" s="14"/>
      <c r="G13" s="12"/>
      <c r="H13" s="56"/>
      <c r="I13" s="57">
        <f t="shared" ref="I13:K21" si="0">IF($G13="○",H13,0)</f>
        <v>0</v>
      </c>
      <c r="J13" s="53"/>
      <c r="K13" s="57">
        <f t="shared" si="0"/>
        <v>0</v>
      </c>
      <c r="L13" s="56"/>
      <c r="M13" s="57">
        <f t="shared" ref="M13" si="1">IF($G13="○",L13,0)</f>
        <v>0</v>
      </c>
      <c r="N13" s="53"/>
      <c r="O13" s="57">
        <f t="shared" ref="O13" si="2">IF($G13="○",N13,0)</f>
        <v>0</v>
      </c>
      <c r="P13" s="56"/>
      <c r="Q13" s="57">
        <f t="shared" ref="Q13" si="3">IF($G13="○",P13,0)</f>
        <v>0</v>
      </c>
      <c r="R13" s="53"/>
      <c r="S13" s="57">
        <f t="shared" ref="S13" si="4">IF($G13="○",R13,0)</f>
        <v>0</v>
      </c>
      <c r="T13" s="56"/>
      <c r="U13" s="57">
        <f t="shared" ref="U13" si="5">IF($G13="○",T13,0)</f>
        <v>0</v>
      </c>
      <c r="V13" s="53"/>
      <c r="W13" s="57">
        <f t="shared" ref="W13" si="6">IF($G13="○",V13,0)</f>
        <v>0</v>
      </c>
      <c r="X13" s="56"/>
      <c r="Y13" s="57">
        <f t="shared" ref="Y13" si="7">IF($G13="○",X13,0)</f>
        <v>0</v>
      </c>
      <c r="Z13" s="53"/>
      <c r="AA13" s="57">
        <f t="shared" ref="AA13" si="8">IF($G13="○",Z13,0)</f>
        <v>0</v>
      </c>
      <c r="AB13" s="53"/>
      <c r="AC13" s="57">
        <f t="shared" ref="AC13" si="9">IF($G13="○",AB13,0)</f>
        <v>0</v>
      </c>
      <c r="AD13" s="39"/>
      <c r="AE13" s="40"/>
      <c r="AF13" s="36"/>
      <c r="AG13" s="49"/>
      <c r="AH13" s="10"/>
      <c r="AI13" s="10"/>
      <c r="AJ13" s="10"/>
    </row>
    <row r="14" spans="1:36" s="11" customFormat="1" ht="30.95" customHeight="1" x14ac:dyDescent="0.15">
      <c r="A14" s="47">
        <f t="shared" ref="A14:A21" si="10">A13+1</f>
        <v>3</v>
      </c>
      <c r="B14" s="13"/>
      <c r="C14" s="14"/>
      <c r="D14" s="14"/>
      <c r="E14" s="14"/>
      <c r="F14" s="14"/>
      <c r="G14" s="12"/>
      <c r="H14" s="56"/>
      <c r="I14" s="57">
        <f t="shared" si="0"/>
        <v>0</v>
      </c>
      <c r="J14" s="53"/>
      <c r="K14" s="57">
        <f t="shared" si="0"/>
        <v>0</v>
      </c>
      <c r="L14" s="56"/>
      <c r="M14" s="57">
        <f t="shared" ref="M14" si="11">IF($G14="○",L14,0)</f>
        <v>0</v>
      </c>
      <c r="N14" s="53"/>
      <c r="O14" s="57">
        <f t="shared" ref="O14" si="12">IF($G14="○",N14,0)</f>
        <v>0</v>
      </c>
      <c r="P14" s="56"/>
      <c r="Q14" s="57">
        <f t="shared" ref="Q14" si="13">IF($G14="○",P14,0)</f>
        <v>0</v>
      </c>
      <c r="R14" s="53"/>
      <c r="S14" s="57">
        <f t="shared" ref="S14" si="14">IF($G14="○",R14,0)</f>
        <v>0</v>
      </c>
      <c r="T14" s="56"/>
      <c r="U14" s="57">
        <f t="shared" ref="U14" si="15">IF($G14="○",T14,0)</f>
        <v>0</v>
      </c>
      <c r="V14" s="53"/>
      <c r="W14" s="57">
        <f t="shared" ref="W14" si="16">IF($G14="○",V14,0)</f>
        <v>0</v>
      </c>
      <c r="X14" s="56"/>
      <c r="Y14" s="57">
        <f t="shared" ref="Y14" si="17">IF($G14="○",X14,0)</f>
        <v>0</v>
      </c>
      <c r="Z14" s="53"/>
      <c r="AA14" s="57">
        <f t="shared" ref="AA14" si="18">IF($G14="○",Z14,0)</f>
        <v>0</v>
      </c>
      <c r="AB14" s="53"/>
      <c r="AC14" s="57">
        <f t="shared" ref="AC14" si="19">IF($G14="○",AB14,0)</f>
        <v>0</v>
      </c>
      <c r="AD14" s="39"/>
      <c r="AE14" s="40"/>
      <c r="AF14" s="36"/>
      <c r="AG14" s="49"/>
      <c r="AH14" s="10"/>
      <c r="AI14" s="10"/>
      <c r="AJ14" s="10"/>
    </row>
    <row r="15" spans="1:36" s="11" customFormat="1" ht="30.95" customHeight="1" x14ac:dyDescent="0.15">
      <c r="A15" s="47">
        <f t="shared" si="10"/>
        <v>4</v>
      </c>
      <c r="B15" s="15"/>
      <c r="C15" s="14"/>
      <c r="D15" s="14"/>
      <c r="E15" s="14"/>
      <c r="F15" s="14"/>
      <c r="G15" s="12"/>
      <c r="H15" s="56"/>
      <c r="I15" s="57">
        <f t="shared" si="0"/>
        <v>0</v>
      </c>
      <c r="J15" s="53"/>
      <c r="K15" s="57">
        <f t="shared" si="0"/>
        <v>0</v>
      </c>
      <c r="L15" s="56"/>
      <c r="M15" s="57">
        <f t="shared" ref="M15" si="20">IF($G15="○",L15,0)</f>
        <v>0</v>
      </c>
      <c r="N15" s="53"/>
      <c r="O15" s="57">
        <f t="shared" ref="O15" si="21">IF($G15="○",N15,0)</f>
        <v>0</v>
      </c>
      <c r="P15" s="56"/>
      <c r="Q15" s="57">
        <f t="shared" ref="Q15" si="22">IF($G15="○",P15,0)</f>
        <v>0</v>
      </c>
      <c r="R15" s="53"/>
      <c r="S15" s="57">
        <f t="shared" ref="S15" si="23">IF($G15="○",R15,0)</f>
        <v>0</v>
      </c>
      <c r="T15" s="56"/>
      <c r="U15" s="57">
        <f t="shared" ref="U15" si="24">IF($G15="○",T15,0)</f>
        <v>0</v>
      </c>
      <c r="V15" s="53"/>
      <c r="W15" s="57">
        <f t="shared" ref="W15" si="25">IF($G15="○",V15,0)</f>
        <v>0</v>
      </c>
      <c r="X15" s="56"/>
      <c r="Y15" s="57">
        <f t="shared" ref="Y15" si="26">IF($G15="○",X15,0)</f>
        <v>0</v>
      </c>
      <c r="Z15" s="53"/>
      <c r="AA15" s="57">
        <f t="shared" ref="AA15" si="27">IF($G15="○",Z15,0)</f>
        <v>0</v>
      </c>
      <c r="AB15" s="53"/>
      <c r="AC15" s="57">
        <f t="shared" ref="AC15" si="28">IF($G15="○",AB15,0)</f>
        <v>0</v>
      </c>
      <c r="AD15" s="39"/>
      <c r="AE15" s="40"/>
      <c r="AF15" s="36"/>
      <c r="AG15" s="49"/>
      <c r="AH15" s="10"/>
      <c r="AI15" s="10"/>
      <c r="AJ15" s="10"/>
    </row>
    <row r="16" spans="1:36" s="11" customFormat="1" ht="30.95" customHeight="1" x14ac:dyDescent="0.15">
      <c r="A16" s="47">
        <f t="shared" si="10"/>
        <v>5</v>
      </c>
      <c r="B16" s="15"/>
      <c r="C16" s="14"/>
      <c r="D16" s="14"/>
      <c r="E16" s="14"/>
      <c r="F16" s="14"/>
      <c r="G16" s="12"/>
      <c r="H16" s="56"/>
      <c r="I16" s="57">
        <f t="shared" si="0"/>
        <v>0</v>
      </c>
      <c r="J16" s="53"/>
      <c r="K16" s="57">
        <f t="shared" si="0"/>
        <v>0</v>
      </c>
      <c r="L16" s="56"/>
      <c r="M16" s="57">
        <f t="shared" ref="M16" si="29">IF($G16="○",L16,0)</f>
        <v>0</v>
      </c>
      <c r="N16" s="53"/>
      <c r="O16" s="57">
        <f t="shared" ref="O16" si="30">IF($G16="○",N16,0)</f>
        <v>0</v>
      </c>
      <c r="P16" s="56"/>
      <c r="Q16" s="57">
        <f t="shared" ref="Q16" si="31">IF($G16="○",P16,0)</f>
        <v>0</v>
      </c>
      <c r="R16" s="53"/>
      <c r="S16" s="57">
        <f t="shared" ref="S16" si="32">IF($G16="○",R16,0)</f>
        <v>0</v>
      </c>
      <c r="T16" s="56"/>
      <c r="U16" s="57">
        <f t="shared" ref="U16" si="33">IF($G16="○",T16,0)</f>
        <v>0</v>
      </c>
      <c r="V16" s="53"/>
      <c r="W16" s="57">
        <f t="shared" ref="W16" si="34">IF($G16="○",V16,0)</f>
        <v>0</v>
      </c>
      <c r="X16" s="56"/>
      <c r="Y16" s="57">
        <f t="shared" ref="Y16" si="35">IF($G16="○",X16,0)</f>
        <v>0</v>
      </c>
      <c r="Z16" s="53"/>
      <c r="AA16" s="57">
        <f t="shared" ref="AA16" si="36">IF($G16="○",Z16,0)</f>
        <v>0</v>
      </c>
      <c r="AB16" s="53"/>
      <c r="AC16" s="57">
        <f t="shared" ref="AC16" si="37">IF($G16="○",AB16,0)</f>
        <v>0</v>
      </c>
      <c r="AD16" s="39"/>
      <c r="AE16" s="40"/>
      <c r="AF16" s="36"/>
      <c r="AG16" s="49"/>
      <c r="AH16" s="10"/>
      <c r="AI16" s="10"/>
      <c r="AJ16" s="10"/>
    </row>
    <row r="17" spans="1:36" s="11" customFormat="1" ht="30.95" customHeight="1" x14ac:dyDescent="0.15">
      <c r="A17" s="47">
        <f t="shared" si="10"/>
        <v>6</v>
      </c>
      <c r="B17" s="15"/>
      <c r="C17" s="14"/>
      <c r="D17" s="14"/>
      <c r="E17" s="14"/>
      <c r="F17" s="14"/>
      <c r="G17" s="12"/>
      <c r="H17" s="56"/>
      <c r="I17" s="57">
        <f t="shared" si="0"/>
        <v>0</v>
      </c>
      <c r="J17" s="53"/>
      <c r="K17" s="57">
        <f t="shared" si="0"/>
        <v>0</v>
      </c>
      <c r="L17" s="56"/>
      <c r="M17" s="57">
        <f t="shared" ref="M17" si="38">IF($G17="○",L17,0)</f>
        <v>0</v>
      </c>
      <c r="N17" s="53"/>
      <c r="O17" s="57">
        <f t="shared" ref="O17" si="39">IF($G17="○",N17,0)</f>
        <v>0</v>
      </c>
      <c r="P17" s="56"/>
      <c r="Q17" s="57">
        <f t="shared" ref="Q17" si="40">IF($G17="○",P17,0)</f>
        <v>0</v>
      </c>
      <c r="R17" s="53"/>
      <c r="S17" s="57">
        <f t="shared" ref="S17" si="41">IF($G17="○",R17,0)</f>
        <v>0</v>
      </c>
      <c r="T17" s="56"/>
      <c r="U17" s="57">
        <f t="shared" ref="U17" si="42">IF($G17="○",T17,0)</f>
        <v>0</v>
      </c>
      <c r="V17" s="53"/>
      <c r="W17" s="57">
        <f t="shared" ref="W17" si="43">IF($G17="○",V17,0)</f>
        <v>0</v>
      </c>
      <c r="X17" s="56"/>
      <c r="Y17" s="57">
        <f t="shared" ref="Y17" si="44">IF($G17="○",X17,0)</f>
        <v>0</v>
      </c>
      <c r="Z17" s="53"/>
      <c r="AA17" s="57">
        <f t="shared" ref="AA17" si="45">IF($G17="○",Z17,0)</f>
        <v>0</v>
      </c>
      <c r="AB17" s="53"/>
      <c r="AC17" s="57">
        <f t="shared" ref="AC17" si="46">IF($G17="○",AB17,0)</f>
        <v>0</v>
      </c>
      <c r="AD17" s="39"/>
      <c r="AE17" s="40"/>
      <c r="AF17" s="36"/>
      <c r="AG17" s="49"/>
      <c r="AH17" s="10"/>
      <c r="AI17" s="10"/>
      <c r="AJ17" s="10"/>
    </row>
    <row r="18" spans="1:36" s="11" customFormat="1" ht="30.95" customHeight="1" x14ac:dyDescent="0.15">
      <c r="A18" s="47">
        <f t="shared" si="10"/>
        <v>7</v>
      </c>
      <c r="B18" s="15"/>
      <c r="C18" s="14"/>
      <c r="D18" s="14"/>
      <c r="E18" s="14"/>
      <c r="F18" s="14"/>
      <c r="G18" s="12"/>
      <c r="H18" s="56"/>
      <c r="I18" s="57">
        <f t="shared" si="0"/>
        <v>0</v>
      </c>
      <c r="J18" s="53"/>
      <c r="K18" s="57">
        <f t="shared" si="0"/>
        <v>0</v>
      </c>
      <c r="L18" s="56"/>
      <c r="M18" s="57">
        <f t="shared" ref="M18" si="47">IF($G18="○",L18,0)</f>
        <v>0</v>
      </c>
      <c r="N18" s="53"/>
      <c r="O18" s="57">
        <f t="shared" ref="O18" si="48">IF($G18="○",N18,0)</f>
        <v>0</v>
      </c>
      <c r="P18" s="56"/>
      <c r="Q18" s="57">
        <f t="shared" ref="Q18" si="49">IF($G18="○",P18,0)</f>
        <v>0</v>
      </c>
      <c r="R18" s="53"/>
      <c r="S18" s="57">
        <f t="shared" ref="S18" si="50">IF($G18="○",R18,0)</f>
        <v>0</v>
      </c>
      <c r="T18" s="56"/>
      <c r="U18" s="57">
        <f t="shared" ref="U18" si="51">IF($G18="○",T18,0)</f>
        <v>0</v>
      </c>
      <c r="V18" s="53"/>
      <c r="W18" s="57">
        <f t="shared" ref="W18" si="52">IF($G18="○",V18,0)</f>
        <v>0</v>
      </c>
      <c r="X18" s="56"/>
      <c r="Y18" s="57">
        <f t="shared" ref="Y18" si="53">IF($G18="○",X18,0)</f>
        <v>0</v>
      </c>
      <c r="Z18" s="53"/>
      <c r="AA18" s="57">
        <f t="shared" ref="AA18" si="54">IF($G18="○",Z18,0)</f>
        <v>0</v>
      </c>
      <c r="AB18" s="53"/>
      <c r="AC18" s="57">
        <f t="shared" ref="AC18" si="55">IF($G18="○",AB18,0)</f>
        <v>0</v>
      </c>
      <c r="AD18" s="39"/>
      <c r="AE18" s="40"/>
      <c r="AF18" s="36"/>
      <c r="AG18" s="49"/>
      <c r="AH18" s="10"/>
      <c r="AI18" s="10"/>
      <c r="AJ18" s="10"/>
    </row>
    <row r="19" spans="1:36" s="11" customFormat="1" ht="30.95" customHeight="1" x14ac:dyDescent="0.15">
      <c r="A19" s="47">
        <f t="shared" si="10"/>
        <v>8</v>
      </c>
      <c r="B19" s="15"/>
      <c r="C19" s="14"/>
      <c r="D19" s="14"/>
      <c r="E19" s="14"/>
      <c r="F19" s="14"/>
      <c r="G19" s="12"/>
      <c r="H19" s="56"/>
      <c r="I19" s="57">
        <f t="shared" si="0"/>
        <v>0</v>
      </c>
      <c r="J19" s="53"/>
      <c r="K19" s="57">
        <f t="shared" si="0"/>
        <v>0</v>
      </c>
      <c r="L19" s="56"/>
      <c r="M19" s="57">
        <f t="shared" ref="M19" si="56">IF($G19="○",L19,0)</f>
        <v>0</v>
      </c>
      <c r="N19" s="53"/>
      <c r="O19" s="57">
        <f t="shared" ref="O19" si="57">IF($G19="○",N19,0)</f>
        <v>0</v>
      </c>
      <c r="P19" s="56"/>
      <c r="Q19" s="57">
        <f t="shared" ref="Q19" si="58">IF($G19="○",P19,0)</f>
        <v>0</v>
      </c>
      <c r="R19" s="53"/>
      <c r="S19" s="57">
        <f t="shared" ref="S19" si="59">IF($G19="○",R19,0)</f>
        <v>0</v>
      </c>
      <c r="T19" s="56"/>
      <c r="U19" s="57">
        <f t="shared" ref="U19" si="60">IF($G19="○",T19,0)</f>
        <v>0</v>
      </c>
      <c r="V19" s="53"/>
      <c r="W19" s="57">
        <f t="shared" ref="W19" si="61">IF($G19="○",V19,0)</f>
        <v>0</v>
      </c>
      <c r="X19" s="56"/>
      <c r="Y19" s="57">
        <f t="shared" ref="Y19" si="62">IF($G19="○",X19,0)</f>
        <v>0</v>
      </c>
      <c r="Z19" s="53"/>
      <c r="AA19" s="57">
        <f t="shared" ref="AA19" si="63">IF($G19="○",Z19,0)</f>
        <v>0</v>
      </c>
      <c r="AB19" s="53"/>
      <c r="AC19" s="57">
        <f t="shared" ref="AC19" si="64">IF($G19="○",AB19,0)</f>
        <v>0</v>
      </c>
      <c r="AD19" s="39"/>
      <c r="AE19" s="40"/>
      <c r="AF19" s="36"/>
      <c r="AG19" s="49"/>
      <c r="AH19" s="10"/>
      <c r="AI19" s="10"/>
      <c r="AJ19" s="10"/>
    </row>
    <row r="20" spans="1:36" s="11" customFormat="1" ht="30.95" customHeight="1" x14ac:dyDescent="0.15">
      <c r="A20" s="47">
        <f t="shared" si="10"/>
        <v>9</v>
      </c>
      <c r="B20" s="16"/>
      <c r="C20" s="14"/>
      <c r="D20" s="14"/>
      <c r="E20" s="14"/>
      <c r="F20" s="14"/>
      <c r="G20" s="14"/>
      <c r="H20" s="56"/>
      <c r="I20" s="57">
        <f t="shared" si="0"/>
        <v>0</v>
      </c>
      <c r="J20" s="53"/>
      <c r="K20" s="57">
        <f t="shared" si="0"/>
        <v>0</v>
      </c>
      <c r="L20" s="56"/>
      <c r="M20" s="57">
        <f t="shared" ref="M20" si="65">IF($G20="○",L20,0)</f>
        <v>0</v>
      </c>
      <c r="N20" s="53"/>
      <c r="O20" s="57">
        <f t="shared" ref="O20" si="66">IF($G20="○",N20,0)</f>
        <v>0</v>
      </c>
      <c r="P20" s="56"/>
      <c r="Q20" s="57">
        <f t="shared" ref="Q20" si="67">IF($G20="○",P20,0)</f>
        <v>0</v>
      </c>
      <c r="R20" s="53"/>
      <c r="S20" s="57">
        <f t="shared" ref="S20" si="68">IF($G20="○",R20,0)</f>
        <v>0</v>
      </c>
      <c r="T20" s="56"/>
      <c r="U20" s="57">
        <f t="shared" ref="U20" si="69">IF($G20="○",T20,0)</f>
        <v>0</v>
      </c>
      <c r="V20" s="53"/>
      <c r="W20" s="57">
        <f t="shared" ref="W20" si="70">IF($G20="○",V20,0)</f>
        <v>0</v>
      </c>
      <c r="X20" s="56"/>
      <c r="Y20" s="57">
        <f t="shared" ref="Y20" si="71">IF($G20="○",X20,0)</f>
        <v>0</v>
      </c>
      <c r="Z20" s="53"/>
      <c r="AA20" s="57">
        <f t="shared" ref="AA20" si="72">IF($G20="○",Z20,0)</f>
        <v>0</v>
      </c>
      <c r="AB20" s="53"/>
      <c r="AC20" s="57">
        <f t="shared" ref="AC20" si="73">IF($G20="○",AB20,0)</f>
        <v>0</v>
      </c>
      <c r="AD20" s="39"/>
      <c r="AE20" s="40"/>
      <c r="AF20" s="36"/>
      <c r="AG20" s="49"/>
    </row>
    <row r="21" spans="1:36" s="11" customFormat="1" ht="30.95" customHeight="1" thickBot="1" x14ac:dyDescent="0.2">
      <c r="A21" s="50">
        <f t="shared" si="10"/>
        <v>10</v>
      </c>
      <c r="B21" s="33"/>
      <c r="C21" s="34"/>
      <c r="D21" s="34"/>
      <c r="E21" s="34"/>
      <c r="F21" s="34"/>
      <c r="G21" s="34"/>
      <c r="H21" s="58"/>
      <c r="I21" s="57">
        <f t="shared" si="0"/>
        <v>0</v>
      </c>
      <c r="J21" s="54"/>
      <c r="K21" s="57">
        <f t="shared" si="0"/>
        <v>0</v>
      </c>
      <c r="L21" s="58"/>
      <c r="M21" s="57">
        <f t="shared" ref="M21" si="74">IF($G21="○",L21,0)</f>
        <v>0</v>
      </c>
      <c r="N21" s="54"/>
      <c r="O21" s="57">
        <f t="shared" ref="O21" si="75">IF($G21="○",N21,0)</f>
        <v>0</v>
      </c>
      <c r="P21" s="58"/>
      <c r="Q21" s="57">
        <f t="shared" ref="Q21" si="76">IF($G21="○",P21,0)</f>
        <v>0</v>
      </c>
      <c r="R21" s="54"/>
      <c r="S21" s="57">
        <f t="shared" ref="S21" si="77">IF($G21="○",R21,0)</f>
        <v>0</v>
      </c>
      <c r="T21" s="58"/>
      <c r="U21" s="57">
        <f t="shared" ref="U21" si="78">IF($G21="○",T21,0)</f>
        <v>0</v>
      </c>
      <c r="V21" s="54"/>
      <c r="W21" s="57">
        <f t="shared" ref="W21" si="79">IF($G21="○",V21,0)</f>
        <v>0</v>
      </c>
      <c r="X21" s="58"/>
      <c r="Y21" s="57">
        <f t="shared" ref="Y21" si="80">IF($G21="○",X21,0)</f>
        <v>0</v>
      </c>
      <c r="Z21" s="54"/>
      <c r="AA21" s="57">
        <f t="shared" ref="AA21" si="81">IF($G21="○",Z21,0)</f>
        <v>0</v>
      </c>
      <c r="AB21" s="54"/>
      <c r="AC21" s="57">
        <f t="shared" ref="AC21" si="82">IF($G21="○",AB21,0)</f>
        <v>0</v>
      </c>
      <c r="AD21" s="39"/>
      <c r="AE21" s="40"/>
      <c r="AF21" s="36"/>
      <c r="AG21" s="49"/>
    </row>
    <row r="22" spans="1:36" s="11" customFormat="1" ht="38.25" customHeight="1" thickTop="1" x14ac:dyDescent="0.15">
      <c r="A22" s="95" t="s">
        <v>8</v>
      </c>
      <c r="B22" s="144"/>
      <c r="C22" s="144"/>
      <c r="D22" s="144"/>
      <c r="E22" s="144"/>
      <c r="F22" s="144"/>
      <c r="G22" s="145"/>
      <c r="H22" s="59">
        <f>SUM(H12:H21)</f>
        <v>0</v>
      </c>
      <c r="I22" s="60">
        <f t="shared" ref="I22:AC22" si="83">SUM(I12:I21)</f>
        <v>0</v>
      </c>
      <c r="J22" s="55">
        <f t="shared" si="83"/>
        <v>0</v>
      </c>
      <c r="K22" s="45">
        <f t="shared" si="83"/>
        <v>0</v>
      </c>
      <c r="L22" s="59">
        <f t="shared" si="83"/>
        <v>0</v>
      </c>
      <c r="M22" s="60">
        <f t="shared" si="83"/>
        <v>0</v>
      </c>
      <c r="N22" s="55">
        <f t="shared" si="83"/>
        <v>0</v>
      </c>
      <c r="O22" s="45">
        <f t="shared" si="83"/>
        <v>0</v>
      </c>
      <c r="P22" s="59">
        <f t="shared" si="83"/>
        <v>0</v>
      </c>
      <c r="Q22" s="60">
        <f t="shared" si="83"/>
        <v>0</v>
      </c>
      <c r="R22" s="55">
        <f t="shared" si="83"/>
        <v>0</v>
      </c>
      <c r="S22" s="45">
        <f t="shared" si="83"/>
        <v>0</v>
      </c>
      <c r="T22" s="59">
        <f t="shared" si="83"/>
        <v>0</v>
      </c>
      <c r="U22" s="60">
        <f t="shared" si="83"/>
        <v>0</v>
      </c>
      <c r="V22" s="55">
        <f t="shared" si="83"/>
        <v>0</v>
      </c>
      <c r="W22" s="45">
        <f t="shared" si="83"/>
        <v>0</v>
      </c>
      <c r="X22" s="59">
        <f t="shared" si="83"/>
        <v>0</v>
      </c>
      <c r="Y22" s="60">
        <f t="shared" si="83"/>
        <v>0</v>
      </c>
      <c r="Z22" s="55">
        <f t="shared" si="83"/>
        <v>0</v>
      </c>
      <c r="AA22" s="60">
        <f t="shared" si="83"/>
        <v>0</v>
      </c>
      <c r="AB22" s="55">
        <f t="shared" si="83"/>
        <v>0</v>
      </c>
      <c r="AC22" s="45">
        <f t="shared" si="83"/>
        <v>0</v>
      </c>
      <c r="AD22" s="63">
        <f>H22+J22+L22+N22+P22+R22+T22+V22+X22+Z22+AB22</f>
        <v>0</v>
      </c>
      <c r="AE22" s="64">
        <f>I22+K22+M22+O22+Q22+S22+U22+W22+Y22+AA22+AC22</f>
        <v>0</v>
      </c>
      <c r="AF22" s="65">
        <f>ROUNDDOWN(AD22/11,1)</f>
        <v>0</v>
      </c>
      <c r="AG22" s="66">
        <f>ROUNDDOWN(AE22/11,1)</f>
        <v>0</v>
      </c>
    </row>
    <row r="23" spans="1:36" s="11" customFormat="1" ht="38.25" customHeight="1" thickBot="1" x14ac:dyDescent="0.2">
      <c r="A23" s="119" t="s">
        <v>35</v>
      </c>
      <c r="B23" s="146"/>
      <c r="C23" s="146"/>
      <c r="D23" s="146"/>
      <c r="E23" s="146"/>
      <c r="F23" s="146"/>
      <c r="G23" s="147"/>
      <c r="H23" s="61">
        <f>IFERROR(H22/H10,)</f>
        <v>0</v>
      </c>
      <c r="I23" s="62">
        <f>IFERROR(I22/H10,)</f>
        <v>0</v>
      </c>
      <c r="J23" s="61">
        <f>IFERROR(J22/J10,)</f>
        <v>0</v>
      </c>
      <c r="K23" s="62">
        <f>IFERROR(K22/J10,)</f>
        <v>0</v>
      </c>
      <c r="L23" s="61">
        <f>IFERROR(L22/L10,)</f>
        <v>0</v>
      </c>
      <c r="M23" s="62">
        <f>IFERROR(M22/L10,)</f>
        <v>0</v>
      </c>
      <c r="N23" s="61">
        <f>IFERROR(N22/N10,)</f>
        <v>0</v>
      </c>
      <c r="O23" s="62">
        <f>IFERROR(O22/N10,)</f>
        <v>0</v>
      </c>
      <c r="P23" s="61">
        <f>IFERROR(P22/P10,)</f>
        <v>0</v>
      </c>
      <c r="Q23" s="62">
        <f>IFERROR(Q22/P10,)</f>
        <v>0</v>
      </c>
      <c r="R23" s="61">
        <f>IFERROR(R22/R10,)</f>
        <v>0</v>
      </c>
      <c r="S23" s="62">
        <f>IFERROR(S22/R10,)</f>
        <v>0</v>
      </c>
      <c r="T23" s="61">
        <f>IFERROR(T22/T10,)</f>
        <v>0</v>
      </c>
      <c r="U23" s="62">
        <f>IFERROR(U22/T10,)</f>
        <v>0</v>
      </c>
      <c r="V23" s="61">
        <f>IFERROR(V22/V10,)</f>
        <v>0</v>
      </c>
      <c r="W23" s="62">
        <f>IFERROR(W22/V10,)</f>
        <v>0</v>
      </c>
      <c r="X23" s="61">
        <f>IFERROR(X22/X10,)</f>
        <v>0</v>
      </c>
      <c r="Y23" s="62">
        <f>IFERROR(Y22/X10,)</f>
        <v>0</v>
      </c>
      <c r="Z23" s="61">
        <f>IFERROR(Z22/Z10,)</f>
        <v>0</v>
      </c>
      <c r="AA23" s="62">
        <f>IFERROR(AA22/Z10,)</f>
        <v>0</v>
      </c>
      <c r="AB23" s="61">
        <f>IFERROR(AB22/AB10,)</f>
        <v>0</v>
      </c>
      <c r="AC23" s="62">
        <f>IFERROR(AC22/AB10,)</f>
        <v>0</v>
      </c>
      <c r="AD23" s="67">
        <f>H23+J23+L23+N23+P23+R23+T23+V23+X23+Z23+AB23</f>
        <v>0</v>
      </c>
      <c r="AE23" s="68">
        <f>I23+K23+M23+O23+Q23+S23+U23+W23+Y23+AA23+AC23</f>
        <v>0</v>
      </c>
      <c r="AF23" s="69">
        <f>ROUNDDOWN(AD23/11,1)</f>
        <v>0</v>
      </c>
      <c r="AG23" s="70">
        <f>ROUNDDOWN(AE23/11,1)</f>
        <v>0</v>
      </c>
    </row>
    <row r="24" spans="1:36" s="11" customFormat="1" ht="38.25" customHeight="1" thickBot="1" x14ac:dyDescent="0.2">
      <c r="A24" s="41"/>
      <c r="B24" s="42"/>
      <c r="C24" s="42"/>
      <c r="D24" s="42"/>
      <c r="E24" s="42"/>
      <c r="F24" s="42"/>
      <c r="G24" s="42"/>
      <c r="H24" s="46"/>
      <c r="I24" s="46"/>
      <c r="J24" s="46"/>
      <c r="K24" s="46"/>
      <c r="L24" s="46"/>
      <c r="M24" s="46"/>
      <c r="N24" s="46"/>
      <c r="O24" s="46"/>
      <c r="P24" s="46"/>
      <c r="Q24" s="46"/>
      <c r="R24" s="46"/>
      <c r="S24" s="46"/>
      <c r="T24" s="46"/>
      <c r="U24" s="46"/>
      <c r="V24" s="46"/>
      <c r="W24" s="46"/>
      <c r="X24" s="46"/>
      <c r="Y24" s="46"/>
      <c r="Z24" s="46"/>
      <c r="AA24" s="46"/>
      <c r="AB24" s="46"/>
      <c r="AC24" s="46"/>
      <c r="AD24" s="143" t="s">
        <v>75</v>
      </c>
      <c r="AE24" s="140"/>
      <c r="AF24" s="137">
        <f>IFERROR(AG23/AF23,)</f>
        <v>0</v>
      </c>
      <c r="AG24" s="138"/>
    </row>
    <row r="25" spans="1:36" s="27" customFormat="1" ht="27" customHeight="1" x14ac:dyDescent="0.15">
      <c r="A25" s="94" t="s">
        <v>88</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row>
    <row r="26" spans="1:36" s="29" customFormat="1" ht="18" customHeight="1" x14ac:dyDescent="0.15">
      <c r="A26" s="94" t="s">
        <v>15</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28"/>
      <c r="AI26" s="28"/>
      <c r="AJ26" s="28"/>
    </row>
    <row r="27" spans="1:36" s="11" customFormat="1" ht="40.5" customHeight="1" x14ac:dyDescent="0.15">
      <c r="B27" s="17"/>
    </row>
    <row r="28" spans="1:36" s="11" customFormat="1" ht="40.5" customHeight="1" x14ac:dyDescent="0.15">
      <c r="B28" s="17"/>
    </row>
    <row r="29" spans="1:36" s="11" customFormat="1" ht="40.5" customHeight="1" x14ac:dyDescent="0.15">
      <c r="B29" s="17"/>
    </row>
    <row r="30" spans="1:36" s="11" customFormat="1" ht="40.5" customHeight="1" x14ac:dyDescent="0.15">
      <c r="B30" s="17"/>
    </row>
    <row r="31" spans="1:36" s="11" customFormat="1" ht="40.5" customHeight="1" x14ac:dyDescent="0.15">
      <c r="B31" s="17"/>
    </row>
    <row r="32" spans="1:36" s="11" customFormat="1" ht="40.5" customHeight="1" x14ac:dyDescent="0.15">
      <c r="B32" s="17"/>
    </row>
    <row r="33" spans="2:2" s="11" customFormat="1" ht="40.5" customHeight="1" x14ac:dyDescent="0.15">
      <c r="B33" s="17"/>
    </row>
    <row r="34" spans="2:2" s="11" customFormat="1" ht="40.5" customHeight="1" x14ac:dyDescent="0.15">
      <c r="B34" s="17"/>
    </row>
    <row r="35" spans="2:2" s="11" customFormat="1" ht="40.5" customHeight="1" x14ac:dyDescent="0.15">
      <c r="B35" s="17"/>
    </row>
  </sheetData>
  <mergeCells count="57">
    <mergeCell ref="L5:M5"/>
    <mergeCell ref="N5:P5"/>
    <mergeCell ref="W5:Y5"/>
    <mergeCell ref="Z5:AG5"/>
    <mergeCell ref="A5:E5"/>
    <mergeCell ref="H5:I5"/>
    <mergeCell ref="AD24:AE24"/>
    <mergeCell ref="AF24:AG24"/>
    <mergeCell ref="A25:AG25"/>
    <mergeCell ref="A26:AG26"/>
    <mergeCell ref="A22:G22"/>
    <mergeCell ref="A23:G23"/>
    <mergeCell ref="R10:S10"/>
    <mergeCell ref="T10:U10"/>
    <mergeCell ref="V10:W10"/>
    <mergeCell ref="X10:Y10"/>
    <mergeCell ref="Z10:AA10"/>
    <mergeCell ref="AB10:AC10"/>
    <mergeCell ref="T9:U9"/>
    <mergeCell ref="V9:W9"/>
    <mergeCell ref="X9:Y9"/>
    <mergeCell ref="Z9:AA9"/>
    <mergeCell ref="AB9:AC9"/>
    <mergeCell ref="P10:Q10"/>
    <mergeCell ref="H9:I9"/>
    <mergeCell ref="J9:K9"/>
    <mergeCell ref="L9:M9"/>
    <mergeCell ref="N9:O9"/>
    <mergeCell ref="P9:Q9"/>
    <mergeCell ref="H10:I10"/>
    <mergeCell ref="AD8:AE10"/>
    <mergeCell ref="AF8:AG10"/>
    <mergeCell ref="J8:K8"/>
    <mergeCell ref="L8:M8"/>
    <mergeCell ref="N8:O8"/>
    <mergeCell ref="P8:Q8"/>
    <mergeCell ref="R8:S8"/>
    <mergeCell ref="T8:U8"/>
    <mergeCell ref="R9:S9"/>
    <mergeCell ref="V8:W8"/>
    <mergeCell ref="X8:Y8"/>
    <mergeCell ref="Z8:AA8"/>
    <mergeCell ref="AB8:AC8"/>
    <mergeCell ref="J10:K10"/>
    <mergeCell ref="L10:M10"/>
    <mergeCell ref="N10:O10"/>
    <mergeCell ref="A2:I2"/>
    <mergeCell ref="A8:A11"/>
    <mergeCell ref="B8:B11"/>
    <mergeCell ref="C8:C11"/>
    <mergeCell ref="D8:D11"/>
    <mergeCell ref="H8:I8"/>
    <mergeCell ref="F8:F11"/>
    <mergeCell ref="E8:E11"/>
    <mergeCell ref="A4:E4"/>
    <mergeCell ref="F4:I4"/>
    <mergeCell ref="G8:G11"/>
  </mergeCells>
  <phoneticPr fontId="1"/>
  <dataValidations count="4">
    <dataValidation type="list" allowBlank="1" showInputMessage="1" showErrorMessage="1" sqref="C12:C21">
      <formula1>"常,非"</formula1>
    </dataValidation>
    <dataValidation type="list" allowBlank="1" showInputMessage="1" showErrorMessage="1" sqref="G5">
      <formula1>"10,７,３"</formula1>
    </dataValidation>
    <dataValidation type="list" allowBlank="1" showInputMessage="1" showErrorMessage="1" sqref="A5:E5">
      <formula1>"介護職員,看護師等,サービスを直接提供する理学療法士等,サービスを直接提供する職員,従業者,従業者（看護師又は准看護師である者を除く）"</formula1>
    </dataValidation>
    <dataValidation type="list" allowBlank="1" showInputMessage="1" showErrorMessage="1" sqref="G12:G21">
      <formula1>"○,"</formula1>
    </dataValidation>
  </dataValidations>
  <printOptions horizontalCentered="1"/>
  <pageMargins left="0.39370078740157483" right="0" top="0.78740157480314965" bottom="0.39370078740157483" header="0" footer="0"/>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35"/>
  <sheetViews>
    <sheetView zoomScale="85" zoomScaleNormal="85" zoomScaleSheetLayoutView="90" workbookViewId="0">
      <pane ySplit="11" topLeftCell="A18" activePane="bottomLeft" state="frozen"/>
      <selection activeCell="Z4" sqref="Z4"/>
      <selection pane="bottomLeft" activeCell="A25" sqref="A25:XFD25"/>
    </sheetView>
  </sheetViews>
  <sheetFormatPr defaultColWidth="9" defaultRowHeight="40.5" customHeight="1" x14ac:dyDescent="0.2"/>
  <cols>
    <col min="1" max="1" width="3.625" style="1" customWidth="1"/>
    <col min="2" max="2" width="13.875" style="3" customWidth="1"/>
    <col min="3" max="3" width="5" style="1" bestFit="1" customWidth="1"/>
    <col min="4" max="4" width="12.5" style="1" customWidth="1"/>
    <col min="5" max="5" width="10" style="1" bestFit="1" customWidth="1"/>
    <col min="6" max="6" width="12.5" style="1" customWidth="1"/>
    <col min="7" max="7" width="5" style="1" bestFit="1" customWidth="1"/>
    <col min="8" max="8" width="8.125" style="1" customWidth="1"/>
    <col min="9" max="9" width="6.625" style="1" customWidth="1"/>
    <col min="10" max="10" width="8.125" style="1" customWidth="1"/>
    <col min="11" max="11" width="6.625" style="1" customWidth="1"/>
    <col min="12" max="12" width="8.125" style="1" customWidth="1"/>
    <col min="13" max="13" width="6.625" style="1" customWidth="1"/>
    <col min="14" max="14" width="8.125" style="1" customWidth="1"/>
    <col min="15" max="15" width="6.625" style="1" customWidth="1"/>
    <col min="16" max="16" width="8.125" style="1" customWidth="1"/>
    <col min="17" max="17" width="6.625" style="1" customWidth="1"/>
    <col min="18" max="18" width="8.125" style="1" customWidth="1"/>
    <col min="19" max="19" width="6.625" style="1" customWidth="1"/>
    <col min="20" max="20" width="8.125" style="1" customWidth="1"/>
    <col min="21" max="21" width="6.625" style="1" customWidth="1"/>
    <col min="22" max="22" width="8.125" style="1" customWidth="1"/>
    <col min="23" max="23" width="6.625" style="1" customWidth="1"/>
    <col min="24" max="24" width="8.125" style="1" customWidth="1"/>
    <col min="25" max="25" width="6.625" style="1" customWidth="1"/>
    <col min="26" max="26" width="8.125" style="1" customWidth="1"/>
    <col min="27" max="27" width="6.625" style="1" customWidth="1"/>
    <col min="28" max="28" width="8.125" style="1" customWidth="1"/>
    <col min="29" max="29" width="6.625" style="1" customWidth="1"/>
    <col min="30" max="31" width="7.375" style="1" bestFit="1" customWidth="1"/>
    <col min="32" max="33" width="8.625" style="1" customWidth="1"/>
    <col min="34" max="34" width="3.5" style="1" customWidth="1"/>
    <col min="35" max="16384" width="9" style="1"/>
  </cols>
  <sheetData>
    <row r="1" spans="1:36" s="20" customFormat="1" ht="17.25" x14ac:dyDescent="0.15">
      <c r="A1" s="23" t="s">
        <v>70</v>
      </c>
      <c r="B1" s="24"/>
      <c r="C1" s="23"/>
      <c r="D1" s="23"/>
      <c r="E1" s="23"/>
      <c r="F1" s="23"/>
      <c r="G1" s="23"/>
      <c r="H1" s="23"/>
      <c r="I1" s="23"/>
    </row>
    <row r="2" spans="1:36" s="22" customFormat="1" ht="33.75" customHeight="1" x14ac:dyDescent="0.2">
      <c r="A2" s="128" t="s">
        <v>69</v>
      </c>
      <c r="B2" s="128"/>
      <c r="C2" s="128"/>
      <c r="D2" s="128"/>
      <c r="E2" s="128"/>
      <c r="F2" s="128"/>
      <c r="G2" s="128"/>
      <c r="H2" s="128"/>
      <c r="I2" s="128"/>
      <c r="J2" s="21"/>
      <c r="K2" s="21"/>
      <c r="L2" s="88"/>
      <c r="M2" s="88"/>
      <c r="N2" s="88"/>
      <c r="O2" s="88"/>
      <c r="P2" s="88"/>
      <c r="Q2" s="89"/>
      <c r="R2" s="89"/>
      <c r="S2" s="89"/>
      <c r="T2" s="89"/>
      <c r="U2" s="89"/>
      <c r="V2" s="89"/>
      <c r="W2" s="90"/>
      <c r="X2" s="90"/>
      <c r="Y2" s="90"/>
      <c r="Z2" s="6"/>
      <c r="AA2" s="6"/>
      <c r="AB2" s="6"/>
      <c r="AC2" s="6"/>
      <c r="AD2" s="6"/>
      <c r="AE2" s="6"/>
      <c r="AF2" s="6"/>
      <c r="AG2" s="6"/>
    </row>
    <row r="3" spans="1:36" s="22" customFormat="1" ht="15" customHeight="1" thickBot="1" x14ac:dyDescent="0.25">
      <c r="A3" s="30"/>
      <c r="B3" s="30"/>
      <c r="C3" s="30"/>
      <c r="D3" s="30"/>
      <c r="E3" s="30"/>
      <c r="F3" s="30"/>
      <c r="G3" s="30"/>
      <c r="H3" s="30"/>
      <c r="I3" s="30"/>
      <c r="J3" s="21"/>
      <c r="K3" s="21"/>
      <c r="L3" s="86"/>
      <c r="M3" s="86"/>
      <c r="N3" s="77"/>
      <c r="O3" s="77"/>
      <c r="P3" s="77"/>
      <c r="W3" s="87"/>
      <c r="X3" s="87"/>
      <c r="Y3" s="87"/>
      <c r="Z3" s="6"/>
      <c r="AA3" s="6"/>
      <c r="AB3" s="6"/>
      <c r="AC3" s="6"/>
      <c r="AD3" s="6"/>
      <c r="AE3" s="6"/>
      <c r="AF3" s="6"/>
      <c r="AG3" s="6"/>
    </row>
    <row r="4" spans="1:36" s="22" customFormat="1" ht="15" customHeight="1" x14ac:dyDescent="0.2">
      <c r="A4" s="148" t="s">
        <v>80</v>
      </c>
      <c r="B4" s="149"/>
      <c r="C4" s="149"/>
      <c r="D4" s="149"/>
      <c r="E4" s="150"/>
      <c r="F4" s="148" t="s">
        <v>79</v>
      </c>
      <c r="G4" s="149"/>
      <c r="H4" s="149"/>
      <c r="I4" s="150"/>
      <c r="J4" s="93"/>
      <c r="K4" s="21"/>
      <c r="L4" s="86"/>
      <c r="M4" s="86"/>
      <c r="N4" s="77"/>
      <c r="O4" s="77"/>
      <c r="P4" s="77"/>
      <c r="W4" s="87"/>
      <c r="X4" s="87"/>
      <c r="Y4" s="87"/>
      <c r="Z4" s="6"/>
      <c r="AA4" s="6"/>
      <c r="AB4" s="6"/>
      <c r="AC4" s="6"/>
      <c r="AD4" s="6"/>
      <c r="AE4" s="6"/>
      <c r="AF4" s="6"/>
      <c r="AG4" s="6"/>
    </row>
    <row r="5" spans="1:36" s="22" customFormat="1" ht="33.75" customHeight="1" thickBot="1" x14ac:dyDescent="0.25">
      <c r="A5" s="151" t="s">
        <v>83</v>
      </c>
      <c r="B5" s="152"/>
      <c r="C5" s="152"/>
      <c r="D5" s="152"/>
      <c r="E5" s="153"/>
      <c r="F5" s="91" t="s">
        <v>73</v>
      </c>
      <c r="G5" s="92">
        <v>10</v>
      </c>
      <c r="H5" s="154" t="s">
        <v>74</v>
      </c>
      <c r="I5" s="155"/>
      <c r="J5" s="93"/>
      <c r="K5" s="21"/>
      <c r="L5" s="142"/>
      <c r="M5" s="142"/>
      <c r="N5" s="141" t="s">
        <v>37</v>
      </c>
      <c r="O5" s="141"/>
      <c r="P5" s="141"/>
      <c r="W5" s="114" t="s">
        <v>23</v>
      </c>
      <c r="X5" s="115"/>
      <c r="Y5" s="116"/>
      <c r="Z5" s="117" t="s">
        <v>85</v>
      </c>
      <c r="AA5" s="117"/>
      <c r="AB5" s="117"/>
      <c r="AC5" s="117"/>
      <c r="AD5" s="117"/>
      <c r="AE5" s="117"/>
      <c r="AF5" s="117"/>
      <c r="AG5" s="118"/>
    </row>
    <row r="6" spans="1:36" s="22" customFormat="1" ht="15" customHeight="1" x14ac:dyDescent="0.2">
      <c r="A6" s="30"/>
      <c r="B6" s="30"/>
      <c r="C6" s="30"/>
      <c r="D6" s="30"/>
      <c r="E6" s="30"/>
      <c r="F6" s="30"/>
      <c r="G6" s="30"/>
      <c r="H6" s="30"/>
      <c r="I6" s="30"/>
      <c r="J6" s="21"/>
      <c r="K6" s="21"/>
      <c r="L6" s="86"/>
      <c r="M6" s="86"/>
      <c r="N6" s="77"/>
      <c r="O6" s="77"/>
      <c r="P6" s="77"/>
      <c r="W6" s="87"/>
      <c r="X6" s="87"/>
      <c r="Y6" s="87"/>
      <c r="Z6" s="6"/>
      <c r="AA6" s="6"/>
      <c r="AB6" s="6"/>
      <c r="AC6" s="6"/>
      <c r="AD6" s="6"/>
      <c r="AE6" s="6"/>
      <c r="AF6" s="6"/>
      <c r="AG6" s="6"/>
    </row>
    <row r="7" spans="1:36" ht="25.5" customHeight="1" thickBot="1" x14ac:dyDescent="0.25">
      <c r="A7" s="7"/>
      <c r="B7" s="26" t="s">
        <v>24</v>
      </c>
      <c r="C7" s="8"/>
      <c r="D7" s="8"/>
      <c r="E7" s="8"/>
      <c r="F7" s="8"/>
      <c r="G7" s="8"/>
      <c r="H7" s="8"/>
      <c r="I7" s="8"/>
      <c r="J7" s="8"/>
      <c r="K7" s="8"/>
      <c r="L7" s="6"/>
      <c r="M7" s="6"/>
      <c r="N7" s="6"/>
      <c r="O7" s="6"/>
      <c r="P7" s="6"/>
      <c r="Q7" s="6"/>
      <c r="R7" s="6"/>
      <c r="S7" s="8"/>
      <c r="T7" s="8"/>
      <c r="U7" s="7"/>
      <c r="V7" s="8"/>
      <c r="W7" s="9"/>
      <c r="X7" s="9"/>
      <c r="Y7" s="9"/>
      <c r="Z7" s="9"/>
      <c r="AA7" s="9"/>
      <c r="AB7" s="9"/>
      <c r="AC7" s="9"/>
      <c r="AD7" s="9"/>
      <c r="AE7" s="9"/>
      <c r="AF7" s="9"/>
      <c r="AG7" s="9"/>
      <c r="AH7" s="2"/>
      <c r="AI7" s="2"/>
      <c r="AJ7" s="2"/>
    </row>
    <row r="8" spans="1:36" s="11" customFormat="1" ht="30.95" customHeight="1" x14ac:dyDescent="0.15">
      <c r="A8" s="103" t="s">
        <v>6</v>
      </c>
      <c r="B8" s="106" t="s">
        <v>0</v>
      </c>
      <c r="C8" s="109" t="s">
        <v>3</v>
      </c>
      <c r="D8" s="106" t="s">
        <v>1</v>
      </c>
      <c r="E8" s="106" t="s">
        <v>9</v>
      </c>
      <c r="F8" s="109" t="s">
        <v>81</v>
      </c>
      <c r="G8" s="109" t="s">
        <v>76</v>
      </c>
      <c r="H8" s="97" t="s">
        <v>45</v>
      </c>
      <c r="I8" s="98"/>
      <c r="J8" s="97" t="s">
        <v>46</v>
      </c>
      <c r="K8" s="98"/>
      <c r="L8" s="97" t="s">
        <v>47</v>
      </c>
      <c r="M8" s="98"/>
      <c r="N8" s="97" t="s">
        <v>48</v>
      </c>
      <c r="O8" s="98"/>
      <c r="P8" s="97" t="s">
        <v>49</v>
      </c>
      <c r="Q8" s="98"/>
      <c r="R8" s="97" t="s">
        <v>50</v>
      </c>
      <c r="S8" s="98"/>
      <c r="T8" s="97" t="s">
        <v>51</v>
      </c>
      <c r="U8" s="98"/>
      <c r="V8" s="97" t="s">
        <v>52</v>
      </c>
      <c r="W8" s="98"/>
      <c r="X8" s="97" t="s">
        <v>53</v>
      </c>
      <c r="Y8" s="98"/>
      <c r="Z8" s="99" t="s">
        <v>54</v>
      </c>
      <c r="AA8" s="98"/>
      <c r="AB8" s="99" t="s">
        <v>33</v>
      </c>
      <c r="AC8" s="98"/>
      <c r="AD8" s="122" t="s">
        <v>4</v>
      </c>
      <c r="AE8" s="123"/>
      <c r="AF8" s="131" t="s">
        <v>5</v>
      </c>
      <c r="AG8" s="132"/>
      <c r="AH8" s="10"/>
      <c r="AI8" s="10"/>
      <c r="AJ8" s="10"/>
    </row>
    <row r="9" spans="1:36" s="11" customFormat="1" ht="30" customHeight="1" x14ac:dyDescent="0.15">
      <c r="A9" s="104"/>
      <c r="B9" s="107"/>
      <c r="C9" s="110"/>
      <c r="D9" s="107"/>
      <c r="E9" s="107"/>
      <c r="F9" s="107"/>
      <c r="G9" s="107"/>
      <c r="H9" s="129" t="s">
        <v>39</v>
      </c>
      <c r="I9" s="130"/>
      <c r="J9" s="129" t="s">
        <v>39</v>
      </c>
      <c r="K9" s="130"/>
      <c r="L9" s="129" t="s">
        <v>39</v>
      </c>
      <c r="M9" s="130"/>
      <c r="N9" s="129" t="s">
        <v>39</v>
      </c>
      <c r="O9" s="130"/>
      <c r="P9" s="129" t="s">
        <v>39</v>
      </c>
      <c r="Q9" s="130"/>
      <c r="R9" s="129" t="s">
        <v>39</v>
      </c>
      <c r="S9" s="130"/>
      <c r="T9" s="129" t="s">
        <v>39</v>
      </c>
      <c r="U9" s="130"/>
      <c r="V9" s="129" t="s">
        <v>39</v>
      </c>
      <c r="W9" s="130"/>
      <c r="X9" s="129" t="s">
        <v>39</v>
      </c>
      <c r="Y9" s="130"/>
      <c r="Z9" s="129" t="s">
        <v>39</v>
      </c>
      <c r="AA9" s="130"/>
      <c r="AB9" s="129" t="s">
        <v>39</v>
      </c>
      <c r="AC9" s="130"/>
      <c r="AD9" s="124"/>
      <c r="AE9" s="125"/>
      <c r="AF9" s="133"/>
      <c r="AG9" s="134"/>
      <c r="AH9" s="10"/>
      <c r="AI9" s="10"/>
      <c r="AJ9" s="10"/>
    </row>
    <row r="10" spans="1:36" s="11" customFormat="1" ht="15" customHeight="1" x14ac:dyDescent="0.15">
      <c r="A10" s="104"/>
      <c r="B10" s="107"/>
      <c r="C10" s="110"/>
      <c r="D10" s="107"/>
      <c r="E10" s="107"/>
      <c r="F10" s="107"/>
      <c r="G10" s="107"/>
      <c r="H10" s="112">
        <v>160</v>
      </c>
      <c r="I10" s="113"/>
      <c r="J10" s="112">
        <v>160</v>
      </c>
      <c r="K10" s="113"/>
      <c r="L10" s="112">
        <v>160</v>
      </c>
      <c r="M10" s="113"/>
      <c r="N10" s="112">
        <v>144</v>
      </c>
      <c r="O10" s="113"/>
      <c r="P10" s="112">
        <v>152</v>
      </c>
      <c r="Q10" s="113"/>
      <c r="R10" s="112">
        <v>144</v>
      </c>
      <c r="S10" s="113"/>
      <c r="T10" s="112">
        <v>160</v>
      </c>
      <c r="U10" s="113"/>
      <c r="V10" s="112">
        <v>144</v>
      </c>
      <c r="W10" s="113"/>
      <c r="X10" s="112">
        <v>160</v>
      </c>
      <c r="Y10" s="113"/>
      <c r="Z10" s="112">
        <v>152</v>
      </c>
      <c r="AA10" s="113"/>
      <c r="AB10" s="112">
        <v>144</v>
      </c>
      <c r="AC10" s="121"/>
      <c r="AD10" s="126"/>
      <c r="AE10" s="127"/>
      <c r="AF10" s="135"/>
      <c r="AG10" s="136"/>
      <c r="AH10" s="10"/>
      <c r="AI10" s="10"/>
      <c r="AJ10" s="10"/>
    </row>
    <row r="11" spans="1:36" s="11" customFormat="1" ht="22.5" x14ac:dyDescent="0.15">
      <c r="A11" s="105"/>
      <c r="B11" s="108"/>
      <c r="C11" s="111"/>
      <c r="D11" s="108"/>
      <c r="E11" s="108"/>
      <c r="F11" s="108"/>
      <c r="G11" s="108"/>
      <c r="H11" s="71" t="s">
        <v>84</v>
      </c>
      <c r="I11" s="72" t="s">
        <v>71</v>
      </c>
      <c r="J11" s="71" t="s">
        <v>84</v>
      </c>
      <c r="K11" s="72" t="s">
        <v>71</v>
      </c>
      <c r="L11" s="71" t="s">
        <v>84</v>
      </c>
      <c r="M11" s="72" t="s">
        <v>71</v>
      </c>
      <c r="N11" s="71" t="s">
        <v>84</v>
      </c>
      <c r="O11" s="72" t="s">
        <v>71</v>
      </c>
      <c r="P11" s="71" t="s">
        <v>84</v>
      </c>
      <c r="Q11" s="72" t="s">
        <v>71</v>
      </c>
      <c r="R11" s="71" t="s">
        <v>84</v>
      </c>
      <c r="S11" s="72" t="s">
        <v>71</v>
      </c>
      <c r="T11" s="71" t="s">
        <v>84</v>
      </c>
      <c r="U11" s="72" t="s">
        <v>71</v>
      </c>
      <c r="V11" s="71" t="s">
        <v>84</v>
      </c>
      <c r="W11" s="72" t="s">
        <v>71</v>
      </c>
      <c r="X11" s="71" t="s">
        <v>84</v>
      </c>
      <c r="Y11" s="72" t="s">
        <v>71</v>
      </c>
      <c r="Z11" s="71" t="s">
        <v>84</v>
      </c>
      <c r="AA11" s="72" t="s">
        <v>71</v>
      </c>
      <c r="AB11" s="71" t="s">
        <v>84</v>
      </c>
      <c r="AC11" s="72" t="s">
        <v>71</v>
      </c>
      <c r="AD11" s="75" t="s">
        <v>84</v>
      </c>
      <c r="AE11" s="72" t="s">
        <v>71</v>
      </c>
      <c r="AF11" s="75" t="s">
        <v>82</v>
      </c>
      <c r="AG11" s="72" t="s">
        <v>72</v>
      </c>
      <c r="AH11" s="10"/>
      <c r="AI11" s="10"/>
      <c r="AJ11" s="10"/>
    </row>
    <row r="12" spans="1:36" s="11" customFormat="1" ht="30.95" customHeight="1" x14ac:dyDescent="0.15">
      <c r="A12" s="47">
        <v>1</v>
      </c>
      <c r="B12" s="13" t="s">
        <v>10</v>
      </c>
      <c r="C12" s="14" t="s">
        <v>38</v>
      </c>
      <c r="D12" s="14" t="s">
        <v>41</v>
      </c>
      <c r="E12" s="31">
        <v>38322</v>
      </c>
      <c r="F12" s="12" t="s">
        <v>27</v>
      </c>
      <c r="G12" s="12" t="s">
        <v>25</v>
      </c>
      <c r="H12" s="56">
        <v>0</v>
      </c>
      <c r="I12" s="57">
        <f>IF($G12="○",H12,0)</f>
        <v>0</v>
      </c>
      <c r="J12" s="56">
        <v>0</v>
      </c>
      <c r="K12" s="57">
        <f>IF($G12="○",J12,0)</f>
        <v>0</v>
      </c>
      <c r="L12" s="56">
        <v>0</v>
      </c>
      <c r="M12" s="57">
        <f>IF($G12="○",L12,0)</f>
        <v>0</v>
      </c>
      <c r="N12" s="56">
        <v>0</v>
      </c>
      <c r="O12" s="57">
        <f>IF($G12="○",N12,0)</f>
        <v>0</v>
      </c>
      <c r="P12" s="56">
        <v>0</v>
      </c>
      <c r="Q12" s="57">
        <f>IF($G12="○",P12,0)</f>
        <v>0</v>
      </c>
      <c r="R12" s="56">
        <v>0</v>
      </c>
      <c r="S12" s="57">
        <f>IF($G12="○",R12,0)</f>
        <v>0</v>
      </c>
      <c r="T12" s="56">
        <v>0</v>
      </c>
      <c r="U12" s="57">
        <f>IF($G12="○",T12,0)</f>
        <v>0</v>
      </c>
      <c r="V12" s="56">
        <v>0</v>
      </c>
      <c r="W12" s="57">
        <f>IF($G12="○",V12,0)</f>
        <v>0</v>
      </c>
      <c r="X12" s="56">
        <v>0</v>
      </c>
      <c r="Y12" s="57">
        <f>IF($G12="○",X12,0)</f>
        <v>0</v>
      </c>
      <c r="Z12" s="56">
        <v>0</v>
      </c>
      <c r="AA12" s="57">
        <f>IF($G12="○",Z12,0)</f>
        <v>0</v>
      </c>
      <c r="AB12" s="56">
        <v>0</v>
      </c>
      <c r="AC12" s="57">
        <f>IF($G12="○",AB12,0)</f>
        <v>0</v>
      </c>
      <c r="AD12" s="37"/>
      <c r="AE12" s="38"/>
      <c r="AF12" s="35"/>
      <c r="AG12" s="48"/>
      <c r="AH12" s="10"/>
      <c r="AI12" s="10"/>
      <c r="AJ12" s="10"/>
    </row>
    <row r="13" spans="1:36" s="11" customFormat="1" ht="30.95" customHeight="1" x14ac:dyDescent="0.15">
      <c r="A13" s="47">
        <f>A12+1</f>
        <v>2</v>
      </c>
      <c r="B13" s="13" t="s">
        <v>11</v>
      </c>
      <c r="C13" s="14" t="s">
        <v>38</v>
      </c>
      <c r="D13" s="14" t="s">
        <v>41</v>
      </c>
      <c r="E13" s="31">
        <v>38721</v>
      </c>
      <c r="F13" s="12" t="s">
        <v>28</v>
      </c>
      <c r="G13" s="12" t="s">
        <v>25</v>
      </c>
      <c r="H13" s="56">
        <v>0</v>
      </c>
      <c r="I13" s="57">
        <f t="shared" ref="I13:K21" si="0">IF($G13="○",H13,0)</f>
        <v>0</v>
      </c>
      <c r="J13" s="56">
        <v>0</v>
      </c>
      <c r="K13" s="57">
        <f t="shared" si="0"/>
        <v>0</v>
      </c>
      <c r="L13" s="56">
        <v>0</v>
      </c>
      <c r="M13" s="57">
        <f t="shared" ref="M13" si="1">IF($G13="○",L13,0)</f>
        <v>0</v>
      </c>
      <c r="N13" s="56">
        <v>0</v>
      </c>
      <c r="O13" s="57">
        <f t="shared" ref="O13" si="2">IF($G13="○",N13,0)</f>
        <v>0</v>
      </c>
      <c r="P13" s="56">
        <v>0</v>
      </c>
      <c r="Q13" s="57">
        <f t="shared" ref="Q13" si="3">IF($G13="○",P13,0)</f>
        <v>0</v>
      </c>
      <c r="R13" s="56">
        <v>0</v>
      </c>
      <c r="S13" s="57">
        <f t="shared" ref="S13" si="4">IF($G13="○",R13,0)</f>
        <v>0</v>
      </c>
      <c r="T13" s="56">
        <v>0</v>
      </c>
      <c r="U13" s="57">
        <f t="shared" ref="U13" si="5">IF($G13="○",T13,0)</f>
        <v>0</v>
      </c>
      <c r="V13" s="56">
        <v>0</v>
      </c>
      <c r="W13" s="57">
        <f t="shared" ref="W13" si="6">IF($G13="○",V13,0)</f>
        <v>0</v>
      </c>
      <c r="X13" s="56">
        <v>0</v>
      </c>
      <c r="Y13" s="57">
        <f t="shared" ref="Y13" si="7">IF($G13="○",X13,0)</f>
        <v>0</v>
      </c>
      <c r="Z13" s="56">
        <v>0</v>
      </c>
      <c r="AA13" s="57">
        <f t="shared" ref="AA13" si="8">IF($G13="○",Z13,0)</f>
        <v>0</v>
      </c>
      <c r="AB13" s="56">
        <v>0</v>
      </c>
      <c r="AC13" s="57">
        <f t="shared" ref="AC13" si="9">IF($G13="○",AB13,0)</f>
        <v>0</v>
      </c>
      <c r="AD13" s="39"/>
      <c r="AE13" s="40"/>
      <c r="AF13" s="36"/>
      <c r="AG13" s="49"/>
      <c r="AH13" s="10"/>
      <c r="AI13" s="10"/>
      <c r="AJ13" s="10"/>
    </row>
    <row r="14" spans="1:36" s="11" customFormat="1" ht="30.95" customHeight="1" x14ac:dyDescent="0.15">
      <c r="A14" s="47">
        <f t="shared" ref="A14:A21" si="10">A13+1</f>
        <v>3</v>
      </c>
      <c r="B14" s="13" t="s">
        <v>12</v>
      </c>
      <c r="C14" s="14" t="s">
        <v>38</v>
      </c>
      <c r="D14" s="14" t="s">
        <v>41</v>
      </c>
      <c r="E14" s="31">
        <v>38219</v>
      </c>
      <c r="F14" s="12" t="s">
        <v>29</v>
      </c>
      <c r="G14" s="12" t="s">
        <v>25</v>
      </c>
      <c r="H14" s="56">
        <v>0</v>
      </c>
      <c r="I14" s="57">
        <f t="shared" si="0"/>
        <v>0</v>
      </c>
      <c r="J14" s="56">
        <v>0</v>
      </c>
      <c r="K14" s="57">
        <f t="shared" si="0"/>
        <v>0</v>
      </c>
      <c r="L14" s="56">
        <v>0</v>
      </c>
      <c r="M14" s="57">
        <f t="shared" ref="M14" si="11">IF($G14="○",L14,0)</f>
        <v>0</v>
      </c>
      <c r="N14" s="56">
        <v>0</v>
      </c>
      <c r="O14" s="57">
        <f t="shared" ref="O14" si="12">IF($G14="○",N14,0)</f>
        <v>0</v>
      </c>
      <c r="P14" s="56">
        <v>0</v>
      </c>
      <c r="Q14" s="57">
        <f t="shared" ref="Q14" si="13">IF($G14="○",P14,0)</f>
        <v>0</v>
      </c>
      <c r="R14" s="56">
        <v>0</v>
      </c>
      <c r="S14" s="57">
        <f t="shared" ref="S14" si="14">IF($G14="○",R14,0)</f>
        <v>0</v>
      </c>
      <c r="T14" s="56">
        <v>0</v>
      </c>
      <c r="U14" s="57">
        <f t="shared" ref="U14" si="15">IF($G14="○",T14,0)</f>
        <v>0</v>
      </c>
      <c r="V14" s="56">
        <v>0</v>
      </c>
      <c r="W14" s="57">
        <f t="shared" ref="W14" si="16">IF($G14="○",V14,0)</f>
        <v>0</v>
      </c>
      <c r="X14" s="56">
        <v>0</v>
      </c>
      <c r="Y14" s="57">
        <f t="shared" ref="Y14" si="17">IF($G14="○",X14,0)</f>
        <v>0</v>
      </c>
      <c r="Z14" s="56">
        <v>0</v>
      </c>
      <c r="AA14" s="57">
        <f t="shared" ref="AA14" si="18">IF($G14="○",Z14,0)</f>
        <v>0</v>
      </c>
      <c r="AB14" s="56">
        <v>0</v>
      </c>
      <c r="AC14" s="57">
        <f t="shared" ref="AC14" si="19">IF($G14="○",AB14,0)</f>
        <v>0</v>
      </c>
      <c r="AD14" s="39"/>
      <c r="AE14" s="40"/>
      <c r="AF14" s="36"/>
      <c r="AG14" s="49"/>
      <c r="AH14" s="10"/>
      <c r="AI14" s="10"/>
      <c r="AJ14" s="10"/>
    </row>
    <row r="15" spans="1:36" s="11" customFormat="1" ht="30.95" customHeight="1" x14ac:dyDescent="0.15">
      <c r="A15" s="47">
        <f t="shared" si="10"/>
        <v>4</v>
      </c>
      <c r="B15" s="15" t="s">
        <v>12</v>
      </c>
      <c r="C15" s="14" t="s">
        <v>38</v>
      </c>
      <c r="D15" s="14" t="s">
        <v>41</v>
      </c>
      <c r="E15" s="31">
        <v>41365</v>
      </c>
      <c r="F15" s="12" t="s">
        <v>26</v>
      </c>
      <c r="G15" s="12"/>
      <c r="H15" s="56">
        <v>0</v>
      </c>
      <c r="I15" s="57">
        <f t="shared" si="0"/>
        <v>0</v>
      </c>
      <c r="J15" s="56">
        <v>0</v>
      </c>
      <c r="K15" s="57">
        <f t="shared" si="0"/>
        <v>0</v>
      </c>
      <c r="L15" s="56">
        <v>0</v>
      </c>
      <c r="M15" s="57">
        <f t="shared" ref="M15" si="20">IF($G15="○",L15,0)</f>
        <v>0</v>
      </c>
      <c r="N15" s="56">
        <v>0</v>
      </c>
      <c r="O15" s="57">
        <f t="shared" ref="O15" si="21">IF($G15="○",N15,0)</f>
        <v>0</v>
      </c>
      <c r="P15" s="56">
        <v>0</v>
      </c>
      <c r="Q15" s="57">
        <f t="shared" ref="Q15" si="22">IF($G15="○",P15,0)</f>
        <v>0</v>
      </c>
      <c r="R15" s="56">
        <v>0</v>
      </c>
      <c r="S15" s="57">
        <f t="shared" ref="S15" si="23">IF($G15="○",R15,0)</f>
        <v>0</v>
      </c>
      <c r="T15" s="56">
        <v>0</v>
      </c>
      <c r="U15" s="57">
        <f t="shared" ref="U15" si="24">IF($G15="○",T15,0)</f>
        <v>0</v>
      </c>
      <c r="V15" s="56">
        <v>0</v>
      </c>
      <c r="W15" s="57">
        <f t="shared" ref="W15" si="25">IF($G15="○",V15,0)</f>
        <v>0</v>
      </c>
      <c r="X15" s="56">
        <v>0</v>
      </c>
      <c r="Y15" s="57">
        <f t="shared" ref="Y15" si="26">IF($G15="○",X15,0)</f>
        <v>0</v>
      </c>
      <c r="Z15" s="56">
        <v>0</v>
      </c>
      <c r="AA15" s="57">
        <f t="shared" ref="AA15" si="27">IF($G15="○",Z15,0)</f>
        <v>0</v>
      </c>
      <c r="AB15" s="56">
        <v>0</v>
      </c>
      <c r="AC15" s="57">
        <f t="shared" ref="AC15" si="28">IF($G15="○",AB15,0)</f>
        <v>0</v>
      </c>
      <c r="AD15" s="39"/>
      <c r="AE15" s="40"/>
      <c r="AF15" s="36"/>
      <c r="AG15" s="49"/>
      <c r="AH15" s="10"/>
      <c r="AI15" s="10"/>
      <c r="AJ15" s="10"/>
    </row>
    <row r="16" spans="1:36" s="11" customFormat="1" ht="30.95" customHeight="1" x14ac:dyDescent="0.15">
      <c r="A16" s="47">
        <f t="shared" si="10"/>
        <v>5</v>
      </c>
      <c r="B16" s="15" t="s">
        <v>2</v>
      </c>
      <c r="C16" s="14" t="s">
        <v>38</v>
      </c>
      <c r="D16" s="14" t="s">
        <v>41</v>
      </c>
      <c r="E16" s="31">
        <v>39539</v>
      </c>
      <c r="F16" s="12" t="s">
        <v>30</v>
      </c>
      <c r="G16" s="12" t="s">
        <v>25</v>
      </c>
      <c r="H16" s="56">
        <v>160</v>
      </c>
      <c r="I16" s="57">
        <f t="shared" si="0"/>
        <v>160</v>
      </c>
      <c r="J16" s="56">
        <v>160</v>
      </c>
      <c r="K16" s="57">
        <f t="shared" si="0"/>
        <v>160</v>
      </c>
      <c r="L16" s="56">
        <v>160</v>
      </c>
      <c r="M16" s="57">
        <f t="shared" ref="M16" si="29">IF($G16="○",L16,0)</f>
        <v>160</v>
      </c>
      <c r="N16" s="56">
        <v>144</v>
      </c>
      <c r="O16" s="57">
        <f t="shared" ref="O16" si="30">IF($G16="○",N16,0)</f>
        <v>144</v>
      </c>
      <c r="P16" s="56">
        <v>152</v>
      </c>
      <c r="Q16" s="57">
        <f t="shared" ref="Q16" si="31">IF($G16="○",P16,0)</f>
        <v>152</v>
      </c>
      <c r="R16" s="56">
        <v>144</v>
      </c>
      <c r="S16" s="57">
        <f t="shared" ref="S16" si="32">IF($G16="○",R16,0)</f>
        <v>144</v>
      </c>
      <c r="T16" s="56">
        <v>160</v>
      </c>
      <c r="U16" s="57">
        <f t="shared" ref="U16" si="33">IF($G16="○",T16,0)</f>
        <v>160</v>
      </c>
      <c r="V16" s="56">
        <v>144</v>
      </c>
      <c r="W16" s="57">
        <f t="shared" ref="W16" si="34">IF($G16="○",V16,0)</f>
        <v>144</v>
      </c>
      <c r="X16" s="56">
        <v>160</v>
      </c>
      <c r="Y16" s="57">
        <f t="shared" ref="Y16" si="35">IF($G16="○",X16,0)</f>
        <v>160</v>
      </c>
      <c r="Z16" s="56">
        <v>152</v>
      </c>
      <c r="AA16" s="57">
        <f t="shared" ref="AA16" si="36">IF($G16="○",Z16,0)</f>
        <v>152</v>
      </c>
      <c r="AB16" s="56">
        <v>144</v>
      </c>
      <c r="AC16" s="57">
        <f t="shared" ref="AC16" si="37">IF($G16="○",AB16,0)</f>
        <v>144</v>
      </c>
      <c r="AD16" s="39"/>
      <c r="AE16" s="40"/>
      <c r="AF16" s="36"/>
      <c r="AG16" s="49"/>
      <c r="AH16" s="10"/>
      <c r="AI16" s="10"/>
      <c r="AJ16" s="10"/>
    </row>
    <row r="17" spans="1:36" s="11" customFormat="1" ht="30.95" customHeight="1" x14ac:dyDescent="0.15">
      <c r="A17" s="47">
        <f t="shared" si="10"/>
        <v>6</v>
      </c>
      <c r="B17" s="15" t="s">
        <v>2</v>
      </c>
      <c r="C17" s="14" t="s">
        <v>38</v>
      </c>
      <c r="D17" s="14" t="s">
        <v>41</v>
      </c>
      <c r="E17" s="32">
        <v>40483</v>
      </c>
      <c r="F17" s="12" t="s">
        <v>31</v>
      </c>
      <c r="G17" s="12" t="s">
        <v>25</v>
      </c>
      <c r="H17" s="56">
        <v>160</v>
      </c>
      <c r="I17" s="57">
        <f t="shared" si="0"/>
        <v>160</v>
      </c>
      <c r="J17" s="56">
        <v>160</v>
      </c>
      <c r="K17" s="57">
        <f t="shared" si="0"/>
        <v>160</v>
      </c>
      <c r="L17" s="56">
        <v>160</v>
      </c>
      <c r="M17" s="57">
        <f t="shared" ref="M17" si="38">IF($G17="○",L17,0)</f>
        <v>160</v>
      </c>
      <c r="N17" s="56">
        <v>144</v>
      </c>
      <c r="O17" s="57">
        <f t="shared" ref="O17" si="39">IF($G17="○",N17,0)</f>
        <v>144</v>
      </c>
      <c r="P17" s="56">
        <v>152</v>
      </c>
      <c r="Q17" s="57">
        <f t="shared" ref="Q17" si="40">IF($G17="○",P17,0)</f>
        <v>152</v>
      </c>
      <c r="R17" s="56">
        <v>144</v>
      </c>
      <c r="S17" s="57">
        <f t="shared" ref="S17" si="41">IF($G17="○",R17,0)</f>
        <v>144</v>
      </c>
      <c r="T17" s="56">
        <v>160</v>
      </c>
      <c r="U17" s="57">
        <f t="shared" ref="U17" si="42">IF($G17="○",T17,0)</f>
        <v>160</v>
      </c>
      <c r="V17" s="56">
        <v>144</v>
      </c>
      <c r="W17" s="57">
        <f t="shared" ref="W17" si="43">IF($G17="○",V17,0)</f>
        <v>144</v>
      </c>
      <c r="X17" s="56">
        <v>160</v>
      </c>
      <c r="Y17" s="57">
        <f t="shared" ref="Y17" si="44">IF($G17="○",X17,0)</f>
        <v>160</v>
      </c>
      <c r="Z17" s="56">
        <v>152</v>
      </c>
      <c r="AA17" s="57">
        <f t="shared" ref="AA17" si="45">IF($G17="○",Z17,0)</f>
        <v>152</v>
      </c>
      <c r="AB17" s="56">
        <v>144</v>
      </c>
      <c r="AC17" s="57">
        <f t="shared" ref="AC17" si="46">IF($G17="○",AB17,0)</f>
        <v>144</v>
      </c>
      <c r="AD17" s="39"/>
      <c r="AE17" s="40"/>
      <c r="AF17" s="36"/>
      <c r="AG17" s="49"/>
      <c r="AH17" s="10"/>
      <c r="AI17" s="10"/>
      <c r="AJ17" s="10"/>
    </row>
    <row r="18" spans="1:36" s="11" customFormat="1" ht="30.95" customHeight="1" x14ac:dyDescent="0.15">
      <c r="A18" s="47">
        <f t="shared" si="10"/>
        <v>7</v>
      </c>
      <c r="B18" s="15" t="s">
        <v>2</v>
      </c>
      <c r="C18" s="14" t="s">
        <v>40</v>
      </c>
      <c r="D18" s="14" t="s">
        <v>41</v>
      </c>
      <c r="E18" s="31">
        <v>39479</v>
      </c>
      <c r="F18" s="12" t="s">
        <v>32</v>
      </c>
      <c r="G18" s="12" t="s">
        <v>25</v>
      </c>
      <c r="H18" s="56">
        <v>80</v>
      </c>
      <c r="I18" s="57">
        <f t="shared" si="0"/>
        <v>80</v>
      </c>
      <c r="J18" s="56">
        <v>80</v>
      </c>
      <c r="K18" s="57">
        <f t="shared" si="0"/>
        <v>80</v>
      </c>
      <c r="L18" s="56">
        <v>80</v>
      </c>
      <c r="M18" s="57">
        <f t="shared" ref="M18" si="47">IF($G18="○",L18,0)</f>
        <v>80</v>
      </c>
      <c r="N18" s="56">
        <v>72</v>
      </c>
      <c r="O18" s="57">
        <f t="shared" ref="O18" si="48">IF($G18="○",N18,0)</f>
        <v>72</v>
      </c>
      <c r="P18" s="56">
        <v>76</v>
      </c>
      <c r="Q18" s="57">
        <f t="shared" ref="Q18" si="49">IF($G18="○",P18,0)</f>
        <v>76</v>
      </c>
      <c r="R18" s="56">
        <v>72</v>
      </c>
      <c r="S18" s="57">
        <f t="shared" ref="S18" si="50">IF($G18="○",R18,0)</f>
        <v>72</v>
      </c>
      <c r="T18" s="56">
        <v>80</v>
      </c>
      <c r="U18" s="57">
        <f t="shared" ref="U18" si="51">IF($G18="○",T18,0)</f>
        <v>80</v>
      </c>
      <c r="V18" s="56">
        <v>72</v>
      </c>
      <c r="W18" s="57">
        <f t="shared" ref="W18" si="52">IF($G18="○",V18,0)</f>
        <v>72</v>
      </c>
      <c r="X18" s="56">
        <v>80</v>
      </c>
      <c r="Y18" s="57">
        <f t="shared" ref="Y18" si="53">IF($G18="○",X18,0)</f>
        <v>80</v>
      </c>
      <c r="Z18" s="56">
        <v>76</v>
      </c>
      <c r="AA18" s="57">
        <f t="shared" ref="AA18" si="54">IF($G18="○",Z18,0)</f>
        <v>76</v>
      </c>
      <c r="AB18" s="56">
        <v>72</v>
      </c>
      <c r="AC18" s="57">
        <f t="shared" ref="AC18" si="55">IF($G18="○",AB18,0)</f>
        <v>72</v>
      </c>
      <c r="AD18" s="39"/>
      <c r="AE18" s="40"/>
      <c r="AF18" s="36"/>
      <c r="AG18" s="49"/>
      <c r="AH18" s="10"/>
      <c r="AI18" s="10"/>
      <c r="AJ18" s="10"/>
    </row>
    <row r="19" spans="1:36" s="11" customFormat="1" ht="30.95" customHeight="1" x14ac:dyDescent="0.15">
      <c r="A19" s="47">
        <f t="shared" si="10"/>
        <v>8</v>
      </c>
      <c r="B19" s="13" t="s">
        <v>2</v>
      </c>
      <c r="C19" s="14" t="s">
        <v>40</v>
      </c>
      <c r="D19" s="14" t="s">
        <v>41</v>
      </c>
      <c r="E19" s="31">
        <v>42522</v>
      </c>
      <c r="F19" s="12" t="s">
        <v>26</v>
      </c>
      <c r="G19" s="12"/>
      <c r="H19" s="56">
        <v>80</v>
      </c>
      <c r="I19" s="57">
        <f t="shared" si="0"/>
        <v>0</v>
      </c>
      <c r="J19" s="56">
        <v>80</v>
      </c>
      <c r="K19" s="57">
        <f t="shared" si="0"/>
        <v>0</v>
      </c>
      <c r="L19" s="56">
        <v>80</v>
      </c>
      <c r="M19" s="57">
        <f t="shared" ref="M19" si="56">IF($G19="○",L19,0)</f>
        <v>0</v>
      </c>
      <c r="N19" s="56">
        <v>72</v>
      </c>
      <c r="O19" s="57">
        <f t="shared" ref="O19" si="57">IF($G19="○",N19,0)</f>
        <v>0</v>
      </c>
      <c r="P19" s="56">
        <v>76</v>
      </c>
      <c r="Q19" s="57">
        <f t="shared" ref="Q19" si="58">IF($G19="○",P19,0)</f>
        <v>0</v>
      </c>
      <c r="R19" s="56">
        <v>72</v>
      </c>
      <c r="S19" s="57">
        <f t="shared" ref="S19" si="59">IF($G19="○",R19,0)</f>
        <v>0</v>
      </c>
      <c r="T19" s="56">
        <v>80</v>
      </c>
      <c r="U19" s="57">
        <f t="shared" ref="U19" si="60">IF($G19="○",T19,0)</f>
        <v>0</v>
      </c>
      <c r="V19" s="56">
        <v>72</v>
      </c>
      <c r="W19" s="57">
        <f t="shared" ref="W19" si="61">IF($G19="○",V19,0)</f>
        <v>0</v>
      </c>
      <c r="X19" s="56">
        <v>80</v>
      </c>
      <c r="Y19" s="57">
        <f t="shared" ref="Y19" si="62">IF($G19="○",X19,0)</f>
        <v>0</v>
      </c>
      <c r="Z19" s="56">
        <v>76</v>
      </c>
      <c r="AA19" s="57">
        <f t="shared" ref="AA19" si="63">IF($G19="○",Z19,0)</f>
        <v>0</v>
      </c>
      <c r="AB19" s="56">
        <v>72</v>
      </c>
      <c r="AC19" s="57">
        <f t="shared" ref="AC19" si="64">IF($G19="○",AB19,0)</f>
        <v>0</v>
      </c>
      <c r="AD19" s="39"/>
      <c r="AE19" s="40"/>
      <c r="AF19" s="36"/>
      <c r="AG19" s="49"/>
      <c r="AH19" s="10"/>
      <c r="AI19" s="10"/>
      <c r="AJ19" s="10"/>
    </row>
    <row r="20" spans="1:36" s="11" customFormat="1" ht="30.95" customHeight="1" x14ac:dyDescent="0.15">
      <c r="A20" s="47">
        <f t="shared" si="10"/>
        <v>9</v>
      </c>
      <c r="B20" s="16"/>
      <c r="C20" s="14"/>
      <c r="D20" s="14"/>
      <c r="E20" s="14"/>
      <c r="F20" s="14"/>
      <c r="G20" s="14"/>
      <c r="H20" s="56"/>
      <c r="I20" s="57">
        <f t="shared" si="0"/>
        <v>0</v>
      </c>
      <c r="J20" s="53"/>
      <c r="K20" s="57">
        <f t="shared" si="0"/>
        <v>0</v>
      </c>
      <c r="L20" s="56"/>
      <c r="M20" s="57">
        <f t="shared" ref="M20" si="65">IF($G20="○",L20,0)</f>
        <v>0</v>
      </c>
      <c r="N20" s="53"/>
      <c r="O20" s="57">
        <f t="shared" ref="O20" si="66">IF($G20="○",N20,0)</f>
        <v>0</v>
      </c>
      <c r="P20" s="56"/>
      <c r="Q20" s="57">
        <f t="shared" ref="Q20" si="67">IF($G20="○",P20,0)</f>
        <v>0</v>
      </c>
      <c r="R20" s="53"/>
      <c r="S20" s="57">
        <f t="shared" ref="S20" si="68">IF($G20="○",R20,0)</f>
        <v>0</v>
      </c>
      <c r="T20" s="56"/>
      <c r="U20" s="57">
        <f t="shared" ref="U20" si="69">IF($G20="○",T20,0)</f>
        <v>0</v>
      </c>
      <c r="V20" s="53"/>
      <c r="W20" s="57">
        <f t="shared" ref="W20" si="70">IF($G20="○",V20,0)</f>
        <v>0</v>
      </c>
      <c r="X20" s="56"/>
      <c r="Y20" s="57">
        <f t="shared" ref="Y20" si="71">IF($G20="○",X20,0)</f>
        <v>0</v>
      </c>
      <c r="Z20" s="53"/>
      <c r="AA20" s="57">
        <f t="shared" ref="AA20" si="72">IF($G20="○",Z20,0)</f>
        <v>0</v>
      </c>
      <c r="AB20" s="53"/>
      <c r="AC20" s="57">
        <f t="shared" ref="AC20" si="73">IF($G20="○",AB20,0)</f>
        <v>0</v>
      </c>
      <c r="AD20" s="39"/>
      <c r="AE20" s="40"/>
      <c r="AF20" s="36"/>
      <c r="AG20" s="49"/>
    </row>
    <row r="21" spans="1:36" s="11" customFormat="1" ht="30.95" customHeight="1" thickBot="1" x14ac:dyDescent="0.2">
      <c r="A21" s="50">
        <f t="shared" si="10"/>
        <v>10</v>
      </c>
      <c r="B21" s="33"/>
      <c r="C21" s="34"/>
      <c r="D21" s="34"/>
      <c r="E21" s="34"/>
      <c r="F21" s="34"/>
      <c r="G21" s="34"/>
      <c r="H21" s="58"/>
      <c r="I21" s="57">
        <f t="shared" si="0"/>
        <v>0</v>
      </c>
      <c r="J21" s="54"/>
      <c r="K21" s="57">
        <f t="shared" si="0"/>
        <v>0</v>
      </c>
      <c r="L21" s="58"/>
      <c r="M21" s="57">
        <f t="shared" ref="M21" si="74">IF($G21="○",L21,0)</f>
        <v>0</v>
      </c>
      <c r="N21" s="54"/>
      <c r="O21" s="57">
        <f t="shared" ref="O21" si="75">IF($G21="○",N21,0)</f>
        <v>0</v>
      </c>
      <c r="P21" s="58"/>
      <c r="Q21" s="57">
        <f t="shared" ref="Q21" si="76">IF($G21="○",P21,0)</f>
        <v>0</v>
      </c>
      <c r="R21" s="54"/>
      <c r="S21" s="57">
        <f t="shared" ref="S21" si="77">IF($G21="○",R21,0)</f>
        <v>0</v>
      </c>
      <c r="T21" s="58"/>
      <c r="U21" s="57">
        <f t="shared" ref="U21" si="78">IF($G21="○",T21,0)</f>
        <v>0</v>
      </c>
      <c r="V21" s="54"/>
      <c r="W21" s="57">
        <f t="shared" ref="W21" si="79">IF($G21="○",V21,0)</f>
        <v>0</v>
      </c>
      <c r="X21" s="58"/>
      <c r="Y21" s="57">
        <f t="shared" ref="Y21" si="80">IF($G21="○",X21,0)</f>
        <v>0</v>
      </c>
      <c r="Z21" s="54"/>
      <c r="AA21" s="57">
        <f t="shared" ref="AA21" si="81">IF($G21="○",Z21,0)</f>
        <v>0</v>
      </c>
      <c r="AB21" s="54"/>
      <c r="AC21" s="57">
        <f t="shared" ref="AC21" si="82">IF($G21="○",AB21,0)</f>
        <v>0</v>
      </c>
      <c r="AD21" s="39"/>
      <c r="AE21" s="40"/>
      <c r="AF21" s="36"/>
      <c r="AG21" s="49"/>
    </row>
    <row r="22" spans="1:36" s="11" customFormat="1" ht="38.25" customHeight="1" thickTop="1" x14ac:dyDescent="0.15">
      <c r="A22" s="95" t="s">
        <v>8</v>
      </c>
      <c r="B22" s="144"/>
      <c r="C22" s="144"/>
      <c r="D22" s="144"/>
      <c r="E22" s="144"/>
      <c r="F22" s="144"/>
      <c r="G22" s="145"/>
      <c r="H22" s="59">
        <f>SUM(H12:H21)</f>
        <v>480</v>
      </c>
      <c r="I22" s="60">
        <f t="shared" ref="I22:AC22" si="83">SUM(I12:I21)</f>
        <v>400</v>
      </c>
      <c r="J22" s="55">
        <f t="shared" si="83"/>
        <v>480</v>
      </c>
      <c r="K22" s="45">
        <f t="shared" si="83"/>
        <v>400</v>
      </c>
      <c r="L22" s="59">
        <f t="shared" si="83"/>
        <v>480</v>
      </c>
      <c r="M22" s="60">
        <f t="shared" si="83"/>
        <v>400</v>
      </c>
      <c r="N22" s="55">
        <f t="shared" si="83"/>
        <v>432</v>
      </c>
      <c r="O22" s="45">
        <f t="shared" si="83"/>
        <v>360</v>
      </c>
      <c r="P22" s="59">
        <f t="shared" si="83"/>
        <v>456</v>
      </c>
      <c r="Q22" s="60">
        <f t="shared" si="83"/>
        <v>380</v>
      </c>
      <c r="R22" s="55">
        <f t="shared" si="83"/>
        <v>432</v>
      </c>
      <c r="S22" s="45">
        <f t="shared" si="83"/>
        <v>360</v>
      </c>
      <c r="T22" s="59">
        <f t="shared" si="83"/>
        <v>480</v>
      </c>
      <c r="U22" s="60">
        <f t="shared" si="83"/>
        <v>400</v>
      </c>
      <c r="V22" s="55">
        <f t="shared" si="83"/>
        <v>432</v>
      </c>
      <c r="W22" s="45">
        <f t="shared" si="83"/>
        <v>360</v>
      </c>
      <c r="X22" s="59">
        <f t="shared" si="83"/>
        <v>480</v>
      </c>
      <c r="Y22" s="60">
        <f t="shared" si="83"/>
        <v>400</v>
      </c>
      <c r="Z22" s="55">
        <f t="shared" si="83"/>
        <v>456</v>
      </c>
      <c r="AA22" s="60">
        <f t="shared" si="83"/>
        <v>380</v>
      </c>
      <c r="AB22" s="55">
        <f t="shared" si="83"/>
        <v>432</v>
      </c>
      <c r="AC22" s="45">
        <f t="shared" si="83"/>
        <v>360</v>
      </c>
      <c r="AD22" s="63">
        <f>H22+J22+L22+N22+P22+R22+T22+V22+X22+Z22+AB22</f>
        <v>5040</v>
      </c>
      <c r="AE22" s="64">
        <f>I22+K22+M22+O22+Q22+S22+U22+W22+Y22+AA22+AC22</f>
        <v>4200</v>
      </c>
      <c r="AF22" s="65">
        <f>ROUNDDOWN(AD22/11,1)</f>
        <v>458.1</v>
      </c>
      <c r="AG22" s="66">
        <f>ROUNDDOWN(AE22/11,1)</f>
        <v>381.8</v>
      </c>
    </row>
    <row r="23" spans="1:36" s="11" customFormat="1" ht="38.25" customHeight="1" thickBot="1" x14ac:dyDescent="0.2">
      <c r="A23" s="119" t="s">
        <v>35</v>
      </c>
      <c r="B23" s="146"/>
      <c r="C23" s="146"/>
      <c r="D23" s="146"/>
      <c r="E23" s="146"/>
      <c r="F23" s="146"/>
      <c r="G23" s="147"/>
      <c r="H23" s="61">
        <f>IFERROR(H22/H10,)</f>
        <v>3</v>
      </c>
      <c r="I23" s="62">
        <f>IFERROR(I22/H10,)</f>
        <v>2.5</v>
      </c>
      <c r="J23" s="61">
        <f>IFERROR(J22/J10,)</f>
        <v>3</v>
      </c>
      <c r="K23" s="62">
        <f>IFERROR(K22/J10,)</f>
        <v>2.5</v>
      </c>
      <c r="L23" s="61">
        <f>IFERROR(L22/L10,)</f>
        <v>3</v>
      </c>
      <c r="M23" s="62">
        <f>IFERROR(M22/L10,)</f>
        <v>2.5</v>
      </c>
      <c r="N23" s="61">
        <f>IFERROR(N22/N10,)</f>
        <v>3</v>
      </c>
      <c r="O23" s="62">
        <f>IFERROR(O22/N10,)</f>
        <v>2.5</v>
      </c>
      <c r="P23" s="61">
        <f>IFERROR(P22/P10,)</f>
        <v>3</v>
      </c>
      <c r="Q23" s="62">
        <f>IFERROR(Q22/P10,)</f>
        <v>2.5</v>
      </c>
      <c r="R23" s="61">
        <f>IFERROR(R22/R10,)</f>
        <v>3</v>
      </c>
      <c r="S23" s="62">
        <f>IFERROR(S22/R10,)</f>
        <v>2.5</v>
      </c>
      <c r="T23" s="61">
        <f>IFERROR(T22/T10,)</f>
        <v>3</v>
      </c>
      <c r="U23" s="62">
        <f>IFERROR(U22/T10,)</f>
        <v>2.5</v>
      </c>
      <c r="V23" s="61">
        <f>IFERROR(V22/V10,)</f>
        <v>3</v>
      </c>
      <c r="W23" s="62">
        <f>IFERROR(W22/V10,)</f>
        <v>2.5</v>
      </c>
      <c r="X23" s="61">
        <f>IFERROR(X22/X10,)</f>
        <v>3</v>
      </c>
      <c r="Y23" s="62">
        <f>IFERROR(Y22/X10,)</f>
        <v>2.5</v>
      </c>
      <c r="Z23" s="61">
        <f>IFERROR(Z22/Z10,)</f>
        <v>3</v>
      </c>
      <c r="AA23" s="62">
        <f>IFERROR(AA22/Z10,)</f>
        <v>2.5</v>
      </c>
      <c r="AB23" s="61">
        <f>IFERROR(AB22/AB10,)</f>
        <v>3</v>
      </c>
      <c r="AC23" s="62">
        <f>IFERROR(AC22/AB10,)</f>
        <v>2.5</v>
      </c>
      <c r="AD23" s="67">
        <f>H23+J23+L23+N23+P23+R23+T23+V23+X23+Z23+AB23</f>
        <v>33</v>
      </c>
      <c r="AE23" s="68">
        <f>I23+K23+M23+O23+Q23+S23+U23+W23+Y23+AA23+AC23</f>
        <v>27.5</v>
      </c>
      <c r="AF23" s="69">
        <f>ROUNDDOWN(AD23/11,1)</f>
        <v>3</v>
      </c>
      <c r="AG23" s="70">
        <f>ROUNDDOWN(AE23/11,1)</f>
        <v>2.5</v>
      </c>
    </row>
    <row r="24" spans="1:36" s="11" customFormat="1" ht="38.25" customHeight="1" thickBot="1" x14ac:dyDescent="0.2">
      <c r="A24" s="41"/>
      <c r="B24" s="42"/>
      <c r="C24" s="42"/>
      <c r="D24" s="42"/>
      <c r="E24" s="42"/>
      <c r="F24" s="42"/>
      <c r="G24" s="42"/>
      <c r="H24" s="46"/>
      <c r="I24" s="46"/>
      <c r="J24" s="46"/>
      <c r="K24" s="46"/>
      <c r="L24" s="46"/>
      <c r="M24" s="46"/>
      <c r="N24" s="46"/>
      <c r="O24" s="46"/>
      <c r="P24" s="46"/>
      <c r="Q24" s="46"/>
      <c r="R24" s="46"/>
      <c r="S24" s="46"/>
      <c r="T24" s="46"/>
      <c r="U24" s="46"/>
      <c r="V24" s="46"/>
      <c r="W24" s="46"/>
      <c r="X24" s="46"/>
      <c r="Y24" s="46"/>
      <c r="Z24" s="46"/>
      <c r="AA24" s="46"/>
      <c r="AB24" s="46"/>
      <c r="AC24" s="46"/>
      <c r="AD24" s="143" t="s">
        <v>75</v>
      </c>
      <c r="AE24" s="140"/>
      <c r="AF24" s="137">
        <f>IFERROR(AG23/AF23,)</f>
        <v>0.83333333333333337</v>
      </c>
      <c r="AG24" s="138"/>
    </row>
    <row r="25" spans="1:36" s="27" customFormat="1" ht="27" customHeight="1" x14ac:dyDescent="0.15">
      <c r="A25" s="94" t="s">
        <v>88</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row>
    <row r="26" spans="1:36" s="29" customFormat="1" ht="18" customHeight="1" x14ac:dyDescent="0.15">
      <c r="A26" s="94" t="s">
        <v>15</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28"/>
      <c r="AI26" s="28"/>
      <c r="AJ26" s="28"/>
    </row>
    <row r="27" spans="1:36" s="11" customFormat="1" ht="40.5" customHeight="1" x14ac:dyDescent="0.15">
      <c r="B27" s="17"/>
    </row>
    <row r="28" spans="1:36" s="11" customFormat="1" ht="40.5" customHeight="1" x14ac:dyDescent="0.15">
      <c r="B28" s="17"/>
    </row>
    <row r="29" spans="1:36" s="11" customFormat="1" ht="40.5" customHeight="1" x14ac:dyDescent="0.15">
      <c r="B29" s="17"/>
    </row>
    <row r="30" spans="1:36" s="11" customFormat="1" ht="40.5" customHeight="1" x14ac:dyDescent="0.15">
      <c r="B30" s="17"/>
    </row>
    <row r="31" spans="1:36" s="11" customFormat="1" ht="40.5" customHeight="1" x14ac:dyDescent="0.15">
      <c r="B31" s="17"/>
    </row>
    <row r="32" spans="1:36" s="11" customFormat="1" ht="40.5" customHeight="1" x14ac:dyDescent="0.15">
      <c r="B32" s="17"/>
    </row>
    <row r="33" spans="2:2" s="11" customFormat="1" ht="40.5" customHeight="1" x14ac:dyDescent="0.15">
      <c r="B33" s="17"/>
    </row>
    <row r="34" spans="2:2" s="11" customFormat="1" ht="40.5" customHeight="1" x14ac:dyDescent="0.15">
      <c r="B34" s="17"/>
    </row>
    <row r="35" spans="2:2" s="11" customFormat="1" ht="40.5" customHeight="1" x14ac:dyDescent="0.15">
      <c r="B35" s="17"/>
    </row>
  </sheetData>
  <mergeCells count="57">
    <mergeCell ref="AF24:AG24"/>
    <mergeCell ref="A25:AG25"/>
    <mergeCell ref="A26:AG26"/>
    <mergeCell ref="A22:G22"/>
    <mergeCell ref="A23:G23"/>
    <mergeCell ref="X10:Y10"/>
    <mergeCell ref="Z10:AA10"/>
    <mergeCell ref="AB10:AC10"/>
    <mergeCell ref="AD24:AE24"/>
    <mergeCell ref="H10:I10"/>
    <mergeCell ref="J10:K10"/>
    <mergeCell ref="L10:M10"/>
    <mergeCell ref="N10:O10"/>
    <mergeCell ref="P10:Q10"/>
    <mergeCell ref="R10:S10"/>
    <mergeCell ref="AF8:AG10"/>
    <mergeCell ref="H9:I9"/>
    <mergeCell ref="J9:K9"/>
    <mergeCell ref="L9:M9"/>
    <mergeCell ref="N9:O9"/>
    <mergeCell ref="P9:Q9"/>
    <mergeCell ref="R9:S9"/>
    <mergeCell ref="T9:U9"/>
    <mergeCell ref="V9:W9"/>
    <mergeCell ref="X9:Y9"/>
    <mergeCell ref="T8:U8"/>
    <mergeCell ref="V8:W8"/>
    <mergeCell ref="X8:Y8"/>
    <mergeCell ref="Z8:AA8"/>
    <mergeCell ref="AB8:AC8"/>
    <mergeCell ref="AD8:AE10"/>
    <mergeCell ref="J8:K8"/>
    <mergeCell ref="L8:M8"/>
    <mergeCell ref="N8:O8"/>
    <mergeCell ref="P8:Q8"/>
    <mergeCell ref="R8:S8"/>
    <mergeCell ref="N5:P5"/>
    <mergeCell ref="W5:Y5"/>
    <mergeCell ref="Z5:AG5"/>
    <mergeCell ref="A8:A11"/>
    <mergeCell ref="B8:B11"/>
    <mergeCell ref="C8:C11"/>
    <mergeCell ref="D8:D11"/>
    <mergeCell ref="E8:E11"/>
    <mergeCell ref="F8:F11"/>
    <mergeCell ref="G8:G11"/>
    <mergeCell ref="L5:M5"/>
    <mergeCell ref="Z9:AA9"/>
    <mergeCell ref="AB9:AC9"/>
    <mergeCell ref="T10:U10"/>
    <mergeCell ref="V10:W10"/>
    <mergeCell ref="H8:I8"/>
    <mergeCell ref="A2:I2"/>
    <mergeCell ref="A4:E4"/>
    <mergeCell ref="F4:I4"/>
    <mergeCell ref="A5:E5"/>
    <mergeCell ref="H5:I5"/>
  </mergeCells>
  <phoneticPr fontId="1"/>
  <dataValidations count="4">
    <dataValidation type="list" allowBlank="1" showInputMessage="1" showErrorMessage="1" sqref="G12:G21">
      <formula1>"○,"</formula1>
    </dataValidation>
    <dataValidation type="list" allowBlank="1" showInputMessage="1" showErrorMessage="1" sqref="A5:E5">
      <formula1>"介護職員,看護師等,サービスを直接提供する理学療法士等,サービスを直接提供する職員,従業者,従業者（看護師又は准看護師である者を除く）"</formula1>
    </dataValidation>
    <dataValidation type="list" allowBlank="1" showInputMessage="1" showErrorMessage="1" sqref="G5">
      <formula1>"10,７,３"</formula1>
    </dataValidation>
    <dataValidation type="list" allowBlank="1" showInputMessage="1" showErrorMessage="1" sqref="C12:C21">
      <formula1>"常,非"</formula1>
    </dataValidation>
  </dataValidations>
  <printOptions horizontalCentered="1"/>
  <pageMargins left="0.39370078740157483" right="0" top="0.78740157480314965" bottom="0.39370078740157483" header="0" footer="0"/>
  <pageSetup paperSize="9"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0"/>
  <sheetViews>
    <sheetView zoomScale="85" zoomScaleNormal="85" zoomScaleSheetLayoutView="90" workbookViewId="0">
      <pane ySplit="7" topLeftCell="A8" activePane="bottomLeft" state="frozen"/>
      <selection activeCell="Z4" sqref="Z4"/>
      <selection pane="bottomLeft" activeCell="A21" sqref="A21:XFD21"/>
    </sheetView>
  </sheetViews>
  <sheetFormatPr defaultColWidth="9" defaultRowHeight="40.5" customHeight="1" x14ac:dyDescent="0.2"/>
  <cols>
    <col min="1" max="1" width="3.625" style="1" customWidth="1"/>
    <col min="2" max="2" width="13.875" style="3" customWidth="1"/>
    <col min="3" max="3" width="3.5" style="1" customWidth="1"/>
    <col min="4" max="4" width="12.5" style="1" customWidth="1"/>
    <col min="5" max="5" width="8.125" style="1" customWidth="1"/>
    <col min="6" max="6" width="6.625" style="1" customWidth="1"/>
    <col min="7" max="7" width="8.125" style="1" customWidth="1"/>
    <col min="8" max="8" width="6.625" style="1" customWidth="1"/>
    <col min="9" max="9" width="8.125" style="1" customWidth="1"/>
    <col min="10" max="10" width="6.625" style="1" customWidth="1"/>
    <col min="11" max="11" width="8.125" style="1" customWidth="1"/>
    <col min="12" max="12" width="6.625" style="1" customWidth="1"/>
    <col min="13" max="13" width="8.125" style="1" customWidth="1"/>
    <col min="14" max="14" width="6.625" style="1" customWidth="1"/>
    <col min="15" max="15" width="8.125" style="1" customWidth="1"/>
    <col min="16" max="16" width="6.625" style="1" customWidth="1"/>
    <col min="17" max="17" width="8.125" style="1" customWidth="1"/>
    <col min="18" max="18" width="6.625" style="1" customWidth="1"/>
    <col min="19" max="19" width="8.125" style="1" customWidth="1"/>
    <col min="20" max="20" width="6.625" style="1" customWidth="1"/>
    <col min="21" max="21" width="8.125" style="1" customWidth="1"/>
    <col min="22" max="22" width="6.625" style="1" customWidth="1"/>
    <col min="23" max="23" width="8.125" style="1" customWidth="1"/>
    <col min="24" max="24" width="6.625" style="1" customWidth="1"/>
    <col min="25" max="25" width="8.125" style="1" customWidth="1"/>
    <col min="26" max="26" width="6.625" style="1" customWidth="1"/>
    <col min="27" max="28" width="7.375" style="1" bestFit="1" customWidth="1"/>
    <col min="29" max="30" width="8.625" style="1" customWidth="1"/>
    <col min="31" max="31" width="3.5" style="1" customWidth="1"/>
    <col min="32" max="16384" width="9" style="1"/>
  </cols>
  <sheetData>
    <row r="1" spans="1:33" s="20" customFormat="1" ht="17.25" x14ac:dyDescent="0.15">
      <c r="A1" s="23" t="s">
        <v>22</v>
      </c>
      <c r="B1" s="24"/>
      <c r="C1" s="23"/>
      <c r="D1" s="23"/>
      <c r="E1" s="23"/>
      <c r="F1" s="23"/>
    </row>
    <row r="2" spans="1:33" s="22" customFormat="1" ht="33.75" customHeight="1" x14ac:dyDescent="0.2">
      <c r="A2" s="128" t="s">
        <v>20</v>
      </c>
      <c r="B2" s="128"/>
      <c r="C2" s="128"/>
      <c r="D2" s="128"/>
      <c r="E2" s="128"/>
      <c r="F2" s="128"/>
      <c r="G2" s="21"/>
      <c r="H2" s="21"/>
      <c r="I2" s="142"/>
      <c r="J2" s="142"/>
      <c r="K2" s="141" t="s">
        <v>37</v>
      </c>
      <c r="L2" s="141"/>
      <c r="M2" s="141"/>
      <c r="T2" s="114" t="s">
        <v>23</v>
      </c>
      <c r="U2" s="115"/>
      <c r="V2" s="116"/>
      <c r="W2" s="117"/>
      <c r="X2" s="117"/>
      <c r="Y2" s="117"/>
      <c r="Z2" s="117"/>
      <c r="AA2" s="117"/>
      <c r="AB2" s="117"/>
      <c r="AC2" s="117"/>
      <c r="AD2" s="118"/>
    </row>
    <row r="3" spans="1:33" ht="25.5" customHeight="1" thickBot="1" x14ac:dyDescent="0.25">
      <c r="A3" s="7"/>
      <c r="B3" s="26" t="s">
        <v>24</v>
      </c>
      <c r="C3" s="8"/>
      <c r="D3" s="8"/>
      <c r="E3" s="8"/>
      <c r="F3" s="8"/>
      <c r="G3" s="8"/>
      <c r="H3" s="8"/>
      <c r="I3" s="6"/>
      <c r="J3" s="6"/>
      <c r="K3" s="6"/>
      <c r="L3" s="6"/>
      <c r="M3" s="6"/>
      <c r="N3" s="6"/>
      <c r="O3" s="6"/>
      <c r="P3" s="8"/>
      <c r="Q3" s="8"/>
      <c r="R3" s="7"/>
      <c r="S3" s="8"/>
      <c r="T3" s="9"/>
      <c r="U3" s="9"/>
      <c r="V3" s="9"/>
      <c r="W3" s="9"/>
      <c r="X3" s="9"/>
      <c r="Y3" s="9"/>
      <c r="Z3" s="9"/>
      <c r="AA3" s="9"/>
      <c r="AB3" s="9"/>
      <c r="AC3" s="9"/>
      <c r="AD3" s="9"/>
      <c r="AE3" s="2"/>
      <c r="AF3" s="2"/>
      <c r="AG3" s="2"/>
    </row>
    <row r="4" spans="1:33" s="11" customFormat="1" ht="30.95" customHeight="1" x14ac:dyDescent="0.15">
      <c r="A4" s="103" t="s">
        <v>6</v>
      </c>
      <c r="B4" s="106" t="s">
        <v>0</v>
      </c>
      <c r="C4" s="109" t="s">
        <v>3</v>
      </c>
      <c r="D4" s="106" t="s">
        <v>1</v>
      </c>
      <c r="E4" s="97" t="s">
        <v>55</v>
      </c>
      <c r="F4" s="98"/>
      <c r="G4" s="97" t="s">
        <v>56</v>
      </c>
      <c r="H4" s="98"/>
      <c r="I4" s="97" t="s">
        <v>57</v>
      </c>
      <c r="J4" s="98"/>
      <c r="K4" s="97" t="s">
        <v>58</v>
      </c>
      <c r="L4" s="98"/>
      <c r="M4" s="97" t="s">
        <v>59</v>
      </c>
      <c r="N4" s="98"/>
      <c r="O4" s="97" t="s">
        <v>60</v>
      </c>
      <c r="P4" s="98"/>
      <c r="Q4" s="97" t="s">
        <v>61</v>
      </c>
      <c r="R4" s="98"/>
      <c r="S4" s="97" t="s">
        <v>62</v>
      </c>
      <c r="T4" s="98"/>
      <c r="U4" s="97" t="s">
        <v>63</v>
      </c>
      <c r="V4" s="98"/>
      <c r="W4" s="99" t="s">
        <v>64</v>
      </c>
      <c r="X4" s="98"/>
      <c r="Y4" s="99" t="s">
        <v>65</v>
      </c>
      <c r="Z4" s="98"/>
      <c r="AA4" s="122" t="s">
        <v>4</v>
      </c>
      <c r="AB4" s="123"/>
      <c r="AC4" s="131" t="s">
        <v>5</v>
      </c>
      <c r="AD4" s="132"/>
      <c r="AE4" s="10"/>
      <c r="AF4" s="10"/>
      <c r="AG4" s="10"/>
    </row>
    <row r="5" spans="1:33" s="11" customFormat="1" ht="30" customHeight="1" x14ac:dyDescent="0.15">
      <c r="A5" s="104"/>
      <c r="B5" s="107"/>
      <c r="C5" s="110"/>
      <c r="D5" s="107"/>
      <c r="E5" s="129" t="s">
        <v>39</v>
      </c>
      <c r="F5" s="130"/>
      <c r="G5" s="129" t="s">
        <v>39</v>
      </c>
      <c r="H5" s="130"/>
      <c r="I5" s="129" t="s">
        <v>39</v>
      </c>
      <c r="J5" s="130"/>
      <c r="K5" s="129" t="s">
        <v>39</v>
      </c>
      <c r="L5" s="130"/>
      <c r="M5" s="129" t="s">
        <v>39</v>
      </c>
      <c r="N5" s="130"/>
      <c r="O5" s="129" t="s">
        <v>39</v>
      </c>
      <c r="P5" s="130"/>
      <c r="Q5" s="129" t="s">
        <v>39</v>
      </c>
      <c r="R5" s="130"/>
      <c r="S5" s="129" t="s">
        <v>39</v>
      </c>
      <c r="T5" s="130"/>
      <c r="U5" s="129" t="s">
        <v>39</v>
      </c>
      <c r="V5" s="130"/>
      <c r="W5" s="129" t="s">
        <v>39</v>
      </c>
      <c r="X5" s="130"/>
      <c r="Y5" s="129" t="s">
        <v>39</v>
      </c>
      <c r="Z5" s="130"/>
      <c r="AA5" s="124"/>
      <c r="AB5" s="125"/>
      <c r="AC5" s="133"/>
      <c r="AD5" s="134"/>
      <c r="AE5" s="10"/>
      <c r="AF5" s="10"/>
      <c r="AG5" s="10"/>
    </row>
    <row r="6" spans="1:33" s="11" customFormat="1" ht="15" customHeight="1" x14ac:dyDescent="0.15">
      <c r="A6" s="104"/>
      <c r="B6" s="107"/>
      <c r="C6" s="110"/>
      <c r="D6" s="107"/>
      <c r="E6" s="112">
        <v>0</v>
      </c>
      <c r="F6" s="113"/>
      <c r="G6" s="112">
        <v>0</v>
      </c>
      <c r="H6" s="113"/>
      <c r="I6" s="112">
        <v>0</v>
      </c>
      <c r="J6" s="113"/>
      <c r="K6" s="112">
        <v>0</v>
      </c>
      <c r="L6" s="113"/>
      <c r="M6" s="112">
        <v>0</v>
      </c>
      <c r="N6" s="113"/>
      <c r="O6" s="112">
        <v>0</v>
      </c>
      <c r="P6" s="113"/>
      <c r="Q6" s="112">
        <v>0</v>
      </c>
      <c r="R6" s="113"/>
      <c r="S6" s="112">
        <v>0</v>
      </c>
      <c r="T6" s="113"/>
      <c r="U6" s="112">
        <v>0</v>
      </c>
      <c r="V6" s="113"/>
      <c r="W6" s="112">
        <v>0</v>
      </c>
      <c r="X6" s="113"/>
      <c r="Y6" s="112">
        <v>0</v>
      </c>
      <c r="Z6" s="121"/>
      <c r="AA6" s="126"/>
      <c r="AB6" s="127"/>
      <c r="AC6" s="135"/>
      <c r="AD6" s="136"/>
      <c r="AE6" s="10"/>
      <c r="AF6" s="10"/>
      <c r="AG6" s="10"/>
    </row>
    <row r="7" spans="1:33" s="11" customFormat="1" ht="22.5" x14ac:dyDescent="0.15">
      <c r="A7" s="105"/>
      <c r="B7" s="108"/>
      <c r="C7" s="111"/>
      <c r="D7" s="108"/>
      <c r="E7" s="71" t="s">
        <v>34</v>
      </c>
      <c r="F7" s="72" t="s">
        <v>66</v>
      </c>
      <c r="G7" s="71" t="s">
        <v>34</v>
      </c>
      <c r="H7" s="72" t="s">
        <v>66</v>
      </c>
      <c r="I7" s="71" t="s">
        <v>34</v>
      </c>
      <c r="J7" s="72" t="s">
        <v>66</v>
      </c>
      <c r="K7" s="71" t="s">
        <v>34</v>
      </c>
      <c r="L7" s="72" t="s">
        <v>66</v>
      </c>
      <c r="M7" s="71" t="s">
        <v>34</v>
      </c>
      <c r="N7" s="72" t="s">
        <v>66</v>
      </c>
      <c r="O7" s="71" t="s">
        <v>34</v>
      </c>
      <c r="P7" s="72" t="s">
        <v>66</v>
      </c>
      <c r="Q7" s="71" t="s">
        <v>34</v>
      </c>
      <c r="R7" s="72" t="s">
        <v>66</v>
      </c>
      <c r="S7" s="71" t="s">
        <v>34</v>
      </c>
      <c r="T7" s="72" t="s">
        <v>66</v>
      </c>
      <c r="U7" s="71" t="s">
        <v>34</v>
      </c>
      <c r="V7" s="72" t="s">
        <v>66</v>
      </c>
      <c r="W7" s="71" t="s">
        <v>34</v>
      </c>
      <c r="X7" s="72" t="s">
        <v>66</v>
      </c>
      <c r="Y7" s="71" t="s">
        <v>34</v>
      </c>
      <c r="Z7" s="74" t="s">
        <v>66</v>
      </c>
      <c r="AA7" s="75" t="s">
        <v>34</v>
      </c>
      <c r="AB7" s="74" t="s">
        <v>66</v>
      </c>
      <c r="AC7" s="75" t="s">
        <v>77</v>
      </c>
      <c r="AD7" s="72" t="s">
        <v>68</v>
      </c>
      <c r="AE7" s="10"/>
      <c r="AF7" s="10"/>
      <c r="AG7" s="10"/>
    </row>
    <row r="8" spans="1:33" s="11" customFormat="1" ht="30.95" customHeight="1" x14ac:dyDescent="0.15">
      <c r="A8" s="47">
        <v>1</v>
      </c>
      <c r="B8" s="13"/>
      <c r="C8" s="14"/>
      <c r="D8" s="14"/>
      <c r="E8" s="56"/>
      <c r="F8" s="57">
        <f>IF($C8="常",E8,0)</f>
        <v>0</v>
      </c>
      <c r="G8" s="53"/>
      <c r="H8" s="57">
        <f>IF($C8="常",G8,0)</f>
        <v>0</v>
      </c>
      <c r="I8" s="56"/>
      <c r="J8" s="57">
        <f>IF($C8="常",I8,0)</f>
        <v>0</v>
      </c>
      <c r="K8" s="53"/>
      <c r="L8" s="57">
        <f>IF($C8="常",K8,0)</f>
        <v>0</v>
      </c>
      <c r="M8" s="56"/>
      <c r="N8" s="57">
        <f>IF($C8="常",M8,0)</f>
        <v>0</v>
      </c>
      <c r="O8" s="53"/>
      <c r="P8" s="57">
        <f>IF($C8="常",O8,0)</f>
        <v>0</v>
      </c>
      <c r="Q8" s="56"/>
      <c r="R8" s="57">
        <f>IF($C8="常",Q8,0)</f>
        <v>0</v>
      </c>
      <c r="S8" s="53"/>
      <c r="T8" s="57">
        <f>IF($C8="常",S8,0)</f>
        <v>0</v>
      </c>
      <c r="U8" s="56"/>
      <c r="V8" s="57">
        <f>IF($C8="常",U8,0)</f>
        <v>0</v>
      </c>
      <c r="W8" s="53"/>
      <c r="X8" s="57">
        <f>IF($C8="常",W8,0)</f>
        <v>0</v>
      </c>
      <c r="Y8" s="53"/>
      <c r="Z8" s="57">
        <f>IF($C8="常",Y8,0)</f>
        <v>0</v>
      </c>
      <c r="AA8" s="37"/>
      <c r="AB8" s="38"/>
      <c r="AC8" s="35"/>
      <c r="AD8" s="48"/>
      <c r="AE8" s="10"/>
      <c r="AF8" s="10"/>
      <c r="AG8" s="10"/>
    </row>
    <row r="9" spans="1:33" s="11" customFormat="1" ht="30.95" customHeight="1" x14ac:dyDescent="0.15">
      <c r="A9" s="47">
        <f>A8+1</f>
        <v>2</v>
      </c>
      <c r="B9" s="13"/>
      <c r="C9" s="14"/>
      <c r="D9" s="14"/>
      <c r="E9" s="56"/>
      <c r="F9" s="57">
        <f t="shared" ref="F9:H17" si="0">IF($C9="常",E9,0)</f>
        <v>0</v>
      </c>
      <c r="G9" s="53"/>
      <c r="H9" s="57">
        <f t="shared" si="0"/>
        <v>0</v>
      </c>
      <c r="I9" s="56"/>
      <c r="J9" s="57">
        <f t="shared" ref="J9" si="1">IF($C9="常",I9,0)</f>
        <v>0</v>
      </c>
      <c r="K9" s="53"/>
      <c r="L9" s="57">
        <f t="shared" ref="L9" si="2">IF($C9="常",K9,0)</f>
        <v>0</v>
      </c>
      <c r="M9" s="56"/>
      <c r="N9" s="57">
        <f t="shared" ref="N9" si="3">IF($C9="常",M9,0)</f>
        <v>0</v>
      </c>
      <c r="O9" s="53"/>
      <c r="P9" s="57">
        <f t="shared" ref="P9" si="4">IF($C9="常",O9,0)</f>
        <v>0</v>
      </c>
      <c r="Q9" s="56"/>
      <c r="R9" s="57">
        <f t="shared" ref="R9" si="5">IF($C9="常",Q9,0)</f>
        <v>0</v>
      </c>
      <c r="S9" s="53"/>
      <c r="T9" s="57">
        <f t="shared" ref="T9" si="6">IF($C9="常",S9,0)</f>
        <v>0</v>
      </c>
      <c r="U9" s="56"/>
      <c r="V9" s="57">
        <f t="shared" ref="V9" si="7">IF($C9="常",U9,0)</f>
        <v>0</v>
      </c>
      <c r="W9" s="53"/>
      <c r="X9" s="57">
        <f t="shared" ref="X9" si="8">IF($C9="常",W9,0)</f>
        <v>0</v>
      </c>
      <c r="Y9" s="53"/>
      <c r="Z9" s="57">
        <f t="shared" ref="Z9" si="9">IF($C9="常",Y9,0)</f>
        <v>0</v>
      </c>
      <c r="AA9" s="39"/>
      <c r="AB9" s="40"/>
      <c r="AC9" s="36"/>
      <c r="AD9" s="49"/>
      <c r="AE9" s="10"/>
      <c r="AF9" s="10"/>
      <c r="AG9" s="10"/>
    </row>
    <row r="10" spans="1:33" s="11" customFormat="1" ht="30.95" customHeight="1" x14ac:dyDescent="0.15">
      <c r="A10" s="47">
        <f t="shared" ref="A10:A17" si="10">A9+1</f>
        <v>3</v>
      </c>
      <c r="B10" s="13"/>
      <c r="C10" s="14"/>
      <c r="D10" s="14"/>
      <c r="E10" s="56"/>
      <c r="F10" s="57">
        <f t="shared" si="0"/>
        <v>0</v>
      </c>
      <c r="G10" s="53"/>
      <c r="H10" s="57">
        <f t="shared" si="0"/>
        <v>0</v>
      </c>
      <c r="I10" s="56"/>
      <c r="J10" s="57">
        <f t="shared" ref="J10" si="11">IF($C10="常",I10,0)</f>
        <v>0</v>
      </c>
      <c r="K10" s="53"/>
      <c r="L10" s="57">
        <f t="shared" ref="L10" si="12">IF($C10="常",K10,0)</f>
        <v>0</v>
      </c>
      <c r="M10" s="56"/>
      <c r="N10" s="57">
        <f t="shared" ref="N10" si="13">IF($C10="常",M10,0)</f>
        <v>0</v>
      </c>
      <c r="O10" s="53"/>
      <c r="P10" s="57">
        <f t="shared" ref="P10" si="14">IF($C10="常",O10,0)</f>
        <v>0</v>
      </c>
      <c r="Q10" s="56"/>
      <c r="R10" s="57">
        <f t="shared" ref="R10" si="15">IF($C10="常",Q10,0)</f>
        <v>0</v>
      </c>
      <c r="S10" s="53"/>
      <c r="T10" s="57">
        <f t="shared" ref="T10" si="16">IF($C10="常",S10,0)</f>
        <v>0</v>
      </c>
      <c r="U10" s="56"/>
      <c r="V10" s="57">
        <f t="shared" ref="V10" si="17">IF($C10="常",U10,0)</f>
        <v>0</v>
      </c>
      <c r="W10" s="53"/>
      <c r="X10" s="57">
        <f t="shared" ref="X10" si="18">IF($C10="常",W10,0)</f>
        <v>0</v>
      </c>
      <c r="Y10" s="53"/>
      <c r="Z10" s="57">
        <f t="shared" ref="Z10" si="19">IF($C10="常",Y10,0)</f>
        <v>0</v>
      </c>
      <c r="AA10" s="39"/>
      <c r="AB10" s="40"/>
      <c r="AC10" s="36"/>
      <c r="AD10" s="49"/>
      <c r="AE10" s="10"/>
      <c r="AF10" s="10"/>
      <c r="AG10" s="10"/>
    </row>
    <row r="11" spans="1:33" s="11" customFormat="1" ht="30.95" customHeight="1" x14ac:dyDescent="0.15">
      <c r="A11" s="47">
        <f t="shared" si="10"/>
        <v>4</v>
      </c>
      <c r="B11" s="15"/>
      <c r="C11" s="14"/>
      <c r="D11" s="14"/>
      <c r="E11" s="56"/>
      <c r="F11" s="57">
        <f t="shared" si="0"/>
        <v>0</v>
      </c>
      <c r="G11" s="53"/>
      <c r="H11" s="57">
        <f t="shared" si="0"/>
        <v>0</v>
      </c>
      <c r="I11" s="56"/>
      <c r="J11" s="57">
        <f t="shared" ref="J11" si="20">IF($C11="常",I11,0)</f>
        <v>0</v>
      </c>
      <c r="K11" s="53"/>
      <c r="L11" s="57">
        <f t="shared" ref="L11" si="21">IF($C11="常",K11,0)</f>
        <v>0</v>
      </c>
      <c r="M11" s="56"/>
      <c r="N11" s="57">
        <f t="shared" ref="N11" si="22">IF($C11="常",M11,0)</f>
        <v>0</v>
      </c>
      <c r="O11" s="53"/>
      <c r="P11" s="57">
        <f t="shared" ref="P11" si="23">IF($C11="常",O11,0)</f>
        <v>0</v>
      </c>
      <c r="Q11" s="56"/>
      <c r="R11" s="57">
        <f t="shared" ref="R11" si="24">IF($C11="常",Q11,0)</f>
        <v>0</v>
      </c>
      <c r="S11" s="53"/>
      <c r="T11" s="57">
        <f t="shared" ref="T11" si="25">IF($C11="常",S11,0)</f>
        <v>0</v>
      </c>
      <c r="U11" s="56"/>
      <c r="V11" s="57">
        <f t="shared" ref="V11" si="26">IF($C11="常",U11,0)</f>
        <v>0</v>
      </c>
      <c r="W11" s="53"/>
      <c r="X11" s="57">
        <f t="shared" ref="X11" si="27">IF($C11="常",W11,0)</f>
        <v>0</v>
      </c>
      <c r="Y11" s="53"/>
      <c r="Z11" s="57">
        <f t="shared" ref="Z11" si="28">IF($C11="常",Y11,0)</f>
        <v>0</v>
      </c>
      <c r="AA11" s="39"/>
      <c r="AB11" s="40"/>
      <c r="AC11" s="36"/>
      <c r="AD11" s="49"/>
      <c r="AE11" s="10"/>
      <c r="AF11" s="10"/>
      <c r="AG11" s="10"/>
    </row>
    <row r="12" spans="1:33" s="11" customFormat="1" ht="30.95" customHeight="1" x14ac:dyDescent="0.15">
      <c r="A12" s="47">
        <f t="shared" si="10"/>
        <v>5</v>
      </c>
      <c r="B12" s="15"/>
      <c r="C12" s="14"/>
      <c r="D12" s="14"/>
      <c r="E12" s="56"/>
      <c r="F12" s="57">
        <f t="shared" si="0"/>
        <v>0</v>
      </c>
      <c r="G12" s="53"/>
      <c r="H12" s="57">
        <f t="shared" si="0"/>
        <v>0</v>
      </c>
      <c r="I12" s="56"/>
      <c r="J12" s="57">
        <f t="shared" ref="J12" si="29">IF($C12="常",I12,0)</f>
        <v>0</v>
      </c>
      <c r="K12" s="53"/>
      <c r="L12" s="57">
        <f t="shared" ref="L12" si="30">IF($C12="常",K12,0)</f>
        <v>0</v>
      </c>
      <c r="M12" s="56"/>
      <c r="N12" s="57">
        <f t="shared" ref="N12" si="31">IF($C12="常",M12,0)</f>
        <v>0</v>
      </c>
      <c r="O12" s="53"/>
      <c r="P12" s="57">
        <f t="shared" ref="P12" si="32">IF($C12="常",O12,0)</f>
        <v>0</v>
      </c>
      <c r="Q12" s="56"/>
      <c r="R12" s="57">
        <f t="shared" ref="R12" si="33">IF($C12="常",Q12,0)</f>
        <v>0</v>
      </c>
      <c r="S12" s="53"/>
      <c r="T12" s="57">
        <f t="shared" ref="T12" si="34">IF($C12="常",S12,0)</f>
        <v>0</v>
      </c>
      <c r="U12" s="56"/>
      <c r="V12" s="57">
        <f t="shared" ref="V12" si="35">IF($C12="常",U12,0)</f>
        <v>0</v>
      </c>
      <c r="W12" s="53"/>
      <c r="X12" s="57">
        <f t="shared" ref="X12" si="36">IF($C12="常",W12,0)</f>
        <v>0</v>
      </c>
      <c r="Y12" s="53"/>
      <c r="Z12" s="57">
        <f t="shared" ref="Z12" si="37">IF($C12="常",Y12,0)</f>
        <v>0</v>
      </c>
      <c r="AA12" s="39"/>
      <c r="AB12" s="40"/>
      <c r="AC12" s="36"/>
      <c r="AD12" s="49"/>
      <c r="AE12" s="10"/>
      <c r="AF12" s="10"/>
      <c r="AG12" s="10"/>
    </row>
    <row r="13" spans="1:33" s="11" customFormat="1" ht="30.95" customHeight="1" x14ac:dyDescent="0.15">
      <c r="A13" s="47">
        <f t="shared" si="10"/>
        <v>6</v>
      </c>
      <c r="B13" s="15"/>
      <c r="C13" s="14"/>
      <c r="D13" s="14"/>
      <c r="E13" s="56"/>
      <c r="F13" s="57">
        <f t="shared" si="0"/>
        <v>0</v>
      </c>
      <c r="G13" s="53"/>
      <c r="H13" s="57">
        <f t="shared" si="0"/>
        <v>0</v>
      </c>
      <c r="I13" s="56"/>
      <c r="J13" s="57">
        <f t="shared" ref="J13" si="38">IF($C13="常",I13,0)</f>
        <v>0</v>
      </c>
      <c r="K13" s="53"/>
      <c r="L13" s="57">
        <f t="shared" ref="L13" si="39">IF($C13="常",K13,0)</f>
        <v>0</v>
      </c>
      <c r="M13" s="56"/>
      <c r="N13" s="57">
        <f t="shared" ref="N13" si="40">IF($C13="常",M13,0)</f>
        <v>0</v>
      </c>
      <c r="O13" s="53"/>
      <c r="P13" s="57">
        <f t="shared" ref="P13" si="41">IF($C13="常",O13,0)</f>
        <v>0</v>
      </c>
      <c r="Q13" s="56"/>
      <c r="R13" s="57">
        <f t="shared" ref="R13" si="42">IF($C13="常",Q13,0)</f>
        <v>0</v>
      </c>
      <c r="S13" s="53"/>
      <c r="T13" s="57">
        <f t="shared" ref="T13" si="43">IF($C13="常",S13,0)</f>
        <v>0</v>
      </c>
      <c r="U13" s="56"/>
      <c r="V13" s="57">
        <f t="shared" ref="V13" si="44">IF($C13="常",U13,0)</f>
        <v>0</v>
      </c>
      <c r="W13" s="53"/>
      <c r="X13" s="57">
        <f t="shared" ref="X13" si="45">IF($C13="常",W13,0)</f>
        <v>0</v>
      </c>
      <c r="Y13" s="53"/>
      <c r="Z13" s="57">
        <f t="shared" ref="Z13" si="46">IF($C13="常",Y13,0)</f>
        <v>0</v>
      </c>
      <c r="AA13" s="39"/>
      <c r="AB13" s="40"/>
      <c r="AC13" s="36"/>
      <c r="AD13" s="49"/>
      <c r="AE13" s="10"/>
      <c r="AF13" s="10"/>
      <c r="AG13" s="10"/>
    </row>
    <row r="14" spans="1:33" s="11" customFormat="1" ht="30.95" customHeight="1" x14ac:dyDescent="0.15">
      <c r="A14" s="47">
        <f t="shared" si="10"/>
        <v>7</v>
      </c>
      <c r="B14" s="15"/>
      <c r="C14" s="14"/>
      <c r="D14" s="14"/>
      <c r="E14" s="56"/>
      <c r="F14" s="57">
        <f t="shared" si="0"/>
        <v>0</v>
      </c>
      <c r="G14" s="53"/>
      <c r="H14" s="57">
        <f t="shared" si="0"/>
        <v>0</v>
      </c>
      <c r="I14" s="56"/>
      <c r="J14" s="57">
        <f t="shared" ref="J14" si="47">IF($C14="常",I14,0)</f>
        <v>0</v>
      </c>
      <c r="K14" s="53"/>
      <c r="L14" s="57">
        <f t="shared" ref="L14" si="48">IF($C14="常",K14,0)</f>
        <v>0</v>
      </c>
      <c r="M14" s="56"/>
      <c r="N14" s="57">
        <f t="shared" ref="N14" si="49">IF($C14="常",M14,0)</f>
        <v>0</v>
      </c>
      <c r="O14" s="53"/>
      <c r="P14" s="57">
        <f t="shared" ref="P14" si="50">IF($C14="常",O14,0)</f>
        <v>0</v>
      </c>
      <c r="Q14" s="56"/>
      <c r="R14" s="57">
        <f t="shared" ref="R14" si="51">IF($C14="常",Q14,0)</f>
        <v>0</v>
      </c>
      <c r="S14" s="53"/>
      <c r="T14" s="57">
        <f t="shared" ref="T14" si="52">IF($C14="常",S14,0)</f>
        <v>0</v>
      </c>
      <c r="U14" s="56"/>
      <c r="V14" s="57">
        <f t="shared" ref="V14" si="53">IF($C14="常",U14,0)</f>
        <v>0</v>
      </c>
      <c r="W14" s="53"/>
      <c r="X14" s="57">
        <f t="shared" ref="X14" si="54">IF($C14="常",W14,0)</f>
        <v>0</v>
      </c>
      <c r="Y14" s="53"/>
      <c r="Z14" s="57">
        <f t="shared" ref="Z14" si="55">IF($C14="常",Y14,0)</f>
        <v>0</v>
      </c>
      <c r="AA14" s="39"/>
      <c r="AB14" s="40"/>
      <c r="AC14" s="36"/>
      <c r="AD14" s="49"/>
      <c r="AE14" s="10"/>
      <c r="AF14" s="10"/>
      <c r="AG14" s="10"/>
    </row>
    <row r="15" spans="1:33" s="11" customFormat="1" ht="30.95" customHeight="1" x14ac:dyDescent="0.15">
      <c r="A15" s="47">
        <f t="shared" si="10"/>
        <v>8</v>
      </c>
      <c r="B15" s="15"/>
      <c r="C15" s="14"/>
      <c r="D15" s="14"/>
      <c r="E15" s="56"/>
      <c r="F15" s="57">
        <f t="shared" si="0"/>
        <v>0</v>
      </c>
      <c r="G15" s="53"/>
      <c r="H15" s="57">
        <f t="shared" si="0"/>
        <v>0</v>
      </c>
      <c r="I15" s="56"/>
      <c r="J15" s="57">
        <f t="shared" ref="J15" si="56">IF($C15="常",I15,0)</f>
        <v>0</v>
      </c>
      <c r="K15" s="53"/>
      <c r="L15" s="57">
        <f t="shared" ref="L15" si="57">IF($C15="常",K15,0)</f>
        <v>0</v>
      </c>
      <c r="M15" s="56"/>
      <c r="N15" s="57">
        <f t="shared" ref="N15" si="58">IF($C15="常",M15,0)</f>
        <v>0</v>
      </c>
      <c r="O15" s="53"/>
      <c r="P15" s="57">
        <f t="shared" ref="P15" si="59">IF($C15="常",O15,0)</f>
        <v>0</v>
      </c>
      <c r="Q15" s="56"/>
      <c r="R15" s="57">
        <f t="shared" ref="R15" si="60">IF($C15="常",Q15,0)</f>
        <v>0</v>
      </c>
      <c r="S15" s="53"/>
      <c r="T15" s="57">
        <f t="shared" ref="T15" si="61">IF($C15="常",S15,0)</f>
        <v>0</v>
      </c>
      <c r="U15" s="56"/>
      <c r="V15" s="57">
        <f t="shared" ref="V15" si="62">IF($C15="常",U15,0)</f>
        <v>0</v>
      </c>
      <c r="W15" s="53"/>
      <c r="X15" s="57">
        <f t="shared" ref="X15" si="63">IF($C15="常",W15,0)</f>
        <v>0</v>
      </c>
      <c r="Y15" s="53"/>
      <c r="Z15" s="57">
        <f t="shared" ref="Z15" si="64">IF($C15="常",Y15,0)</f>
        <v>0</v>
      </c>
      <c r="AA15" s="39"/>
      <c r="AB15" s="40"/>
      <c r="AC15" s="36"/>
      <c r="AD15" s="49"/>
      <c r="AE15" s="10"/>
      <c r="AF15" s="10"/>
      <c r="AG15" s="10"/>
    </row>
    <row r="16" spans="1:33" s="11" customFormat="1" ht="30.95" customHeight="1" x14ac:dyDescent="0.15">
      <c r="A16" s="47">
        <f t="shared" si="10"/>
        <v>9</v>
      </c>
      <c r="B16" s="16"/>
      <c r="C16" s="14"/>
      <c r="D16" s="14"/>
      <c r="E16" s="56"/>
      <c r="F16" s="57">
        <f t="shared" si="0"/>
        <v>0</v>
      </c>
      <c r="G16" s="53"/>
      <c r="H16" s="57">
        <f t="shared" si="0"/>
        <v>0</v>
      </c>
      <c r="I16" s="56"/>
      <c r="J16" s="57">
        <f t="shared" ref="J16" si="65">IF($C16="常",I16,0)</f>
        <v>0</v>
      </c>
      <c r="K16" s="53"/>
      <c r="L16" s="57">
        <f t="shared" ref="L16" si="66">IF($C16="常",K16,0)</f>
        <v>0</v>
      </c>
      <c r="M16" s="56"/>
      <c r="N16" s="57">
        <f t="shared" ref="N16" si="67">IF($C16="常",M16,0)</f>
        <v>0</v>
      </c>
      <c r="O16" s="53"/>
      <c r="P16" s="57">
        <f t="shared" ref="P16" si="68">IF($C16="常",O16,0)</f>
        <v>0</v>
      </c>
      <c r="Q16" s="56"/>
      <c r="R16" s="57">
        <f t="shared" ref="R16" si="69">IF($C16="常",Q16,0)</f>
        <v>0</v>
      </c>
      <c r="S16" s="53"/>
      <c r="T16" s="57">
        <f t="shared" ref="T16" si="70">IF($C16="常",S16,0)</f>
        <v>0</v>
      </c>
      <c r="U16" s="56"/>
      <c r="V16" s="57">
        <f t="shared" ref="V16" si="71">IF($C16="常",U16,0)</f>
        <v>0</v>
      </c>
      <c r="W16" s="53"/>
      <c r="X16" s="57">
        <f t="shared" ref="X16" si="72">IF($C16="常",W16,0)</f>
        <v>0</v>
      </c>
      <c r="Y16" s="53"/>
      <c r="Z16" s="57">
        <f t="shared" ref="Z16" si="73">IF($C16="常",Y16,0)</f>
        <v>0</v>
      </c>
      <c r="AA16" s="39"/>
      <c r="AB16" s="40"/>
      <c r="AC16" s="36"/>
      <c r="AD16" s="49"/>
    </row>
    <row r="17" spans="1:33" s="11" customFormat="1" ht="30.95" customHeight="1" thickBot="1" x14ac:dyDescent="0.2">
      <c r="A17" s="50">
        <f t="shared" si="10"/>
        <v>10</v>
      </c>
      <c r="B17" s="33"/>
      <c r="C17" s="34"/>
      <c r="D17" s="34"/>
      <c r="E17" s="58"/>
      <c r="F17" s="57">
        <f t="shared" si="0"/>
        <v>0</v>
      </c>
      <c r="G17" s="54"/>
      <c r="H17" s="57">
        <f t="shared" si="0"/>
        <v>0</v>
      </c>
      <c r="I17" s="58"/>
      <c r="J17" s="57">
        <f t="shared" ref="J17" si="74">IF($C17="常",I17,0)</f>
        <v>0</v>
      </c>
      <c r="K17" s="54"/>
      <c r="L17" s="57">
        <f t="shared" ref="L17" si="75">IF($C17="常",K17,0)</f>
        <v>0</v>
      </c>
      <c r="M17" s="58"/>
      <c r="N17" s="57">
        <f t="shared" ref="N17" si="76">IF($C17="常",M17,0)</f>
        <v>0</v>
      </c>
      <c r="O17" s="54"/>
      <c r="P17" s="57">
        <f t="shared" ref="P17" si="77">IF($C17="常",O17,0)</f>
        <v>0</v>
      </c>
      <c r="Q17" s="58"/>
      <c r="R17" s="57">
        <f t="shared" ref="R17" si="78">IF($C17="常",Q17,0)</f>
        <v>0</v>
      </c>
      <c r="S17" s="54"/>
      <c r="T17" s="57">
        <f t="shared" ref="T17" si="79">IF($C17="常",S17,0)</f>
        <v>0</v>
      </c>
      <c r="U17" s="58"/>
      <c r="V17" s="57">
        <f t="shared" ref="V17" si="80">IF($C17="常",U17,0)</f>
        <v>0</v>
      </c>
      <c r="W17" s="54"/>
      <c r="X17" s="57">
        <f t="shared" ref="X17" si="81">IF($C17="常",W17,0)</f>
        <v>0</v>
      </c>
      <c r="Y17" s="54"/>
      <c r="Z17" s="57">
        <f t="shared" ref="Z17" si="82">IF($C17="常",Y17,0)</f>
        <v>0</v>
      </c>
      <c r="AA17" s="39"/>
      <c r="AB17" s="40"/>
      <c r="AC17" s="36"/>
      <c r="AD17" s="49"/>
    </row>
    <row r="18" spans="1:33" s="11" customFormat="1" ht="38.25" customHeight="1" thickTop="1" x14ac:dyDescent="0.15">
      <c r="A18" s="95" t="s">
        <v>8</v>
      </c>
      <c r="B18" s="96"/>
      <c r="C18" s="96"/>
      <c r="D18" s="96"/>
      <c r="E18" s="59">
        <f>SUM(E8:E17)</f>
        <v>0</v>
      </c>
      <c r="F18" s="60">
        <f t="shared" ref="F18:Z18" si="83">SUM(F8:F17)</f>
        <v>0</v>
      </c>
      <c r="G18" s="55">
        <f t="shared" si="83"/>
        <v>0</v>
      </c>
      <c r="H18" s="45">
        <f t="shared" si="83"/>
        <v>0</v>
      </c>
      <c r="I18" s="59">
        <f t="shared" si="83"/>
        <v>0</v>
      </c>
      <c r="J18" s="60">
        <f t="shared" si="83"/>
        <v>0</v>
      </c>
      <c r="K18" s="55">
        <f t="shared" si="83"/>
        <v>0</v>
      </c>
      <c r="L18" s="45">
        <f t="shared" si="83"/>
        <v>0</v>
      </c>
      <c r="M18" s="59">
        <f t="shared" si="83"/>
        <v>0</v>
      </c>
      <c r="N18" s="60">
        <f t="shared" si="83"/>
        <v>0</v>
      </c>
      <c r="O18" s="55">
        <f t="shared" si="83"/>
        <v>0</v>
      </c>
      <c r="P18" s="45">
        <f t="shared" si="83"/>
        <v>0</v>
      </c>
      <c r="Q18" s="59">
        <f t="shared" si="83"/>
        <v>0</v>
      </c>
      <c r="R18" s="60">
        <f t="shared" si="83"/>
        <v>0</v>
      </c>
      <c r="S18" s="55">
        <f t="shared" si="83"/>
        <v>0</v>
      </c>
      <c r="T18" s="45">
        <f t="shared" si="83"/>
        <v>0</v>
      </c>
      <c r="U18" s="59">
        <f t="shared" si="83"/>
        <v>0</v>
      </c>
      <c r="V18" s="60">
        <f t="shared" si="83"/>
        <v>0</v>
      </c>
      <c r="W18" s="55">
        <f t="shared" si="83"/>
        <v>0</v>
      </c>
      <c r="X18" s="60">
        <f t="shared" si="83"/>
        <v>0</v>
      </c>
      <c r="Y18" s="55">
        <f t="shared" si="83"/>
        <v>0</v>
      </c>
      <c r="Z18" s="45">
        <f t="shared" si="83"/>
        <v>0</v>
      </c>
      <c r="AA18" s="63">
        <f>E18+G18+I18+K18+M18+O18+Q18+S18+U18+W18+Y18</f>
        <v>0</v>
      </c>
      <c r="AB18" s="64">
        <f>F18+H18+J18+L18+N18+P18+R18+T18+V18+X18+Z18</f>
        <v>0</v>
      </c>
      <c r="AC18" s="65">
        <f>ROUNDDOWN(AA18/11,1)</f>
        <v>0</v>
      </c>
      <c r="AD18" s="66">
        <f>ROUNDDOWN(AB18/11,1)</f>
        <v>0</v>
      </c>
    </row>
    <row r="19" spans="1:33" s="11" customFormat="1" ht="38.25" customHeight="1" thickBot="1" x14ac:dyDescent="0.2">
      <c r="A19" s="119" t="s">
        <v>35</v>
      </c>
      <c r="B19" s="120"/>
      <c r="C19" s="120"/>
      <c r="D19" s="120"/>
      <c r="E19" s="61">
        <f>IFERROR(E18/E6,)</f>
        <v>0</v>
      </c>
      <c r="F19" s="62">
        <f>IFERROR(F18/E6,)</f>
        <v>0</v>
      </c>
      <c r="G19" s="61">
        <f>IFERROR(G18/#REF!,)</f>
        <v>0</v>
      </c>
      <c r="H19" s="62">
        <f>IFERROR(H18/#REF!,)</f>
        <v>0</v>
      </c>
      <c r="I19" s="61">
        <f>IFERROR(I18/#REF!,)</f>
        <v>0</v>
      </c>
      <c r="J19" s="62">
        <f>IFERROR(J18/#REF!,)</f>
        <v>0</v>
      </c>
      <c r="K19" s="61">
        <f>IFERROR(K18/#REF!,)</f>
        <v>0</v>
      </c>
      <c r="L19" s="62">
        <f>IFERROR(L18/#REF!,)</f>
        <v>0</v>
      </c>
      <c r="M19" s="61">
        <f>IFERROR(M18/#REF!,)</f>
        <v>0</v>
      </c>
      <c r="N19" s="62">
        <f>IFERROR(N18/#REF!,)</f>
        <v>0</v>
      </c>
      <c r="O19" s="61">
        <f>IFERROR(O18/#REF!,)</f>
        <v>0</v>
      </c>
      <c r="P19" s="62">
        <f>IFERROR(P18/#REF!,)</f>
        <v>0</v>
      </c>
      <c r="Q19" s="61">
        <f>IFERROR(Q18/#REF!,)</f>
        <v>0</v>
      </c>
      <c r="R19" s="62">
        <f>IFERROR(R18/#REF!,)</f>
        <v>0</v>
      </c>
      <c r="S19" s="61">
        <f>IFERROR(S18/#REF!,)</f>
        <v>0</v>
      </c>
      <c r="T19" s="62">
        <f>IFERROR(T18/#REF!,)</f>
        <v>0</v>
      </c>
      <c r="U19" s="61">
        <f>IFERROR(U18/#REF!,)</f>
        <v>0</v>
      </c>
      <c r="V19" s="62">
        <f>IFERROR(V18/#REF!,)</f>
        <v>0</v>
      </c>
      <c r="W19" s="61">
        <f>IFERROR(W18/#REF!,)</f>
        <v>0</v>
      </c>
      <c r="X19" s="62">
        <f>IFERROR(X18/#REF!,)</f>
        <v>0</v>
      </c>
      <c r="Y19" s="61">
        <f>IFERROR(Y18/#REF!,)</f>
        <v>0</v>
      </c>
      <c r="Z19" s="62">
        <f>IFERROR(Z18/#REF!,)</f>
        <v>0</v>
      </c>
      <c r="AA19" s="67">
        <f>E19+G19+I19+K19+M19+O19+Q19+S19+U19+W19+Y19</f>
        <v>0</v>
      </c>
      <c r="AB19" s="68">
        <f>F19+H19+J19+L19+N19+P19+R19+T19+V19+X19+Z19</f>
        <v>0</v>
      </c>
      <c r="AC19" s="69">
        <f>ROUNDDOWN(AA19/11,1)</f>
        <v>0</v>
      </c>
      <c r="AD19" s="70">
        <f>ROUNDDOWN(AB19/11,1)</f>
        <v>0</v>
      </c>
    </row>
    <row r="20" spans="1:33" s="11" customFormat="1" ht="38.25" customHeight="1" thickBot="1" x14ac:dyDescent="0.2">
      <c r="A20" s="41"/>
      <c r="B20" s="42"/>
      <c r="C20" s="42"/>
      <c r="D20" s="42"/>
      <c r="E20" s="46"/>
      <c r="F20" s="46"/>
      <c r="G20" s="46"/>
      <c r="H20" s="46"/>
      <c r="I20" s="46"/>
      <c r="J20" s="46"/>
      <c r="K20" s="46"/>
      <c r="L20" s="46"/>
      <c r="M20" s="46"/>
      <c r="N20" s="46"/>
      <c r="O20" s="46"/>
      <c r="P20" s="46"/>
      <c r="Q20" s="46"/>
      <c r="R20" s="46"/>
      <c r="S20" s="46"/>
      <c r="T20" s="46"/>
      <c r="U20" s="46"/>
      <c r="V20" s="46"/>
      <c r="W20" s="46"/>
      <c r="X20" s="46"/>
      <c r="Y20" s="46"/>
      <c r="Z20" s="46"/>
      <c r="AA20" s="139" t="s">
        <v>67</v>
      </c>
      <c r="AB20" s="140"/>
      <c r="AC20" s="137">
        <f>IFERROR(AD19/AC19,)</f>
        <v>0</v>
      </c>
      <c r="AD20" s="138"/>
    </row>
    <row r="21" spans="1:33" s="29" customFormat="1" ht="18" customHeight="1" x14ac:dyDescent="0.15">
      <c r="A21" s="94" t="s">
        <v>15</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28"/>
      <c r="AF21" s="28"/>
      <c r="AG21" s="28"/>
    </row>
    <row r="22" spans="1:33" s="11" customFormat="1" ht="40.5" customHeight="1" x14ac:dyDescent="0.15">
      <c r="B22" s="17"/>
    </row>
    <row r="23" spans="1:33" s="11" customFormat="1" ht="40.5" customHeight="1" x14ac:dyDescent="0.15">
      <c r="B23" s="17"/>
    </row>
    <row r="24" spans="1:33" s="11" customFormat="1" ht="40.5" customHeight="1" x14ac:dyDescent="0.15">
      <c r="B24" s="17"/>
    </row>
    <row r="25" spans="1:33" s="11" customFormat="1" ht="40.5" customHeight="1" x14ac:dyDescent="0.15">
      <c r="B25" s="17"/>
    </row>
    <row r="26" spans="1:33" s="11" customFormat="1" ht="40.5" customHeight="1" x14ac:dyDescent="0.15">
      <c r="B26" s="17"/>
    </row>
    <row r="27" spans="1:33" s="11" customFormat="1" ht="40.5" customHeight="1" x14ac:dyDescent="0.15">
      <c r="B27" s="17"/>
    </row>
    <row r="28" spans="1:33" s="11" customFormat="1" ht="40.5" customHeight="1" x14ac:dyDescent="0.15">
      <c r="B28" s="17"/>
    </row>
    <row r="29" spans="1:33" s="11" customFormat="1" ht="40.5" customHeight="1" x14ac:dyDescent="0.15">
      <c r="B29" s="17"/>
    </row>
    <row r="30" spans="1:33" s="11" customFormat="1" ht="40.5" customHeight="1" x14ac:dyDescent="0.15">
      <c r="B30" s="17"/>
    </row>
  </sheetData>
  <mergeCells count="49">
    <mergeCell ref="AC20:AD20"/>
    <mergeCell ref="A21:AD21"/>
    <mergeCell ref="U6:V6"/>
    <mergeCell ref="W6:X6"/>
    <mergeCell ref="Y6:Z6"/>
    <mergeCell ref="A18:D18"/>
    <mergeCell ref="A19:D19"/>
    <mergeCell ref="AA20:AB20"/>
    <mergeCell ref="E6:F6"/>
    <mergeCell ref="G6:H6"/>
    <mergeCell ref="I6:J6"/>
    <mergeCell ref="K6:L6"/>
    <mergeCell ref="M6:N6"/>
    <mergeCell ref="O6:P6"/>
    <mergeCell ref="AC4:AD6"/>
    <mergeCell ref="S4:T4"/>
    <mergeCell ref="U4:V4"/>
    <mergeCell ref="E5:F5"/>
    <mergeCell ref="G5:H5"/>
    <mergeCell ref="I5:J5"/>
    <mergeCell ref="K5:L5"/>
    <mergeCell ref="M5:N5"/>
    <mergeCell ref="G4:H4"/>
    <mergeCell ref="I4:J4"/>
    <mergeCell ref="K4:L4"/>
    <mergeCell ref="M4:N4"/>
    <mergeCell ref="O4:P4"/>
    <mergeCell ref="I2:J2"/>
    <mergeCell ref="K2:M2"/>
    <mergeCell ref="T2:V2"/>
    <mergeCell ref="W2:AD2"/>
    <mergeCell ref="Q6:R6"/>
    <mergeCell ref="S6:T6"/>
    <mergeCell ref="W4:X4"/>
    <mergeCell ref="Y4:Z4"/>
    <mergeCell ref="AA4:AB6"/>
    <mergeCell ref="W5:X5"/>
    <mergeCell ref="Y5:Z5"/>
    <mergeCell ref="O5:P5"/>
    <mergeCell ref="Q5:R5"/>
    <mergeCell ref="S5:T5"/>
    <mergeCell ref="U5:V5"/>
    <mergeCell ref="Q4:R4"/>
    <mergeCell ref="A4:A7"/>
    <mergeCell ref="B4:B7"/>
    <mergeCell ref="C4:C7"/>
    <mergeCell ref="D4:D7"/>
    <mergeCell ref="A2:F2"/>
    <mergeCell ref="E4:F4"/>
  </mergeCells>
  <phoneticPr fontId="1"/>
  <dataValidations count="1">
    <dataValidation type="list" allowBlank="1" showInputMessage="1" showErrorMessage="1" sqref="C8:C17">
      <formula1>"常,非"</formula1>
    </dataValidation>
  </dataValidations>
  <printOptions horizontalCentered="1"/>
  <pageMargins left="0.39370078740157483" right="0" top="0.78740157480314965" bottom="0.39370078740157483" header="0" footer="0"/>
  <pageSetup paperSize="9"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0"/>
  <sheetViews>
    <sheetView zoomScale="85" zoomScaleNormal="85" zoomScaleSheetLayoutView="90" workbookViewId="0">
      <pane ySplit="7" topLeftCell="A8" activePane="bottomLeft" state="frozen"/>
      <selection activeCell="Z4" sqref="Z4"/>
      <selection pane="bottomLeft" activeCell="K20" sqref="K20"/>
    </sheetView>
  </sheetViews>
  <sheetFormatPr defaultColWidth="9" defaultRowHeight="40.5" customHeight="1" x14ac:dyDescent="0.2"/>
  <cols>
    <col min="1" max="1" width="3.625" style="1" customWidth="1"/>
    <col min="2" max="2" width="13.875" style="3" customWidth="1"/>
    <col min="3" max="3" width="3.5" style="1" customWidth="1"/>
    <col min="4" max="4" width="12.5" style="1" customWidth="1"/>
    <col min="5" max="5" width="8.125" style="1" customWidth="1"/>
    <col min="6" max="6" width="6.625" style="1" customWidth="1"/>
    <col min="7" max="7" width="8.125" style="1" customWidth="1"/>
    <col min="8" max="8" width="6.625" style="1" customWidth="1"/>
    <col min="9" max="9" width="8.125" style="1" customWidth="1"/>
    <col min="10" max="10" width="6.625" style="1" customWidth="1"/>
    <col min="11" max="11" width="8.125" style="1" customWidth="1"/>
    <col min="12" max="12" width="6.625" style="1" customWidth="1"/>
    <col min="13" max="13" width="8.125" style="1" customWidth="1"/>
    <col min="14" max="14" width="6.625" style="1" customWidth="1"/>
    <col min="15" max="15" width="8.125" style="1" customWidth="1"/>
    <col min="16" max="16" width="6.625" style="1" customWidth="1"/>
    <col min="17" max="17" width="8.125" style="1" customWidth="1"/>
    <col min="18" max="18" width="6.625" style="1" customWidth="1"/>
    <col min="19" max="19" width="8.125" style="1" customWidth="1"/>
    <col min="20" max="20" width="6.625" style="1" customWidth="1"/>
    <col min="21" max="21" width="8.125" style="1" customWidth="1"/>
    <col min="22" max="22" width="6.625" style="1" customWidth="1"/>
    <col min="23" max="23" width="8.125" style="1" customWidth="1"/>
    <col min="24" max="24" width="6.625" style="1" customWidth="1"/>
    <col min="25" max="25" width="8.125" style="1" customWidth="1"/>
    <col min="26" max="26" width="6.625" style="1" customWidth="1"/>
    <col min="27" max="28" width="7.375" style="1" bestFit="1" customWidth="1"/>
    <col min="29" max="30" width="8.625" style="1" customWidth="1"/>
    <col min="31" max="31" width="3.5" style="1" customWidth="1"/>
    <col min="32" max="16384" width="9" style="1"/>
  </cols>
  <sheetData>
    <row r="1" spans="1:33" s="20" customFormat="1" ht="17.25" x14ac:dyDescent="0.15">
      <c r="A1" s="23" t="s">
        <v>22</v>
      </c>
      <c r="B1" s="24"/>
      <c r="C1" s="23"/>
      <c r="D1" s="23"/>
      <c r="E1" s="23"/>
      <c r="F1" s="23"/>
    </row>
    <row r="2" spans="1:33" s="22" customFormat="1" ht="33.75" customHeight="1" x14ac:dyDescent="0.2">
      <c r="A2" s="128" t="s">
        <v>20</v>
      </c>
      <c r="B2" s="128"/>
      <c r="C2" s="128"/>
      <c r="D2" s="128"/>
      <c r="E2" s="128"/>
      <c r="F2" s="128"/>
      <c r="G2" s="21"/>
      <c r="H2" s="21"/>
      <c r="I2" s="142" t="s">
        <v>44</v>
      </c>
      <c r="J2" s="142"/>
      <c r="K2" s="141" t="s">
        <v>37</v>
      </c>
      <c r="L2" s="141"/>
      <c r="M2" s="141"/>
      <c r="T2" s="114" t="s">
        <v>23</v>
      </c>
      <c r="U2" s="115"/>
      <c r="V2" s="116"/>
      <c r="W2" s="117" t="s">
        <v>86</v>
      </c>
      <c r="X2" s="117"/>
      <c r="Y2" s="117"/>
      <c r="Z2" s="117"/>
      <c r="AA2" s="117"/>
      <c r="AB2" s="117"/>
      <c r="AC2" s="117"/>
      <c r="AD2" s="118"/>
    </row>
    <row r="3" spans="1:33" ht="25.5" customHeight="1" thickBot="1" x14ac:dyDescent="0.25">
      <c r="A3" s="7"/>
      <c r="B3" s="26" t="s">
        <v>24</v>
      </c>
      <c r="C3" s="8"/>
      <c r="D3" s="8"/>
      <c r="E3" s="8"/>
      <c r="F3" s="8"/>
      <c r="G3" s="8"/>
      <c r="H3" s="8"/>
      <c r="I3" s="6"/>
      <c r="J3" s="6"/>
      <c r="K3" s="6"/>
      <c r="L3" s="6"/>
      <c r="M3" s="6"/>
      <c r="N3" s="6"/>
      <c r="O3" s="6"/>
      <c r="P3" s="8"/>
      <c r="Q3" s="8"/>
      <c r="R3" s="7"/>
      <c r="S3" s="8"/>
      <c r="T3" s="9"/>
      <c r="U3" s="9"/>
      <c r="V3" s="9"/>
      <c r="W3" s="9"/>
      <c r="X3" s="9"/>
      <c r="Y3" s="9"/>
      <c r="Z3" s="9"/>
      <c r="AA3" s="9"/>
      <c r="AB3" s="9"/>
      <c r="AC3" s="9"/>
      <c r="AD3" s="9"/>
      <c r="AE3" s="2"/>
      <c r="AF3" s="2"/>
      <c r="AG3" s="2"/>
    </row>
    <row r="4" spans="1:33" s="11" customFormat="1" ht="30.95" customHeight="1" x14ac:dyDescent="0.15">
      <c r="A4" s="103" t="s">
        <v>6</v>
      </c>
      <c r="B4" s="106" t="s">
        <v>0</v>
      </c>
      <c r="C4" s="109" t="s">
        <v>3</v>
      </c>
      <c r="D4" s="106" t="s">
        <v>1</v>
      </c>
      <c r="E4" s="97" t="s">
        <v>45</v>
      </c>
      <c r="F4" s="98"/>
      <c r="G4" s="97" t="s">
        <v>46</v>
      </c>
      <c r="H4" s="98"/>
      <c r="I4" s="97" t="s">
        <v>47</v>
      </c>
      <c r="J4" s="98"/>
      <c r="K4" s="97" t="s">
        <v>48</v>
      </c>
      <c r="L4" s="98"/>
      <c r="M4" s="97" t="s">
        <v>49</v>
      </c>
      <c r="N4" s="98"/>
      <c r="O4" s="97" t="s">
        <v>50</v>
      </c>
      <c r="P4" s="98"/>
      <c r="Q4" s="97" t="s">
        <v>51</v>
      </c>
      <c r="R4" s="98"/>
      <c r="S4" s="97" t="s">
        <v>52</v>
      </c>
      <c r="T4" s="98"/>
      <c r="U4" s="97" t="s">
        <v>53</v>
      </c>
      <c r="V4" s="98"/>
      <c r="W4" s="99" t="s">
        <v>54</v>
      </c>
      <c r="X4" s="98"/>
      <c r="Y4" s="99" t="s">
        <v>33</v>
      </c>
      <c r="Z4" s="98"/>
      <c r="AA4" s="122" t="s">
        <v>4</v>
      </c>
      <c r="AB4" s="123"/>
      <c r="AC4" s="131" t="s">
        <v>5</v>
      </c>
      <c r="AD4" s="132"/>
      <c r="AE4" s="10"/>
      <c r="AF4" s="10"/>
      <c r="AG4" s="10"/>
    </row>
    <row r="5" spans="1:33" s="11" customFormat="1" ht="30" customHeight="1" x14ac:dyDescent="0.15">
      <c r="A5" s="104"/>
      <c r="B5" s="107"/>
      <c r="C5" s="110"/>
      <c r="D5" s="107"/>
      <c r="E5" s="129" t="s">
        <v>39</v>
      </c>
      <c r="F5" s="130"/>
      <c r="G5" s="129" t="s">
        <v>39</v>
      </c>
      <c r="H5" s="130"/>
      <c r="I5" s="129" t="s">
        <v>39</v>
      </c>
      <c r="J5" s="130"/>
      <c r="K5" s="129" t="s">
        <v>39</v>
      </c>
      <c r="L5" s="130"/>
      <c r="M5" s="129" t="s">
        <v>39</v>
      </c>
      <c r="N5" s="130"/>
      <c r="O5" s="129" t="s">
        <v>39</v>
      </c>
      <c r="P5" s="130"/>
      <c r="Q5" s="129" t="s">
        <v>39</v>
      </c>
      <c r="R5" s="130"/>
      <c r="S5" s="129" t="s">
        <v>39</v>
      </c>
      <c r="T5" s="130"/>
      <c r="U5" s="129" t="s">
        <v>39</v>
      </c>
      <c r="V5" s="130"/>
      <c r="W5" s="129" t="s">
        <v>39</v>
      </c>
      <c r="X5" s="130"/>
      <c r="Y5" s="129" t="s">
        <v>39</v>
      </c>
      <c r="Z5" s="130"/>
      <c r="AA5" s="124"/>
      <c r="AB5" s="125"/>
      <c r="AC5" s="133"/>
      <c r="AD5" s="134"/>
      <c r="AE5" s="10"/>
      <c r="AF5" s="10"/>
      <c r="AG5" s="10"/>
    </row>
    <row r="6" spans="1:33" s="11" customFormat="1" ht="15" customHeight="1" x14ac:dyDescent="0.15">
      <c r="A6" s="104"/>
      <c r="B6" s="107"/>
      <c r="C6" s="110"/>
      <c r="D6" s="107"/>
      <c r="E6" s="112">
        <v>160</v>
      </c>
      <c r="F6" s="113"/>
      <c r="G6" s="112">
        <v>160</v>
      </c>
      <c r="H6" s="113"/>
      <c r="I6" s="112">
        <v>160</v>
      </c>
      <c r="J6" s="113"/>
      <c r="K6" s="112">
        <v>144</v>
      </c>
      <c r="L6" s="113"/>
      <c r="M6" s="112">
        <v>152</v>
      </c>
      <c r="N6" s="113"/>
      <c r="O6" s="112">
        <v>144</v>
      </c>
      <c r="P6" s="113"/>
      <c r="Q6" s="112">
        <v>160</v>
      </c>
      <c r="R6" s="113"/>
      <c r="S6" s="112">
        <v>144</v>
      </c>
      <c r="T6" s="113"/>
      <c r="U6" s="112">
        <v>160</v>
      </c>
      <c r="V6" s="113"/>
      <c r="W6" s="112">
        <v>152</v>
      </c>
      <c r="X6" s="113"/>
      <c r="Y6" s="112">
        <v>144</v>
      </c>
      <c r="Z6" s="121"/>
      <c r="AA6" s="126"/>
      <c r="AB6" s="127"/>
      <c r="AC6" s="135"/>
      <c r="AD6" s="136"/>
      <c r="AE6" s="10"/>
      <c r="AF6" s="10"/>
      <c r="AG6" s="10"/>
    </row>
    <row r="7" spans="1:33" s="11" customFormat="1" ht="22.5" x14ac:dyDescent="0.15">
      <c r="A7" s="105"/>
      <c r="B7" s="108"/>
      <c r="C7" s="111"/>
      <c r="D7" s="108"/>
      <c r="E7" s="71" t="s">
        <v>34</v>
      </c>
      <c r="F7" s="72" t="s">
        <v>66</v>
      </c>
      <c r="G7" s="71" t="s">
        <v>34</v>
      </c>
      <c r="H7" s="72" t="s">
        <v>66</v>
      </c>
      <c r="I7" s="71" t="s">
        <v>34</v>
      </c>
      <c r="J7" s="72" t="s">
        <v>66</v>
      </c>
      <c r="K7" s="71" t="s">
        <v>34</v>
      </c>
      <c r="L7" s="72" t="s">
        <v>66</v>
      </c>
      <c r="M7" s="71" t="s">
        <v>34</v>
      </c>
      <c r="N7" s="72" t="s">
        <v>66</v>
      </c>
      <c r="O7" s="71" t="s">
        <v>34</v>
      </c>
      <c r="P7" s="72" t="s">
        <v>66</v>
      </c>
      <c r="Q7" s="71" t="s">
        <v>34</v>
      </c>
      <c r="R7" s="72" t="s">
        <v>66</v>
      </c>
      <c r="S7" s="71" t="s">
        <v>34</v>
      </c>
      <c r="T7" s="72" t="s">
        <v>66</v>
      </c>
      <c r="U7" s="71" t="s">
        <v>34</v>
      </c>
      <c r="V7" s="72" t="s">
        <v>66</v>
      </c>
      <c r="W7" s="71" t="s">
        <v>34</v>
      </c>
      <c r="X7" s="72" t="s">
        <v>66</v>
      </c>
      <c r="Y7" s="71" t="s">
        <v>34</v>
      </c>
      <c r="Z7" s="74" t="s">
        <v>66</v>
      </c>
      <c r="AA7" s="75" t="s">
        <v>34</v>
      </c>
      <c r="AB7" s="74" t="s">
        <v>66</v>
      </c>
      <c r="AC7" s="75" t="s">
        <v>77</v>
      </c>
      <c r="AD7" s="72" t="s">
        <v>68</v>
      </c>
      <c r="AE7" s="10"/>
      <c r="AF7" s="10"/>
      <c r="AG7" s="10"/>
    </row>
    <row r="8" spans="1:33" s="11" customFormat="1" ht="30.95" customHeight="1" x14ac:dyDescent="0.15">
      <c r="A8" s="47">
        <v>1</v>
      </c>
      <c r="B8" s="13" t="s">
        <v>13</v>
      </c>
      <c r="C8" s="14" t="s">
        <v>38</v>
      </c>
      <c r="D8" s="14" t="s">
        <v>41</v>
      </c>
      <c r="E8" s="56">
        <v>160</v>
      </c>
      <c r="F8" s="57">
        <f>IF($C8="常",E8,0)</f>
        <v>160</v>
      </c>
      <c r="G8" s="56">
        <v>160</v>
      </c>
      <c r="H8" s="57">
        <f>IF($C8="常",G8,0)</f>
        <v>160</v>
      </c>
      <c r="I8" s="56">
        <v>160</v>
      </c>
      <c r="J8" s="57">
        <f>IF($C8="常",I8,0)</f>
        <v>160</v>
      </c>
      <c r="K8" s="53">
        <v>144</v>
      </c>
      <c r="L8" s="57">
        <f>IF($C8="常",K8,0)</f>
        <v>144</v>
      </c>
      <c r="M8" s="56">
        <v>152</v>
      </c>
      <c r="N8" s="57">
        <f>IF($C8="常",M8,0)</f>
        <v>152</v>
      </c>
      <c r="O8" s="53">
        <v>144</v>
      </c>
      <c r="P8" s="57">
        <f>IF($C8="常",O8,0)</f>
        <v>144</v>
      </c>
      <c r="Q8" s="56">
        <v>160</v>
      </c>
      <c r="R8" s="57">
        <f>IF($C8="常",Q8,0)</f>
        <v>160</v>
      </c>
      <c r="S8" s="53">
        <v>144</v>
      </c>
      <c r="T8" s="57">
        <f>IF($C8="常",S8,0)</f>
        <v>144</v>
      </c>
      <c r="U8" s="56">
        <v>160</v>
      </c>
      <c r="V8" s="57">
        <f>IF($C8="常",U8,0)</f>
        <v>160</v>
      </c>
      <c r="W8" s="56">
        <v>152</v>
      </c>
      <c r="X8" s="57">
        <f>IF($C8="常",W8,0)</f>
        <v>152</v>
      </c>
      <c r="Y8" s="53">
        <v>144</v>
      </c>
      <c r="Z8" s="57">
        <f>IF($C8="常",Y8,0)</f>
        <v>144</v>
      </c>
      <c r="AA8" s="37"/>
      <c r="AB8" s="38"/>
      <c r="AC8" s="35"/>
      <c r="AD8" s="48"/>
      <c r="AE8" s="10"/>
      <c r="AF8" s="10"/>
      <c r="AG8" s="10"/>
    </row>
    <row r="9" spans="1:33" s="11" customFormat="1" ht="30.95" customHeight="1" x14ac:dyDescent="0.15">
      <c r="A9" s="47">
        <f>A8+1</f>
        <v>2</v>
      </c>
      <c r="B9" s="13" t="s">
        <v>14</v>
      </c>
      <c r="C9" s="14" t="s">
        <v>38</v>
      </c>
      <c r="D9" s="14" t="s">
        <v>41</v>
      </c>
      <c r="E9" s="56">
        <v>128</v>
      </c>
      <c r="F9" s="57">
        <f t="shared" ref="F9:H17" si="0">IF($C9="常",E9,0)</f>
        <v>128</v>
      </c>
      <c r="G9" s="56">
        <v>128</v>
      </c>
      <c r="H9" s="57">
        <f t="shared" si="0"/>
        <v>128</v>
      </c>
      <c r="I9" s="56">
        <v>128</v>
      </c>
      <c r="J9" s="57">
        <f t="shared" ref="J9:J17" si="1">IF($C9="常",I9,0)</f>
        <v>128</v>
      </c>
      <c r="K9" s="53">
        <v>116</v>
      </c>
      <c r="L9" s="57">
        <f t="shared" ref="L9:L17" si="2">IF($C9="常",K9,0)</f>
        <v>116</v>
      </c>
      <c r="M9" s="56">
        <v>122</v>
      </c>
      <c r="N9" s="57">
        <f t="shared" ref="N9:N17" si="3">IF($C9="常",M9,0)</f>
        <v>122</v>
      </c>
      <c r="O9" s="53">
        <v>116</v>
      </c>
      <c r="P9" s="57">
        <f t="shared" ref="P9:P17" si="4">IF($C9="常",O9,0)</f>
        <v>116</v>
      </c>
      <c r="Q9" s="56">
        <v>128</v>
      </c>
      <c r="R9" s="57">
        <f t="shared" ref="R9:R17" si="5">IF($C9="常",Q9,0)</f>
        <v>128</v>
      </c>
      <c r="S9" s="53">
        <v>116</v>
      </c>
      <c r="T9" s="57">
        <f t="shared" ref="T9:T17" si="6">IF($C9="常",S9,0)</f>
        <v>116</v>
      </c>
      <c r="U9" s="56">
        <v>128</v>
      </c>
      <c r="V9" s="57">
        <f t="shared" ref="V9:V17" si="7">IF($C9="常",U9,0)</f>
        <v>128</v>
      </c>
      <c r="W9" s="56">
        <v>122</v>
      </c>
      <c r="X9" s="57">
        <f t="shared" ref="X9:X17" si="8">IF($C9="常",W9,0)</f>
        <v>122</v>
      </c>
      <c r="Y9" s="53">
        <v>116</v>
      </c>
      <c r="Z9" s="57">
        <f t="shared" ref="Z9:Z17" si="9">IF($C9="常",Y9,0)</f>
        <v>116</v>
      </c>
      <c r="AA9" s="39"/>
      <c r="AB9" s="40"/>
      <c r="AC9" s="36"/>
      <c r="AD9" s="49"/>
      <c r="AE9" s="10"/>
      <c r="AF9" s="10"/>
      <c r="AG9" s="10"/>
    </row>
    <row r="10" spans="1:33" s="11" customFormat="1" ht="30.95" customHeight="1" x14ac:dyDescent="0.15">
      <c r="A10" s="47">
        <f t="shared" ref="A10:A17" si="10">A9+1</f>
        <v>3</v>
      </c>
      <c r="B10" s="13" t="s">
        <v>13</v>
      </c>
      <c r="C10" s="14" t="s">
        <v>40</v>
      </c>
      <c r="D10" s="14" t="s">
        <v>41</v>
      </c>
      <c r="E10" s="56">
        <v>64</v>
      </c>
      <c r="F10" s="57">
        <f t="shared" si="0"/>
        <v>0</v>
      </c>
      <c r="G10" s="56">
        <v>64</v>
      </c>
      <c r="H10" s="57">
        <f t="shared" si="0"/>
        <v>0</v>
      </c>
      <c r="I10" s="56">
        <v>64</v>
      </c>
      <c r="J10" s="57">
        <f t="shared" si="1"/>
        <v>0</v>
      </c>
      <c r="K10" s="53">
        <v>58</v>
      </c>
      <c r="L10" s="57">
        <f t="shared" si="2"/>
        <v>0</v>
      </c>
      <c r="M10" s="56">
        <v>61</v>
      </c>
      <c r="N10" s="57">
        <f t="shared" si="3"/>
        <v>0</v>
      </c>
      <c r="O10" s="53">
        <v>58</v>
      </c>
      <c r="P10" s="57">
        <f t="shared" si="4"/>
        <v>0</v>
      </c>
      <c r="Q10" s="56">
        <v>64</v>
      </c>
      <c r="R10" s="57">
        <f t="shared" si="5"/>
        <v>0</v>
      </c>
      <c r="S10" s="53">
        <v>58</v>
      </c>
      <c r="T10" s="57">
        <f t="shared" si="6"/>
        <v>0</v>
      </c>
      <c r="U10" s="56">
        <v>64</v>
      </c>
      <c r="V10" s="57">
        <f t="shared" si="7"/>
        <v>0</v>
      </c>
      <c r="W10" s="56">
        <v>61</v>
      </c>
      <c r="X10" s="57">
        <f t="shared" si="8"/>
        <v>0</v>
      </c>
      <c r="Y10" s="53">
        <v>58</v>
      </c>
      <c r="Z10" s="57">
        <f t="shared" si="9"/>
        <v>0</v>
      </c>
      <c r="AA10" s="39"/>
      <c r="AB10" s="40"/>
      <c r="AC10" s="36"/>
      <c r="AD10" s="49"/>
      <c r="AE10" s="10"/>
      <c r="AF10" s="10"/>
      <c r="AG10" s="10"/>
    </row>
    <row r="11" spans="1:33" s="11" customFormat="1" ht="30.95" customHeight="1" x14ac:dyDescent="0.15">
      <c r="A11" s="47">
        <f t="shared" si="10"/>
        <v>4</v>
      </c>
      <c r="B11" s="15" t="s">
        <v>2</v>
      </c>
      <c r="C11" s="14" t="s">
        <v>38</v>
      </c>
      <c r="D11" s="14" t="s">
        <v>41</v>
      </c>
      <c r="E11" s="56">
        <v>160</v>
      </c>
      <c r="F11" s="57">
        <f t="shared" si="0"/>
        <v>160</v>
      </c>
      <c r="G11" s="56">
        <v>160</v>
      </c>
      <c r="H11" s="57">
        <f t="shared" si="0"/>
        <v>160</v>
      </c>
      <c r="I11" s="56">
        <v>160</v>
      </c>
      <c r="J11" s="57">
        <f t="shared" si="1"/>
        <v>160</v>
      </c>
      <c r="K11" s="53">
        <v>144</v>
      </c>
      <c r="L11" s="57">
        <f t="shared" si="2"/>
        <v>144</v>
      </c>
      <c r="M11" s="56">
        <v>152</v>
      </c>
      <c r="N11" s="57">
        <f t="shared" si="3"/>
        <v>152</v>
      </c>
      <c r="O11" s="53">
        <v>144</v>
      </c>
      <c r="P11" s="57">
        <f t="shared" si="4"/>
        <v>144</v>
      </c>
      <c r="Q11" s="56">
        <v>160</v>
      </c>
      <c r="R11" s="57">
        <f t="shared" si="5"/>
        <v>160</v>
      </c>
      <c r="S11" s="53">
        <v>144</v>
      </c>
      <c r="T11" s="57">
        <f t="shared" si="6"/>
        <v>144</v>
      </c>
      <c r="U11" s="56">
        <v>160</v>
      </c>
      <c r="V11" s="57">
        <f t="shared" si="7"/>
        <v>160</v>
      </c>
      <c r="W11" s="56">
        <v>152</v>
      </c>
      <c r="X11" s="57">
        <f t="shared" si="8"/>
        <v>152</v>
      </c>
      <c r="Y11" s="53">
        <v>144</v>
      </c>
      <c r="Z11" s="57">
        <f t="shared" si="9"/>
        <v>144</v>
      </c>
      <c r="AA11" s="39"/>
      <c r="AB11" s="40"/>
      <c r="AC11" s="36"/>
      <c r="AD11" s="49"/>
      <c r="AE11" s="10"/>
      <c r="AF11" s="10"/>
      <c r="AG11" s="10"/>
    </row>
    <row r="12" spans="1:33" s="11" customFormat="1" ht="30.95" customHeight="1" x14ac:dyDescent="0.15">
      <c r="A12" s="47">
        <f t="shared" si="10"/>
        <v>5</v>
      </c>
      <c r="B12" s="15" t="s">
        <v>2</v>
      </c>
      <c r="C12" s="14" t="s">
        <v>38</v>
      </c>
      <c r="D12" s="14" t="s">
        <v>41</v>
      </c>
      <c r="E12" s="56">
        <v>160</v>
      </c>
      <c r="F12" s="57">
        <f t="shared" si="0"/>
        <v>160</v>
      </c>
      <c r="G12" s="56">
        <v>160</v>
      </c>
      <c r="H12" s="57">
        <f t="shared" si="0"/>
        <v>160</v>
      </c>
      <c r="I12" s="56">
        <v>160</v>
      </c>
      <c r="J12" s="57">
        <f t="shared" si="1"/>
        <v>160</v>
      </c>
      <c r="K12" s="53">
        <v>144</v>
      </c>
      <c r="L12" s="57">
        <f t="shared" si="2"/>
        <v>144</v>
      </c>
      <c r="M12" s="56">
        <v>152</v>
      </c>
      <c r="N12" s="57">
        <f t="shared" si="3"/>
        <v>152</v>
      </c>
      <c r="O12" s="53">
        <v>144</v>
      </c>
      <c r="P12" s="57">
        <f t="shared" si="4"/>
        <v>144</v>
      </c>
      <c r="Q12" s="56">
        <v>160</v>
      </c>
      <c r="R12" s="57">
        <f t="shared" si="5"/>
        <v>160</v>
      </c>
      <c r="S12" s="53">
        <v>144</v>
      </c>
      <c r="T12" s="57">
        <f t="shared" si="6"/>
        <v>144</v>
      </c>
      <c r="U12" s="56">
        <v>160</v>
      </c>
      <c r="V12" s="57">
        <f t="shared" si="7"/>
        <v>160</v>
      </c>
      <c r="W12" s="56">
        <v>152</v>
      </c>
      <c r="X12" s="57">
        <f t="shared" si="8"/>
        <v>152</v>
      </c>
      <c r="Y12" s="53">
        <v>144</v>
      </c>
      <c r="Z12" s="57">
        <f t="shared" si="9"/>
        <v>144</v>
      </c>
      <c r="AA12" s="39"/>
      <c r="AB12" s="40"/>
      <c r="AC12" s="36"/>
      <c r="AD12" s="49"/>
      <c r="AE12" s="10"/>
      <c r="AF12" s="10"/>
      <c r="AG12" s="10"/>
    </row>
    <row r="13" spans="1:33" s="11" customFormat="1" ht="30.95" customHeight="1" x14ac:dyDescent="0.15">
      <c r="A13" s="47">
        <f t="shared" si="10"/>
        <v>6</v>
      </c>
      <c r="B13" s="15" t="s">
        <v>2</v>
      </c>
      <c r="C13" s="14" t="s">
        <v>38</v>
      </c>
      <c r="D13" s="14" t="s">
        <v>41</v>
      </c>
      <c r="E13" s="56">
        <v>160</v>
      </c>
      <c r="F13" s="57">
        <f t="shared" si="0"/>
        <v>160</v>
      </c>
      <c r="G13" s="56">
        <v>160</v>
      </c>
      <c r="H13" s="57">
        <f t="shared" si="0"/>
        <v>160</v>
      </c>
      <c r="I13" s="56">
        <v>160</v>
      </c>
      <c r="J13" s="57">
        <f t="shared" si="1"/>
        <v>160</v>
      </c>
      <c r="K13" s="53">
        <v>144</v>
      </c>
      <c r="L13" s="57">
        <f t="shared" si="2"/>
        <v>144</v>
      </c>
      <c r="M13" s="56">
        <v>152</v>
      </c>
      <c r="N13" s="57">
        <f t="shared" si="3"/>
        <v>152</v>
      </c>
      <c r="O13" s="53">
        <v>144</v>
      </c>
      <c r="P13" s="57">
        <f t="shared" si="4"/>
        <v>144</v>
      </c>
      <c r="Q13" s="56">
        <v>160</v>
      </c>
      <c r="R13" s="57">
        <f t="shared" si="5"/>
        <v>160</v>
      </c>
      <c r="S13" s="53">
        <v>144</v>
      </c>
      <c r="T13" s="57">
        <f t="shared" si="6"/>
        <v>144</v>
      </c>
      <c r="U13" s="56">
        <v>160</v>
      </c>
      <c r="V13" s="57">
        <f t="shared" si="7"/>
        <v>160</v>
      </c>
      <c r="W13" s="56">
        <v>152</v>
      </c>
      <c r="X13" s="57">
        <f t="shared" si="8"/>
        <v>152</v>
      </c>
      <c r="Y13" s="53">
        <v>144</v>
      </c>
      <c r="Z13" s="57">
        <f t="shared" si="9"/>
        <v>144</v>
      </c>
      <c r="AA13" s="39"/>
      <c r="AB13" s="40"/>
      <c r="AC13" s="36"/>
      <c r="AD13" s="49"/>
      <c r="AE13" s="10"/>
      <c r="AF13" s="10"/>
      <c r="AG13" s="10"/>
    </row>
    <row r="14" spans="1:33" s="11" customFormat="1" ht="30.95" customHeight="1" x14ac:dyDescent="0.15">
      <c r="A14" s="47">
        <f t="shared" si="10"/>
        <v>7</v>
      </c>
      <c r="B14" s="15" t="s">
        <v>2</v>
      </c>
      <c r="C14" s="14" t="s">
        <v>40</v>
      </c>
      <c r="D14" s="14" t="s">
        <v>41</v>
      </c>
      <c r="E14" s="56">
        <v>48</v>
      </c>
      <c r="F14" s="57">
        <f t="shared" si="0"/>
        <v>0</v>
      </c>
      <c r="G14" s="56">
        <v>48</v>
      </c>
      <c r="H14" s="57">
        <f t="shared" si="0"/>
        <v>0</v>
      </c>
      <c r="I14" s="56">
        <v>48</v>
      </c>
      <c r="J14" s="57">
        <f t="shared" si="1"/>
        <v>0</v>
      </c>
      <c r="K14" s="53">
        <v>44</v>
      </c>
      <c r="L14" s="57">
        <f t="shared" si="2"/>
        <v>0</v>
      </c>
      <c r="M14" s="56">
        <v>46</v>
      </c>
      <c r="N14" s="57">
        <f t="shared" si="3"/>
        <v>0</v>
      </c>
      <c r="O14" s="53">
        <v>44</v>
      </c>
      <c r="P14" s="57">
        <f t="shared" si="4"/>
        <v>0</v>
      </c>
      <c r="Q14" s="56">
        <v>48</v>
      </c>
      <c r="R14" s="57">
        <f t="shared" si="5"/>
        <v>0</v>
      </c>
      <c r="S14" s="53">
        <v>44</v>
      </c>
      <c r="T14" s="57">
        <f t="shared" si="6"/>
        <v>0</v>
      </c>
      <c r="U14" s="56">
        <v>48</v>
      </c>
      <c r="V14" s="57">
        <f t="shared" si="7"/>
        <v>0</v>
      </c>
      <c r="W14" s="56">
        <v>46</v>
      </c>
      <c r="X14" s="57">
        <f t="shared" si="8"/>
        <v>0</v>
      </c>
      <c r="Y14" s="53">
        <v>44</v>
      </c>
      <c r="Z14" s="57">
        <f t="shared" si="9"/>
        <v>0</v>
      </c>
      <c r="AA14" s="39"/>
      <c r="AB14" s="40"/>
      <c r="AC14" s="36"/>
      <c r="AD14" s="49"/>
      <c r="AE14" s="10"/>
      <c r="AF14" s="10"/>
      <c r="AG14" s="10"/>
    </row>
    <row r="15" spans="1:33" s="11" customFormat="1" ht="30.95" customHeight="1" x14ac:dyDescent="0.15">
      <c r="A15" s="47">
        <f t="shared" si="10"/>
        <v>8</v>
      </c>
      <c r="B15" s="15"/>
      <c r="C15" s="14"/>
      <c r="D15" s="14"/>
      <c r="E15" s="56"/>
      <c r="F15" s="57">
        <f t="shared" si="0"/>
        <v>0</v>
      </c>
      <c r="G15" s="53"/>
      <c r="H15" s="57">
        <f t="shared" si="0"/>
        <v>0</v>
      </c>
      <c r="I15" s="56"/>
      <c r="J15" s="57">
        <f t="shared" si="1"/>
        <v>0</v>
      </c>
      <c r="K15" s="53"/>
      <c r="L15" s="57">
        <f t="shared" si="2"/>
        <v>0</v>
      </c>
      <c r="M15" s="56"/>
      <c r="N15" s="57">
        <f t="shared" si="3"/>
        <v>0</v>
      </c>
      <c r="O15" s="53"/>
      <c r="P15" s="57">
        <f t="shared" si="4"/>
        <v>0</v>
      </c>
      <c r="Q15" s="56"/>
      <c r="R15" s="57">
        <f t="shared" si="5"/>
        <v>0</v>
      </c>
      <c r="S15" s="53"/>
      <c r="T15" s="57">
        <f t="shared" si="6"/>
        <v>0</v>
      </c>
      <c r="U15" s="56"/>
      <c r="V15" s="57">
        <f t="shared" si="7"/>
        <v>0</v>
      </c>
      <c r="W15" s="53"/>
      <c r="X15" s="57">
        <f t="shared" si="8"/>
        <v>0</v>
      </c>
      <c r="Y15" s="53"/>
      <c r="Z15" s="57">
        <f t="shared" si="9"/>
        <v>0</v>
      </c>
      <c r="AA15" s="39"/>
      <c r="AB15" s="40"/>
      <c r="AC15" s="36"/>
      <c r="AD15" s="49"/>
      <c r="AE15" s="10"/>
      <c r="AF15" s="10"/>
      <c r="AG15" s="10"/>
    </row>
    <row r="16" spans="1:33" s="11" customFormat="1" ht="30.95" customHeight="1" x14ac:dyDescent="0.15">
      <c r="A16" s="47">
        <f t="shared" si="10"/>
        <v>9</v>
      </c>
      <c r="B16" s="16"/>
      <c r="C16" s="14"/>
      <c r="D16" s="14"/>
      <c r="E16" s="56"/>
      <c r="F16" s="57">
        <f t="shared" si="0"/>
        <v>0</v>
      </c>
      <c r="G16" s="53"/>
      <c r="H16" s="57">
        <f t="shared" si="0"/>
        <v>0</v>
      </c>
      <c r="I16" s="56"/>
      <c r="J16" s="57">
        <f t="shared" si="1"/>
        <v>0</v>
      </c>
      <c r="K16" s="53"/>
      <c r="L16" s="57">
        <f t="shared" si="2"/>
        <v>0</v>
      </c>
      <c r="M16" s="56"/>
      <c r="N16" s="57">
        <f t="shared" si="3"/>
        <v>0</v>
      </c>
      <c r="O16" s="53"/>
      <c r="P16" s="57">
        <f t="shared" si="4"/>
        <v>0</v>
      </c>
      <c r="Q16" s="56"/>
      <c r="R16" s="57">
        <f t="shared" si="5"/>
        <v>0</v>
      </c>
      <c r="S16" s="53"/>
      <c r="T16" s="57">
        <f t="shared" si="6"/>
        <v>0</v>
      </c>
      <c r="U16" s="56"/>
      <c r="V16" s="57">
        <f t="shared" si="7"/>
        <v>0</v>
      </c>
      <c r="W16" s="53"/>
      <c r="X16" s="57">
        <f t="shared" si="8"/>
        <v>0</v>
      </c>
      <c r="Y16" s="53"/>
      <c r="Z16" s="57">
        <f t="shared" si="9"/>
        <v>0</v>
      </c>
      <c r="AA16" s="39"/>
      <c r="AB16" s="40"/>
      <c r="AC16" s="36"/>
      <c r="AD16" s="49"/>
    </row>
    <row r="17" spans="1:33" s="11" customFormat="1" ht="30.95" customHeight="1" thickBot="1" x14ac:dyDescent="0.2">
      <c r="A17" s="50">
        <f t="shared" si="10"/>
        <v>10</v>
      </c>
      <c r="B17" s="33"/>
      <c r="C17" s="34"/>
      <c r="D17" s="34"/>
      <c r="E17" s="58"/>
      <c r="F17" s="57">
        <f t="shared" si="0"/>
        <v>0</v>
      </c>
      <c r="G17" s="54"/>
      <c r="H17" s="57">
        <f t="shared" si="0"/>
        <v>0</v>
      </c>
      <c r="I17" s="58"/>
      <c r="J17" s="57">
        <f t="shared" si="1"/>
        <v>0</v>
      </c>
      <c r="K17" s="54"/>
      <c r="L17" s="57">
        <f t="shared" si="2"/>
        <v>0</v>
      </c>
      <c r="M17" s="58"/>
      <c r="N17" s="57">
        <f t="shared" si="3"/>
        <v>0</v>
      </c>
      <c r="O17" s="54"/>
      <c r="P17" s="57">
        <f t="shared" si="4"/>
        <v>0</v>
      </c>
      <c r="Q17" s="58"/>
      <c r="R17" s="57">
        <f t="shared" si="5"/>
        <v>0</v>
      </c>
      <c r="S17" s="54"/>
      <c r="T17" s="57">
        <f t="shared" si="6"/>
        <v>0</v>
      </c>
      <c r="U17" s="58"/>
      <c r="V17" s="57">
        <f t="shared" si="7"/>
        <v>0</v>
      </c>
      <c r="W17" s="54"/>
      <c r="X17" s="57">
        <f t="shared" si="8"/>
        <v>0</v>
      </c>
      <c r="Y17" s="54"/>
      <c r="Z17" s="57">
        <f t="shared" si="9"/>
        <v>0</v>
      </c>
      <c r="AA17" s="39"/>
      <c r="AB17" s="40"/>
      <c r="AC17" s="36"/>
      <c r="AD17" s="49"/>
    </row>
    <row r="18" spans="1:33" s="11" customFormat="1" ht="38.25" customHeight="1" thickTop="1" x14ac:dyDescent="0.15">
      <c r="A18" s="95" t="s">
        <v>8</v>
      </c>
      <c r="B18" s="96"/>
      <c r="C18" s="96"/>
      <c r="D18" s="96"/>
      <c r="E18" s="59">
        <f>SUM(E8:E17)</f>
        <v>880</v>
      </c>
      <c r="F18" s="60">
        <f t="shared" ref="F18:Z18" si="11">SUM(F8:F17)</f>
        <v>768</v>
      </c>
      <c r="G18" s="55">
        <f t="shared" si="11"/>
        <v>880</v>
      </c>
      <c r="H18" s="45">
        <f t="shared" si="11"/>
        <v>768</v>
      </c>
      <c r="I18" s="59">
        <f t="shared" si="11"/>
        <v>880</v>
      </c>
      <c r="J18" s="60">
        <f t="shared" si="11"/>
        <v>768</v>
      </c>
      <c r="K18" s="55">
        <f t="shared" si="11"/>
        <v>794</v>
      </c>
      <c r="L18" s="45">
        <f t="shared" si="11"/>
        <v>692</v>
      </c>
      <c r="M18" s="59">
        <f t="shared" si="11"/>
        <v>837</v>
      </c>
      <c r="N18" s="60">
        <f t="shared" si="11"/>
        <v>730</v>
      </c>
      <c r="O18" s="55">
        <f t="shared" si="11"/>
        <v>794</v>
      </c>
      <c r="P18" s="45">
        <f t="shared" si="11"/>
        <v>692</v>
      </c>
      <c r="Q18" s="59">
        <f t="shared" si="11"/>
        <v>880</v>
      </c>
      <c r="R18" s="60">
        <f t="shared" si="11"/>
        <v>768</v>
      </c>
      <c r="S18" s="55">
        <f t="shared" si="11"/>
        <v>794</v>
      </c>
      <c r="T18" s="45">
        <f t="shared" si="11"/>
        <v>692</v>
      </c>
      <c r="U18" s="59">
        <f t="shared" si="11"/>
        <v>880</v>
      </c>
      <c r="V18" s="60">
        <f t="shared" si="11"/>
        <v>768</v>
      </c>
      <c r="W18" s="55">
        <f t="shared" si="11"/>
        <v>837</v>
      </c>
      <c r="X18" s="60">
        <f t="shared" si="11"/>
        <v>730</v>
      </c>
      <c r="Y18" s="55">
        <f t="shared" si="11"/>
        <v>794</v>
      </c>
      <c r="Z18" s="45">
        <f t="shared" si="11"/>
        <v>692</v>
      </c>
      <c r="AA18" s="63">
        <f>E18+G18+I18+K18+M18+O18+Q18+S18+U18+W18+Y18</f>
        <v>9250</v>
      </c>
      <c r="AB18" s="64">
        <f>F18+H18+J18+L18+N18+P18+R18+T18+V18+X18+Z18</f>
        <v>8068</v>
      </c>
      <c r="AC18" s="65">
        <f>ROUNDDOWN(AA18/11,1)</f>
        <v>840.9</v>
      </c>
      <c r="AD18" s="66">
        <f>ROUNDDOWN(AB18/11,1)</f>
        <v>733.4</v>
      </c>
    </row>
    <row r="19" spans="1:33" s="11" customFormat="1" ht="38.25" customHeight="1" thickBot="1" x14ac:dyDescent="0.2">
      <c r="A19" s="119" t="s">
        <v>35</v>
      </c>
      <c r="B19" s="120"/>
      <c r="C19" s="120"/>
      <c r="D19" s="120"/>
      <c r="E19" s="61">
        <f>IFERROR(E18/E6,)</f>
        <v>5.5</v>
      </c>
      <c r="F19" s="62">
        <f>IFERROR(F18/E6,)</f>
        <v>4.8</v>
      </c>
      <c r="G19" s="61">
        <f>IFERROR(G18/G6,)</f>
        <v>5.5</v>
      </c>
      <c r="H19" s="62">
        <f>IFERROR(H18/G6,)</f>
        <v>4.8</v>
      </c>
      <c r="I19" s="61">
        <f>IFERROR(I18/I6,)</f>
        <v>5.5</v>
      </c>
      <c r="J19" s="62">
        <f>IFERROR(J18/I6,)</f>
        <v>4.8</v>
      </c>
      <c r="K19" s="61">
        <f>IFERROR(K18/K6,)</f>
        <v>5.5138888888888893</v>
      </c>
      <c r="L19" s="62">
        <f>IFERROR(L18/K6,)</f>
        <v>4.8055555555555554</v>
      </c>
      <c r="M19" s="61">
        <f>IFERROR(M18/M6,)</f>
        <v>5.5065789473684212</v>
      </c>
      <c r="N19" s="62">
        <f>IFERROR(N18/M6,)</f>
        <v>4.8026315789473681</v>
      </c>
      <c r="O19" s="61">
        <f>IFERROR(O18/O6,)</f>
        <v>5.5138888888888893</v>
      </c>
      <c r="P19" s="62">
        <f>IFERROR(P18/O6,)</f>
        <v>4.8055555555555554</v>
      </c>
      <c r="Q19" s="61">
        <f>IFERROR(Q18/Q6,)</f>
        <v>5.5</v>
      </c>
      <c r="R19" s="62">
        <f>IFERROR(R18/Q6,)</f>
        <v>4.8</v>
      </c>
      <c r="S19" s="61">
        <f>IFERROR(S18/S6,)</f>
        <v>5.5138888888888893</v>
      </c>
      <c r="T19" s="62">
        <f>IFERROR(T18/S6,)</f>
        <v>4.8055555555555554</v>
      </c>
      <c r="U19" s="61">
        <f>IFERROR(U18/U6,)</f>
        <v>5.5</v>
      </c>
      <c r="V19" s="62">
        <f>IFERROR(V18/U6,)</f>
        <v>4.8</v>
      </c>
      <c r="W19" s="61">
        <f>IFERROR(W18/W6,)</f>
        <v>5.5065789473684212</v>
      </c>
      <c r="X19" s="62">
        <f>IFERROR(X18/W6,)</f>
        <v>4.8026315789473681</v>
      </c>
      <c r="Y19" s="61">
        <f>IFERROR(Y18/Y6,)</f>
        <v>5.5138888888888893</v>
      </c>
      <c r="Z19" s="62">
        <f>IFERROR(Z18/Y6,)</f>
        <v>4.8055555555555554</v>
      </c>
      <c r="AA19" s="67">
        <f>E19+G19+I19+K19+M19+O19+Q19+S19+U19+W19+Y19</f>
        <v>60.568713450292393</v>
      </c>
      <c r="AB19" s="68">
        <f>F19+H19+J19+L19+N19+P19+R19+T19+V19+X19+Z19</f>
        <v>52.827485380116961</v>
      </c>
      <c r="AC19" s="69">
        <f>ROUNDDOWN(AA19/11,1)</f>
        <v>5.5</v>
      </c>
      <c r="AD19" s="70">
        <f>ROUNDDOWN(AB19/11,1)</f>
        <v>4.8</v>
      </c>
    </row>
    <row r="20" spans="1:33" s="11" customFormat="1" ht="38.25" customHeight="1" thickBot="1" x14ac:dyDescent="0.2">
      <c r="A20" s="41"/>
      <c r="B20" s="42"/>
      <c r="C20" s="42"/>
      <c r="D20" s="42"/>
      <c r="E20" s="46"/>
      <c r="F20" s="46"/>
      <c r="G20" s="46"/>
      <c r="H20" s="46"/>
      <c r="I20" s="46"/>
      <c r="J20" s="46"/>
      <c r="K20" s="46"/>
      <c r="L20" s="46"/>
      <c r="M20" s="46"/>
      <c r="N20" s="46"/>
      <c r="O20" s="46"/>
      <c r="P20" s="46"/>
      <c r="Q20" s="46"/>
      <c r="R20" s="46"/>
      <c r="S20" s="46"/>
      <c r="T20" s="46"/>
      <c r="U20" s="46"/>
      <c r="V20" s="46"/>
      <c r="W20" s="46"/>
      <c r="X20" s="46"/>
      <c r="Y20" s="46"/>
      <c r="Z20" s="46"/>
      <c r="AA20" s="139" t="s">
        <v>67</v>
      </c>
      <c r="AB20" s="140"/>
      <c r="AC20" s="137">
        <f>IFERROR(AD19/AC19,)</f>
        <v>0.87272727272727268</v>
      </c>
      <c r="AD20" s="138"/>
    </row>
    <row r="21" spans="1:33" s="29" customFormat="1" ht="18" customHeight="1" x14ac:dyDescent="0.15">
      <c r="A21" s="94" t="s">
        <v>15</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28"/>
      <c r="AF21" s="28"/>
      <c r="AG21" s="28"/>
    </row>
    <row r="22" spans="1:33" s="11" customFormat="1" ht="40.5" customHeight="1" x14ac:dyDescent="0.15">
      <c r="B22" s="17"/>
    </row>
    <row r="23" spans="1:33" s="11" customFormat="1" ht="40.5" customHeight="1" x14ac:dyDescent="0.15">
      <c r="B23" s="17"/>
    </row>
    <row r="24" spans="1:33" s="11" customFormat="1" ht="40.5" customHeight="1" x14ac:dyDescent="0.15">
      <c r="B24" s="17"/>
    </row>
    <row r="25" spans="1:33" s="11" customFormat="1" ht="40.5" customHeight="1" x14ac:dyDescent="0.15">
      <c r="B25" s="17"/>
    </row>
    <row r="26" spans="1:33" s="11" customFormat="1" ht="40.5" customHeight="1" x14ac:dyDescent="0.15">
      <c r="B26" s="17"/>
    </row>
    <row r="27" spans="1:33" s="11" customFormat="1" ht="40.5" customHeight="1" x14ac:dyDescent="0.15">
      <c r="B27" s="17"/>
    </row>
    <row r="28" spans="1:33" s="11" customFormat="1" ht="40.5" customHeight="1" x14ac:dyDescent="0.15">
      <c r="B28" s="17"/>
    </row>
    <row r="29" spans="1:33" s="11" customFormat="1" ht="40.5" customHeight="1" x14ac:dyDescent="0.15">
      <c r="B29" s="17"/>
    </row>
    <row r="30" spans="1:33" s="11" customFormat="1" ht="40.5" customHeight="1" x14ac:dyDescent="0.15">
      <c r="B30" s="17"/>
    </row>
  </sheetData>
  <mergeCells count="49">
    <mergeCell ref="A18:D18"/>
    <mergeCell ref="A19:D19"/>
    <mergeCell ref="AA20:AB20"/>
    <mergeCell ref="AC20:AD20"/>
    <mergeCell ref="A21:AD21"/>
    <mergeCell ref="O6:P6"/>
    <mergeCell ref="Q6:R6"/>
    <mergeCell ref="S6:T6"/>
    <mergeCell ref="U6:V6"/>
    <mergeCell ref="W6:X6"/>
    <mergeCell ref="Y6:Z6"/>
    <mergeCell ref="E6:F6"/>
    <mergeCell ref="G6:H6"/>
    <mergeCell ref="I6:J6"/>
    <mergeCell ref="K6:L6"/>
    <mergeCell ref="M6:N6"/>
    <mergeCell ref="AA4:AB6"/>
    <mergeCell ref="AC4:AD6"/>
    <mergeCell ref="G4:H4"/>
    <mergeCell ref="I4:J4"/>
    <mergeCell ref="U4:V4"/>
    <mergeCell ref="W4:X4"/>
    <mergeCell ref="Y4:Z4"/>
    <mergeCell ref="E5:F5"/>
    <mergeCell ref="G5:H5"/>
    <mergeCell ref="I5:J5"/>
    <mergeCell ref="K5:L5"/>
    <mergeCell ref="M5:N5"/>
    <mergeCell ref="Q5:R5"/>
    <mergeCell ref="S5:T5"/>
    <mergeCell ref="U5:V5"/>
    <mergeCell ref="W5:X5"/>
    <mergeCell ref="Y5:Z5"/>
    <mergeCell ref="T2:V2"/>
    <mergeCell ref="W2:AD2"/>
    <mergeCell ref="A4:A7"/>
    <mergeCell ref="B4:B7"/>
    <mergeCell ref="C4:C7"/>
    <mergeCell ref="D4:D7"/>
    <mergeCell ref="E4:F4"/>
    <mergeCell ref="K4:L4"/>
    <mergeCell ref="M4:N4"/>
    <mergeCell ref="O4:P4"/>
    <mergeCell ref="Q4:R4"/>
    <mergeCell ref="A2:F2"/>
    <mergeCell ref="I2:J2"/>
    <mergeCell ref="K2:M2"/>
    <mergeCell ref="O5:P5"/>
    <mergeCell ref="S4:T4"/>
  </mergeCells>
  <phoneticPr fontId="1"/>
  <dataValidations count="1">
    <dataValidation type="list" allowBlank="1" showInputMessage="1" showErrorMessage="1" sqref="C8:C17">
      <formula1>"常,非"</formula1>
    </dataValidation>
  </dataValidations>
  <printOptions horizontalCentered="1"/>
  <pageMargins left="0.39370078740157483" right="0" top="0.78740157480314965" bottom="0.39370078740157483" header="0" footer="0"/>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様式⑦-1（介護福祉士）</vt:lpstr>
      <vt:lpstr>作成例（介護福祉士）</vt:lpstr>
      <vt:lpstr>様式⑦-2（勤続年数）</vt:lpstr>
      <vt:lpstr>作成例（勤続年数）</vt:lpstr>
      <vt:lpstr>様式⑦-3（常勤換算）</vt:lpstr>
      <vt:lpstr>作成例（常勤換算）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藁谷　雄人</cp:lastModifiedBy>
  <cp:lastPrinted>2021-03-30T04:40:24Z</cp:lastPrinted>
  <dcterms:modified xsi:type="dcterms:W3CDTF">2021-04-05T05:49:33Z</dcterms:modified>
</cp:coreProperties>
</file>