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人口指標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<sst xmlns="http://schemas.openxmlformats.org/spreadsheetml/2006/main" count="104" uniqueCount="73">
  <si>
    <t>　</t>
  </si>
  <si>
    <t>％</t>
  </si>
  <si>
    <t>年少人口（0～14才）</t>
  </si>
  <si>
    <t>老年人口（65才以上）</t>
  </si>
  <si>
    <t>従属人口指数</t>
  </si>
  <si>
    <t>年少人口指数</t>
  </si>
  <si>
    <t>老年人口指数</t>
  </si>
  <si>
    <t>老年化指数</t>
  </si>
  <si>
    <t>いわき市の成人者数（20歳以上）</t>
  </si>
  <si>
    <t>人</t>
  </si>
  <si>
    <t>生産年齢人口
（15～64才）</t>
  </si>
  <si>
    <t>Ⅰ　いわき市の人口指標 （平成20年10月1日現在）</t>
  </si>
  <si>
    <t>福島県の　</t>
  </si>
  <si>
    <t>世帯数</t>
  </si>
  <si>
    <t>世帯</t>
  </si>
  <si>
    <t>〃</t>
  </si>
  <si>
    <t>人口総数</t>
  </si>
  <si>
    <t xml:space="preserve"> Ａ</t>
  </si>
  <si>
    <t>いわき市の　</t>
  </si>
  <si>
    <t>世帯数　</t>
  </si>
  <si>
    <t xml:space="preserve"> Ｂ</t>
  </si>
  <si>
    <t>全県人口に占める割合</t>
  </si>
  <si>
    <t xml:space="preserve"> Ｂ÷Ａ×100</t>
  </si>
  <si>
    <t>％</t>
  </si>
  <si>
    <t>いわき市の平成19年10月１日から</t>
  </si>
  <si>
    <t>平成20年９月30日までの出生数</t>
  </si>
  <si>
    <t xml:space="preserve"> Ｃ</t>
  </si>
  <si>
    <t>〃</t>
  </si>
  <si>
    <t xml:space="preserve">    死亡数</t>
  </si>
  <si>
    <t xml:space="preserve"> Ｄ</t>
  </si>
  <si>
    <t>いわき市の</t>
  </si>
  <si>
    <t>普通出生率</t>
  </si>
  <si>
    <t xml:space="preserve"> Ｃ÷Ｂ×1,000</t>
  </si>
  <si>
    <t>‰</t>
  </si>
  <si>
    <t>普通死亡率</t>
  </si>
  <si>
    <t xml:space="preserve"> Ｄ÷Ｂ×1,000</t>
  </si>
  <si>
    <t>‰</t>
  </si>
  <si>
    <t>〃</t>
  </si>
  <si>
    <t>自然増加率</t>
  </si>
  <si>
    <t xml:space="preserve"> (Ｃ－Ｄ)÷Ｂ×1,000</t>
  </si>
  <si>
    <t>いわき市の平成19年10月１日から</t>
  </si>
  <si>
    <t>平成20年９月30日までの転入数</t>
  </si>
  <si>
    <t xml:space="preserve"> Ｅ</t>
  </si>
  <si>
    <t xml:space="preserve">    転出数</t>
  </si>
  <si>
    <t xml:space="preserve"> Ｆ</t>
  </si>
  <si>
    <t>普通流入率</t>
  </si>
  <si>
    <t xml:space="preserve"> Ｅ÷Ｂ×1,000</t>
  </si>
  <si>
    <t>普通流出率</t>
  </si>
  <si>
    <t xml:space="preserve"> Ｆ÷Ｂ×1,000</t>
  </si>
  <si>
    <t>社会増加率</t>
  </si>
  <si>
    <t xml:space="preserve"> (Ｅ－Ｆ)÷Ｂ×1,000</t>
  </si>
  <si>
    <t>人口密度</t>
  </si>
  <si>
    <t xml:space="preserve"> Ｂ÷1231.34</t>
  </si>
  <si>
    <t>人/k㎡</t>
  </si>
  <si>
    <t>いわき市の市街化区域内人口</t>
  </si>
  <si>
    <t>いわき市の１世帯当たり人口</t>
  </si>
  <si>
    <t xml:space="preserve"> Ｂ÷世帯数</t>
  </si>
  <si>
    <t>男子数</t>
  </si>
  <si>
    <t xml:space="preserve"> Ｇ</t>
  </si>
  <si>
    <t>性比</t>
  </si>
  <si>
    <t xml:space="preserve"> Ｇ÷(Ｂ－Ｇ)×100</t>
  </si>
  <si>
    <t>平成１７年国勢調査結果（平成17年10月1日現在）</t>
  </si>
  <si>
    <t>いわき市の　</t>
  </si>
  <si>
    <t>Ｈ</t>
  </si>
  <si>
    <t>Ｉ</t>
  </si>
  <si>
    <t>Ｊ</t>
  </si>
  <si>
    <t>（Ｈ＋Ｊ）÷Ｉ×100</t>
  </si>
  <si>
    <t>％</t>
  </si>
  <si>
    <t>Ｈ÷Ｉ×100</t>
  </si>
  <si>
    <t>Ｊ÷Ｉ×100</t>
  </si>
  <si>
    <t>％</t>
  </si>
  <si>
    <t>Ｊ÷Ｈ×100</t>
  </si>
  <si>
    <t>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</si>
</sst>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000;[Red]\-#,##0.0000"/>
    <numFmt numFmtId="181" formatCode="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38" fontId="2" fillId="0" borderId="0" xfId="16" applyFont="1" applyAlignment="1">
      <alignment horizontal="right" vertical="center"/>
    </xf>
    <xf numFmtId="178" fontId="2" fillId="0" borderId="0" xfId="16" applyNumberFormat="1" applyFont="1" applyAlignment="1">
      <alignment horizontal="right" vertical="center"/>
    </xf>
    <xf numFmtId="40" fontId="2" fillId="0" borderId="0" xfId="16" applyNumberFormat="1" applyFont="1" applyAlignment="1">
      <alignment horizontal="right" vertical="center"/>
    </xf>
    <xf numFmtId="178" fontId="2" fillId="0" borderId="4" xfId="16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8" fontId="2" fillId="0" borderId="0" xfId="16" applyNumberFormat="1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4" xfId="16" applyNumberFormat="1" applyFont="1" applyBorder="1" applyAlignment="1">
      <alignment horizontal="right" vertical="center"/>
    </xf>
    <xf numFmtId="181" fontId="2" fillId="0" borderId="0" xfId="16" applyNumberFormat="1" applyFont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0" xfId="16" applyFont="1" applyFill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18" customWidth="1"/>
    <col min="12" max="12" width="6.75390625" style="1" customWidth="1"/>
    <col min="13" max="16384" width="9.00390625" style="1" customWidth="1"/>
  </cols>
  <sheetData>
    <row r="1" spans="2:13" ht="22.5" customHeight="1">
      <c r="B1" s="1" t="s">
        <v>11</v>
      </c>
      <c r="M1" s="2"/>
    </row>
    <row r="2" ht="22.5" customHeight="1" thickBot="1">
      <c r="M2" s="2"/>
    </row>
    <row r="3" spans="1:13" ht="22.5" customHeight="1">
      <c r="A3" s="3"/>
      <c r="B3" s="37" t="s">
        <v>12</v>
      </c>
      <c r="C3" s="37"/>
      <c r="D3" s="4"/>
      <c r="E3" s="37" t="s">
        <v>13</v>
      </c>
      <c r="F3" s="37"/>
      <c r="G3" s="37"/>
      <c r="H3" s="4"/>
      <c r="I3" s="5"/>
      <c r="J3" s="6"/>
      <c r="K3" s="31">
        <v>727541</v>
      </c>
      <c r="L3" s="6" t="s">
        <v>14</v>
      </c>
      <c r="M3" s="2"/>
    </row>
    <row r="4" spans="2:13" ht="22.5" customHeight="1">
      <c r="B4" s="36" t="s">
        <v>15</v>
      </c>
      <c r="C4" s="36"/>
      <c r="D4" s="8"/>
      <c r="E4" s="34" t="s">
        <v>16</v>
      </c>
      <c r="F4" s="34"/>
      <c r="G4" s="34"/>
      <c r="H4" s="10"/>
      <c r="I4" s="11" t="s">
        <v>17</v>
      </c>
      <c r="J4" s="12"/>
      <c r="K4" s="32">
        <v>2055496</v>
      </c>
      <c r="L4" s="12" t="s">
        <v>9</v>
      </c>
      <c r="M4" s="2"/>
    </row>
    <row r="5" spans="2:13" ht="22.5" customHeight="1">
      <c r="B5" s="34" t="s">
        <v>18</v>
      </c>
      <c r="C5" s="34"/>
      <c r="D5" s="10"/>
      <c r="E5" s="34" t="s">
        <v>19</v>
      </c>
      <c r="F5" s="34"/>
      <c r="G5" s="34"/>
      <c r="H5" s="10"/>
      <c r="I5" s="11"/>
      <c r="J5" s="12"/>
      <c r="K5" s="18">
        <v>132163</v>
      </c>
      <c r="L5" s="12" t="s">
        <v>14</v>
      </c>
      <c r="M5" s="2"/>
    </row>
    <row r="6" spans="2:13" ht="22.5" customHeight="1">
      <c r="B6" s="36" t="s">
        <v>15</v>
      </c>
      <c r="C6" s="36"/>
      <c r="D6" s="8"/>
      <c r="E6" s="34" t="s">
        <v>16</v>
      </c>
      <c r="F6" s="34"/>
      <c r="G6" s="34"/>
      <c r="H6" s="10"/>
      <c r="I6" s="11" t="s">
        <v>20</v>
      </c>
      <c r="J6" s="12"/>
      <c r="K6" s="18">
        <v>347803</v>
      </c>
      <c r="L6" s="12" t="s">
        <v>9</v>
      </c>
      <c r="M6" s="2"/>
    </row>
    <row r="7" spans="2:13" ht="22.5" customHeight="1">
      <c r="B7" s="34" t="s">
        <v>21</v>
      </c>
      <c r="C7" s="34"/>
      <c r="D7" s="34"/>
      <c r="E7" s="34"/>
      <c r="F7" s="34"/>
      <c r="G7" s="34"/>
      <c r="H7" s="10"/>
      <c r="I7" s="11" t="s">
        <v>22</v>
      </c>
      <c r="J7" s="12"/>
      <c r="K7" s="19">
        <f>K6/K4*100</f>
        <v>16.920636187080877</v>
      </c>
      <c r="L7" s="12" t="s">
        <v>23</v>
      </c>
      <c r="M7" s="2"/>
    </row>
    <row r="8" spans="2:13" ht="22.5" customHeight="1">
      <c r="B8" s="34" t="s">
        <v>24</v>
      </c>
      <c r="C8" s="34"/>
      <c r="D8" s="34"/>
      <c r="E8" s="34"/>
      <c r="F8" s="34"/>
      <c r="G8" s="10"/>
      <c r="H8" s="10"/>
      <c r="I8" s="11"/>
      <c r="J8" s="12"/>
      <c r="L8" s="12"/>
      <c r="M8" s="2"/>
    </row>
    <row r="9" spans="2:13" ht="22.5" customHeight="1">
      <c r="B9" s="13"/>
      <c r="C9" s="34" t="s">
        <v>25</v>
      </c>
      <c r="D9" s="34"/>
      <c r="E9" s="34"/>
      <c r="F9" s="34"/>
      <c r="G9" s="34"/>
      <c r="H9" s="8"/>
      <c r="I9" s="11" t="s">
        <v>26</v>
      </c>
      <c r="J9" s="12"/>
      <c r="K9" s="18">
        <v>2913</v>
      </c>
      <c r="L9" s="12" t="s">
        <v>9</v>
      </c>
      <c r="M9" s="2"/>
    </row>
    <row r="10" spans="2:13" ht="22.5" customHeight="1">
      <c r="B10" s="36" t="s">
        <v>27</v>
      </c>
      <c r="C10" s="36"/>
      <c r="F10" s="34" t="s">
        <v>28</v>
      </c>
      <c r="G10" s="34"/>
      <c r="I10" s="11" t="s">
        <v>29</v>
      </c>
      <c r="J10" s="12"/>
      <c r="K10" s="18">
        <v>3867</v>
      </c>
      <c r="L10" s="12" t="s">
        <v>9</v>
      </c>
      <c r="M10" s="2"/>
    </row>
    <row r="11" spans="2:13" ht="22.5" customHeight="1">
      <c r="B11" s="34" t="s">
        <v>30</v>
      </c>
      <c r="C11" s="34"/>
      <c r="D11" s="13"/>
      <c r="E11" s="34" t="s">
        <v>31</v>
      </c>
      <c r="F11" s="34"/>
      <c r="G11" s="34"/>
      <c r="I11" s="11" t="s">
        <v>32</v>
      </c>
      <c r="J11" s="12"/>
      <c r="K11" s="19">
        <f>K9/K6*1000</f>
        <v>8.375430919227263</v>
      </c>
      <c r="L11" s="12" t="s">
        <v>33</v>
      </c>
      <c r="M11" s="2"/>
    </row>
    <row r="12" spans="2:13" ht="22.5" customHeight="1">
      <c r="B12" s="36" t="s">
        <v>27</v>
      </c>
      <c r="C12" s="36"/>
      <c r="D12" s="12"/>
      <c r="E12" s="34" t="s">
        <v>34</v>
      </c>
      <c r="F12" s="34"/>
      <c r="G12" s="34"/>
      <c r="I12" s="11" t="s">
        <v>35</v>
      </c>
      <c r="J12" s="12"/>
      <c r="K12" s="19">
        <f>K10/K6*1000</f>
        <v>11.118362981342887</v>
      </c>
      <c r="L12" s="12" t="s">
        <v>36</v>
      </c>
      <c r="M12" s="17"/>
    </row>
    <row r="13" spans="2:13" ht="22.5" customHeight="1">
      <c r="B13" s="36" t="s">
        <v>37</v>
      </c>
      <c r="C13" s="36"/>
      <c r="D13" s="12"/>
      <c r="E13" s="34" t="s">
        <v>38</v>
      </c>
      <c r="F13" s="34"/>
      <c r="G13" s="34"/>
      <c r="I13" s="11" t="s">
        <v>39</v>
      </c>
      <c r="J13" s="12"/>
      <c r="K13" s="30">
        <f>(K9-K10)/K6*1000</f>
        <v>-2.742932062115623</v>
      </c>
      <c r="L13" s="12" t="s">
        <v>36</v>
      </c>
      <c r="M13" s="2"/>
    </row>
    <row r="14" spans="2:13" ht="22.5" customHeight="1">
      <c r="B14" s="34" t="s">
        <v>40</v>
      </c>
      <c r="C14" s="34"/>
      <c r="D14" s="34"/>
      <c r="E14" s="34"/>
      <c r="F14" s="34"/>
      <c r="G14" s="10"/>
      <c r="I14" s="11"/>
      <c r="J14" s="12"/>
      <c r="L14" s="12"/>
      <c r="M14" s="2"/>
    </row>
    <row r="15" spans="2:15" ht="22.5" customHeight="1">
      <c r="B15" s="13"/>
      <c r="C15" s="34" t="s">
        <v>41</v>
      </c>
      <c r="D15" s="34"/>
      <c r="E15" s="34"/>
      <c r="F15" s="34"/>
      <c r="G15" s="34"/>
      <c r="I15" s="11" t="s">
        <v>42</v>
      </c>
      <c r="J15" s="12"/>
      <c r="K15" s="18">
        <v>7702</v>
      </c>
      <c r="L15" s="12" t="s">
        <v>9</v>
      </c>
      <c r="M15" s="2"/>
      <c r="O15" s="22"/>
    </row>
    <row r="16" spans="2:15" ht="22.5" customHeight="1">
      <c r="B16" s="36" t="s">
        <v>27</v>
      </c>
      <c r="C16" s="36"/>
      <c r="D16" s="12"/>
      <c r="E16" s="9"/>
      <c r="F16" s="34" t="s">
        <v>43</v>
      </c>
      <c r="G16" s="34"/>
      <c r="I16" s="11" t="s">
        <v>44</v>
      </c>
      <c r="J16" s="12"/>
      <c r="K16" s="18">
        <v>9064</v>
      </c>
      <c r="L16" s="12" t="s">
        <v>9</v>
      </c>
      <c r="M16" s="2"/>
      <c r="O16" s="22"/>
    </row>
    <row r="17" spans="2:13" ht="22.5" customHeight="1">
      <c r="B17" s="34" t="s">
        <v>18</v>
      </c>
      <c r="C17" s="34"/>
      <c r="D17" s="12"/>
      <c r="E17" s="34" t="s">
        <v>45</v>
      </c>
      <c r="F17" s="34"/>
      <c r="G17" s="34"/>
      <c r="I17" s="11" t="s">
        <v>46</v>
      </c>
      <c r="J17" s="12"/>
      <c r="K17" s="19">
        <f>K15/K6*1000</f>
        <v>22.144719855780426</v>
      </c>
      <c r="L17" s="12" t="s">
        <v>33</v>
      </c>
      <c r="M17" s="2"/>
    </row>
    <row r="18" spans="2:13" ht="22.5" customHeight="1">
      <c r="B18" s="36" t="s">
        <v>27</v>
      </c>
      <c r="C18" s="36"/>
      <c r="D18" s="12"/>
      <c r="E18" s="34" t="s">
        <v>47</v>
      </c>
      <c r="F18" s="34"/>
      <c r="G18" s="34"/>
      <c r="I18" s="11" t="s">
        <v>48</v>
      </c>
      <c r="J18" s="12"/>
      <c r="K18" s="19">
        <f>K16/K6*1000</f>
        <v>26.06072978093921</v>
      </c>
      <c r="L18" s="12" t="s">
        <v>33</v>
      </c>
      <c r="M18" s="2"/>
    </row>
    <row r="19" spans="2:13" ht="22.5" customHeight="1">
      <c r="B19" s="36" t="s">
        <v>27</v>
      </c>
      <c r="C19" s="36"/>
      <c r="D19" s="12"/>
      <c r="E19" s="34" t="s">
        <v>49</v>
      </c>
      <c r="F19" s="34"/>
      <c r="G19" s="34"/>
      <c r="I19" s="11" t="s">
        <v>50</v>
      </c>
      <c r="J19" s="12"/>
      <c r="K19" s="30">
        <f>(K15-K16)/K6*1000</f>
        <v>-3.9160099251587828</v>
      </c>
      <c r="L19" s="12" t="s">
        <v>36</v>
      </c>
      <c r="M19" s="2"/>
    </row>
    <row r="20" spans="2:13" ht="22.5" customHeight="1">
      <c r="B20" s="36" t="s">
        <v>37</v>
      </c>
      <c r="C20" s="36"/>
      <c r="D20" s="12"/>
      <c r="E20" s="34" t="s">
        <v>51</v>
      </c>
      <c r="F20" s="34"/>
      <c r="G20" s="34"/>
      <c r="I20" s="11" t="s">
        <v>52</v>
      </c>
      <c r="J20" s="12"/>
      <c r="K20" s="19">
        <f>K6/1231.34</f>
        <v>282.4589471632531</v>
      </c>
      <c r="L20" s="12" t="s">
        <v>53</v>
      </c>
      <c r="M20" s="2"/>
    </row>
    <row r="21" spans="2:13" ht="22.5" customHeight="1">
      <c r="B21" s="34" t="s">
        <v>54</v>
      </c>
      <c r="C21" s="34"/>
      <c r="D21" s="34"/>
      <c r="E21" s="34"/>
      <c r="F21" s="34"/>
      <c r="G21" s="34"/>
      <c r="I21" s="11"/>
      <c r="J21" s="12"/>
      <c r="K21" s="18">
        <v>278162</v>
      </c>
      <c r="L21" s="12" t="s">
        <v>9</v>
      </c>
      <c r="M21" s="2"/>
    </row>
    <row r="22" spans="2:13" ht="22.5" customHeight="1">
      <c r="B22" s="34" t="s">
        <v>55</v>
      </c>
      <c r="C22" s="34"/>
      <c r="D22" s="34"/>
      <c r="E22" s="34"/>
      <c r="F22" s="34"/>
      <c r="G22" s="34"/>
      <c r="I22" s="11" t="s">
        <v>56</v>
      </c>
      <c r="J22" s="12"/>
      <c r="K22" s="20">
        <f>K6/K5</f>
        <v>2.6316215582273403</v>
      </c>
      <c r="L22" s="12" t="s">
        <v>9</v>
      </c>
      <c r="M22" s="2"/>
    </row>
    <row r="23" spans="2:13" ht="22.5" customHeight="1">
      <c r="B23" s="34" t="s">
        <v>18</v>
      </c>
      <c r="C23" s="34"/>
      <c r="D23" s="7"/>
      <c r="E23" s="34" t="s">
        <v>57</v>
      </c>
      <c r="F23" s="34"/>
      <c r="G23" s="34"/>
      <c r="I23" s="11" t="s">
        <v>58</v>
      </c>
      <c r="J23" s="12"/>
      <c r="K23" s="18">
        <v>168679</v>
      </c>
      <c r="L23" s="12" t="s">
        <v>9</v>
      </c>
      <c r="M23" s="2"/>
    </row>
    <row r="24" spans="1:13" ht="22.5" customHeight="1" thickBot="1">
      <c r="A24" s="14"/>
      <c r="B24" s="33" t="s">
        <v>27</v>
      </c>
      <c r="C24" s="33"/>
      <c r="D24" s="15"/>
      <c r="E24" s="35" t="s">
        <v>59</v>
      </c>
      <c r="F24" s="35"/>
      <c r="G24" s="35"/>
      <c r="H24" s="14"/>
      <c r="I24" s="16" t="s">
        <v>60</v>
      </c>
      <c r="J24" s="15"/>
      <c r="K24" s="21">
        <f>K23/(K6-K23)*100</f>
        <v>94.16884392934503</v>
      </c>
      <c r="L24" s="15" t="s">
        <v>1</v>
      </c>
      <c r="M24" s="17"/>
    </row>
    <row r="25" spans="1:13" ht="22.5" customHeight="1">
      <c r="A25" s="23"/>
      <c r="B25" s="24"/>
      <c r="C25" s="24"/>
      <c r="D25" s="25"/>
      <c r="E25" s="26"/>
      <c r="F25" s="26"/>
      <c r="G25" s="26"/>
      <c r="H25" s="23"/>
      <c r="I25" s="25"/>
      <c r="J25" s="25"/>
      <c r="K25" s="27"/>
      <c r="L25" s="25"/>
      <c r="M25" s="17"/>
    </row>
    <row r="26" spans="1:13" ht="22.5" customHeight="1" thickBot="1">
      <c r="A26" s="14"/>
      <c r="B26" s="14" t="s">
        <v>61</v>
      </c>
      <c r="C26" s="14"/>
      <c r="D26" s="14"/>
      <c r="E26" s="14"/>
      <c r="F26" s="14"/>
      <c r="G26" s="14"/>
      <c r="H26" s="14"/>
      <c r="I26" s="14"/>
      <c r="J26" s="14"/>
      <c r="K26" s="28"/>
      <c r="L26" s="14"/>
      <c r="M26" s="2"/>
    </row>
    <row r="27" spans="2:13" ht="22.5" customHeight="1">
      <c r="B27" s="34" t="s">
        <v>62</v>
      </c>
      <c r="C27" s="34"/>
      <c r="D27" s="37" t="s">
        <v>2</v>
      </c>
      <c r="E27" s="37"/>
      <c r="F27" s="37"/>
      <c r="G27" s="37"/>
      <c r="I27" s="11" t="s">
        <v>63</v>
      </c>
      <c r="J27" s="12"/>
      <c r="K27" s="18">
        <v>52002</v>
      </c>
      <c r="L27" s="12" t="s">
        <v>9</v>
      </c>
      <c r="M27" s="2"/>
    </row>
    <row r="28" spans="2:13" ht="22.5" customHeight="1">
      <c r="B28" s="36" t="s">
        <v>27</v>
      </c>
      <c r="C28" s="36"/>
      <c r="D28" s="38" t="s">
        <v>10</v>
      </c>
      <c r="E28" s="34"/>
      <c r="F28" s="34"/>
      <c r="G28" s="34"/>
      <c r="I28" s="11" t="s">
        <v>64</v>
      </c>
      <c r="J28" s="12"/>
      <c r="K28" s="18">
        <v>222525</v>
      </c>
      <c r="L28" s="12" t="s">
        <v>9</v>
      </c>
      <c r="M28" s="2"/>
    </row>
    <row r="29" spans="2:13" ht="22.5" customHeight="1">
      <c r="B29" s="36" t="s">
        <v>27</v>
      </c>
      <c r="C29" s="36"/>
      <c r="D29" s="34" t="s">
        <v>3</v>
      </c>
      <c r="E29" s="34"/>
      <c r="F29" s="34"/>
      <c r="G29" s="34"/>
      <c r="I29" s="11" t="s">
        <v>65</v>
      </c>
      <c r="J29" s="12"/>
      <c r="K29" s="18">
        <v>79472</v>
      </c>
      <c r="L29" s="12" t="s">
        <v>9</v>
      </c>
      <c r="M29" s="2"/>
    </row>
    <row r="30" spans="2:13" ht="22.5" customHeight="1">
      <c r="B30" s="34" t="s">
        <v>4</v>
      </c>
      <c r="C30" s="34"/>
      <c r="D30" s="34"/>
      <c r="E30" s="34"/>
      <c r="F30" s="34"/>
      <c r="G30" s="34"/>
      <c r="I30" s="11" t="s">
        <v>66</v>
      </c>
      <c r="J30" s="12"/>
      <c r="K30" s="19">
        <f>(K27+K29)/K28*100</f>
        <v>59.0827996854286</v>
      </c>
      <c r="L30" s="12" t="s">
        <v>67</v>
      </c>
      <c r="M30" s="2"/>
    </row>
    <row r="31" spans="2:13" ht="22.5" customHeight="1">
      <c r="B31" s="34" t="s">
        <v>5</v>
      </c>
      <c r="C31" s="34"/>
      <c r="D31" s="34"/>
      <c r="E31" s="34"/>
      <c r="F31" s="34"/>
      <c r="G31" s="34"/>
      <c r="I31" s="11" t="s">
        <v>68</v>
      </c>
      <c r="J31" s="12"/>
      <c r="K31" s="19">
        <f>K27/K28*100</f>
        <v>23.3690596562184</v>
      </c>
      <c r="L31" s="12" t="s">
        <v>67</v>
      </c>
      <c r="M31" s="2"/>
    </row>
    <row r="32" spans="2:13" ht="22.5" customHeight="1">
      <c r="B32" s="34" t="s">
        <v>6</v>
      </c>
      <c r="C32" s="34"/>
      <c r="D32" s="34"/>
      <c r="E32" s="34"/>
      <c r="F32" s="34"/>
      <c r="G32" s="34"/>
      <c r="I32" s="11" t="s">
        <v>69</v>
      </c>
      <c r="J32" s="12"/>
      <c r="K32" s="19">
        <f>K29/K28*100</f>
        <v>35.7137400292102</v>
      </c>
      <c r="L32" s="12" t="s">
        <v>70</v>
      </c>
      <c r="M32" s="2"/>
    </row>
    <row r="33" spans="2:13" ht="22.5" customHeight="1">
      <c r="B33" s="34" t="s">
        <v>7</v>
      </c>
      <c r="C33" s="34"/>
      <c r="D33" s="34"/>
      <c r="E33" s="34"/>
      <c r="F33" s="34"/>
      <c r="G33" s="34"/>
      <c r="I33" s="11" t="s">
        <v>71</v>
      </c>
      <c r="J33" s="12"/>
      <c r="K33" s="19">
        <f>K29/K27*100</f>
        <v>152.82489135033268</v>
      </c>
      <c r="L33" s="12" t="s">
        <v>72</v>
      </c>
      <c r="M33" s="2"/>
    </row>
    <row r="34" spans="1:13" ht="22.5" customHeight="1" thickBot="1">
      <c r="A34" s="14"/>
      <c r="B34" s="35" t="s">
        <v>8</v>
      </c>
      <c r="C34" s="35"/>
      <c r="D34" s="35"/>
      <c r="E34" s="35"/>
      <c r="F34" s="35"/>
      <c r="G34" s="35"/>
      <c r="H34" s="14"/>
      <c r="I34" s="16"/>
      <c r="J34" s="15"/>
      <c r="K34" s="29">
        <v>283437</v>
      </c>
      <c r="L34" s="15" t="s">
        <v>9</v>
      </c>
      <c r="M34" s="2"/>
    </row>
    <row r="35" spans="2:13" ht="12.75" customHeight="1">
      <c r="B35" s="1" t="s">
        <v>0</v>
      </c>
      <c r="M35" s="2"/>
    </row>
    <row r="36" spans="2:13" ht="12.75" customHeight="1">
      <c r="B36" s="1" t="s">
        <v>0</v>
      </c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  <row r="43" ht="12.75" customHeight="1">
      <c r="M43" s="2"/>
    </row>
    <row r="44" ht="12.75" customHeight="1">
      <c r="M44" s="2"/>
    </row>
    <row r="45" ht="12.75" customHeight="1">
      <c r="M45" s="2"/>
    </row>
    <row r="46" ht="12.75" customHeight="1">
      <c r="M46" s="2"/>
    </row>
    <row r="47" ht="12.75" customHeight="1">
      <c r="M47" s="2"/>
    </row>
    <row r="48" ht="12.75" customHeight="1">
      <c r="M48" s="2"/>
    </row>
    <row r="49" ht="12.75" customHeight="1">
      <c r="M49" s="2"/>
    </row>
    <row r="50" ht="12.75" customHeight="1">
      <c r="M50" s="2"/>
    </row>
    <row r="51" ht="12.75" customHeight="1">
      <c r="M51" s="2"/>
    </row>
    <row r="52" ht="12.75" customHeight="1">
      <c r="M52" s="2"/>
    </row>
    <row r="53" ht="12.75" customHeight="1">
      <c r="M53" s="2"/>
    </row>
    <row r="54" ht="12.75" customHeight="1">
      <c r="M54" s="2"/>
    </row>
  </sheetData>
  <mergeCells count="48">
    <mergeCell ref="B33:G33"/>
    <mergeCell ref="B34:G34"/>
    <mergeCell ref="B31:G31"/>
    <mergeCell ref="B32:G32"/>
    <mergeCell ref="D27:G27"/>
    <mergeCell ref="D28:G28"/>
    <mergeCell ref="D29:G29"/>
    <mergeCell ref="B30:G30"/>
    <mergeCell ref="B29:C29"/>
    <mergeCell ref="B27:C27"/>
    <mergeCell ref="B28:C28"/>
    <mergeCell ref="B6:C6"/>
    <mergeCell ref="E6:G6"/>
    <mergeCell ref="B7:G7"/>
    <mergeCell ref="E3:G3"/>
    <mergeCell ref="E4:G4"/>
    <mergeCell ref="E5:G5"/>
    <mergeCell ref="B3:C3"/>
    <mergeCell ref="B4:C4"/>
    <mergeCell ref="B5:C5"/>
    <mergeCell ref="E12:G12"/>
    <mergeCell ref="E13:G13"/>
    <mergeCell ref="B10:C10"/>
    <mergeCell ref="F10:G10"/>
    <mergeCell ref="B8:F8"/>
    <mergeCell ref="C9:G9"/>
    <mergeCell ref="B16:C16"/>
    <mergeCell ref="B11:C11"/>
    <mergeCell ref="B12:C12"/>
    <mergeCell ref="B13:C13"/>
    <mergeCell ref="B14:F14"/>
    <mergeCell ref="F16:G16"/>
    <mergeCell ref="C15:G15"/>
    <mergeCell ref="E11:G11"/>
    <mergeCell ref="B18:C18"/>
    <mergeCell ref="B19:C19"/>
    <mergeCell ref="B20:C20"/>
    <mergeCell ref="B17:C17"/>
    <mergeCell ref="E18:G18"/>
    <mergeCell ref="E19:G19"/>
    <mergeCell ref="E20:G20"/>
    <mergeCell ref="E17:G17"/>
    <mergeCell ref="B24:C24"/>
    <mergeCell ref="E23:G23"/>
    <mergeCell ref="E24:G24"/>
    <mergeCell ref="B21:G21"/>
    <mergeCell ref="B22:G22"/>
    <mergeCell ref="B23:C23"/>
  </mergeCells>
  <printOptions/>
  <pageMargins left="0.9448818897637796" right="0.7874015748031497" top="0.6692913385826772" bottom="0.9055118110236221" header="0.5118110236220472" footer="0.5118110236220472"/>
  <pageSetup firstPageNumber="2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09965</cp:lastModifiedBy>
  <cp:lastPrinted>2009-02-17T08:10:15Z</cp:lastPrinted>
  <dcterms:created xsi:type="dcterms:W3CDTF">1999-04-07T01:20:19Z</dcterms:created>
  <dcterms:modified xsi:type="dcterms:W3CDTF">2010-06-07T22:22:45Z</dcterms:modified>
  <cp:category/>
  <cp:version/>
  <cp:contentType/>
  <cp:contentStatus/>
</cp:coreProperties>
</file>