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600200_障がい福祉課$\00 課内共有\40-1 障害福祉サービス・障害児通所支援事業所等指定事務関係\02_事業所指定関係\00　指定申請書類関係（様式等）\★総合支援法関係様式（令和３年４月報酬改定以降）\"/>
    </mc:Choice>
  </mc:AlternateContent>
  <bookViews>
    <workbookView xWindow="0" yWindow="0" windowWidth="23040" windowHeight="9096" firstSheet="4" activeTab="5"/>
  </bookViews>
  <sheets>
    <sheet name="様式14-2" sheetId="2" r:id="rId1"/>
    <sheet name="様式14-2(別紙)" sheetId="3" r:id="rId2"/>
    <sheet name="様式14-3" sheetId="1" r:id="rId3"/>
    <sheet name="様式14-3添付資料（生活介護・施設入所支援）" sheetId="21" r:id="rId4"/>
    <sheet name="様式14-3添付資料（ＧＨ）" sheetId="20" r:id="rId5"/>
    <sheet name="様式14-3添付資料（ＧＨ） (日中サービス支援型)" sheetId="22" r:id="rId6"/>
    <sheet name="様式14-4①" sheetId="7" r:id="rId7"/>
    <sheet name="様式14-4②" sheetId="8" r:id="rId8"/>
    <sheet name="様式14-4③" sheetId="9" r:id="rId9"/>
    <sheet name="様式14-4④" sheetId="10" r:id="rId10"/>
    <sheet name="様式14-5①" sheetId="11" r:id="rId11"/>
    <sheet name="様式14-５②" sheetId="12" r:id="rId12"/>
    <sheet name="様式14-6①" sheetId="13" r:id="rId13"/>
    <sheet name="様式14-6②" sheetId="14" r:id="rId14"/>
    <sheet name="様式14-７①" sheetId="15" r:id="rId15"/>
    <sheet name="様式14-7②" sheetId="16" r:id="rId16"/>
    <sheet name="様式14-7③" sheetId="17" r:id="rId17"/>
    <sheet name="様式14-8" sheetId="18" r:id="rId18"/>
    <sheet name="様式14-9" sheetId="19" r:id="rId19"/>
  </sheets>
  <definedNames>
    <definedName name="_xlnm.Print_Area" localSheetId="0">'様式14-2'!$A$1:$AX$35</definedName>
    <definedName name="_xlnm.Print_Area" localSheetId="1">'様式14-2(別紙)'!$A$1:$E$24</definedName>
    <definedName name="_xlnm.Print_Area" localSheetId="2">'様式14-3'!$A$1:$E$40</definedName>
    <definedName name="_xlnm.Print_Area" localSheetId="4">'様式14-3添付資料（ＧＨ）'!$A$1:$H$36</definedName>
    <definedName name="_xlnm.Print_Area" localSheetId="5">'様式14-3添付資料（ＧＨ） (日中サービス支援型)'!$A$1:$H$36</definedName>
    <definedName name="_xlnm.Print_Area" localSheetId="3">'様式14-3添付資料（生活介護・施設入所支援）'!$A$1:$U$33</definedName>
    <definedName name="_xlnm.Print_Area" localSheetId="6">'様式14-4①'!$A$1:$AL$56</definedName>
    <definedName name="_xlnm.Print_Area" localSheetId="8">'様式14-4③'!$A$1:$AL$55</definedName>
    <definedName name="_xlnm.Print_Area" localSheetId="10">'様式14-5①'!$A$1:$AL$37</definedName>
    <definedName name="_xlnm.Print_Area" localSheetId="12">'様式14-6①'!$A$1:$AL$50</definedName>
    <definedName name="_xlnm.Print_Area" localSheetId="13">'様式14-6②'!$B$1:$G$20</definedName>
    <definedName name="_xlnm.Print_Area" localSheetId="17">'様式14-8'!$A$1:$F$20</definedName>
    <definedName name="_xlnm.Print_Area" localSheetId="18">'様式14-9'!$A$1:$G$20</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22" l="1"/>
  <c r="E24" i="22"/>
  <c r="E23" i="22"/>
  <c r="E22" i="22"/>
  <c r="J33" i="22"/>
  <c r="G33" i="22"/>
  <c r="J32" i="22"/>
  <c r="G32" i="22"/>
  <c r="J31" i="22"/>
  <c r="G31" i="22"/>
  <c r="J30" i="22"/>
  <c r="G30" i="22"/>
  <c r="H19" i="22"/>
  <c r="A17" i="22"/>
  <c r="G34" i="22" l="1"/>
  <c r="H36" i="22" s="1"/>
  <c r="J34" i="22"/>
  <c r="J33" i="20"/>
  <c r="J32" i="20"/>
  <c r="J31" i="20"/>
  <c r="J30" i="20"/>
  <c r="J34" i="20" l="1"/>
  <c r="G33" i="20" l="1"/>
  <c r="G32" i="20"/>
  <c r="G31" i="20"/>
  <c r="G30" i="20"/>
  <c r="G34" i="20" l="1"/>
  <c r="R5" i="21"/>
  <c r="R6" i="21"/>
  <c r="R7" i="21"/>
  <c r="R8" i="21"/>
  <c r="R9" i="21"/>
  <c r="F10" i="21"/>
  <c r="F12" i="21" s="1"/>
  <c r="F15" i="21" s="1"/>
  <c r="G10" i="21"/>
  <c r="G12" i="21" s="1"/>
  <c r="G15" i="21" s="1"/>
  <c r="H10" i="21"/>
  <c r="H12" i="21" s="1"/>
  <c r="H15" i="21" s="1"/>
  <c r="I10" i="21"/>
  <c r="J10" i="21"/>
  <c r="K10" i="21"/>
  <c r="L10" i="21"/>
  <c r="M10" i="21"/>
  <c r="M12" i="21" s="1"/>
  <c r="M15" i="21" s="1"/>
  <c r="N10" i="21"/>
  <c r="N12" i="21" s="1"/>
  <c r="N15" i="21" s="1"/>
  <c r="O10" i="21"/>
  <c r="O12" i="21" s="1"/>
  <c r="O15" i="21" s="1"/>
  <c r="P10" i="21"/>
  <c r="P12" i="21" s="1"/>
  <c r="P15" i="21" s="1"/>
  <c r="Q10" i="21"/>
  <c r="R11" i="21"/>
  <c r="I12" i="21"/>
  <c r="J12" i="21"/>
  <c r="J15" i="21" s="1"/>
  <c r="K12" i="21"/>
  <c r="K15" i="21" s="1"/>
  <c r="L12" i="21"/>
  <c r="L15" i="21" s="1"/>
  <c r="Q12" i="21"/>
  <c r="R13" i="21"/>
  <c r="R14" i="21"/>
  <c r="I15" i="21"/>
  <c r="Q15" i="21"/>
  <c r="R16" i="21"/>
  <c r="R20" i="21"/>
  <c r="U20" i="21" s="1"/>
  <c r="R21" i="21"/>
  <c r="R22" i="21"/>
  <c r="R23" i="21"/>
  <c r="F24" i="21"/>
  <c r="G24" i="21"/>
  <c r="H24" i="21"/>
  <c r="I24" i="21"/>
  <c r="I29" i="21" s="1"/>
  <c r="I32" i="21" s="1"/>
  <c r="J24" i="21"/>
  <c r="K24" i="21"/>
  <c r="L24" i="21"/>
  <c r="M24" i="21"/>
  <c r="N24" i="21"/>
  <c r="O24" i="21"/>
  <c r="P24" i="21"/>
  <c r="Q24" i="21"/>
  <c r="Q29" i="21" s="1"/>
  <c r="Q32" i="21" s="1"/>
  <c r="R24" i="21"/>
  <c r="R25" i="21"/>
  <c r="R28" i="21" s="1"/>
  <c r="R29" i="21" s="1"/>
  <c r="R32" i="21" s="1"/>
  <c r="R26" i="21"/>
  <c r="R27" i="21"/>
  <c r="F28" i="21"/>
  <c r="F29" i="21" s="1"/>
  <c r="F32" i="21" s="1"/>
  <c r="G28" i="21"/>
  <c r="G29" i="21" s="1"/>
  <c r="G32" i="21" s="1"/>
  <c r="H28" i="21"/>
  <c r="H29" i="21" s="1"/>
  <c r="H32" i="21" s="1"/>
  <c r="I28" i="21"/>
  <c r="J28" i="21"/>
  <c r="K28" i="21"/>
  <c r="L28" i="21"/>
  <c r="M28" i="21"/>
  <c r="M29" i="21" s="1"/>
  <c r="M32" i="21" s="1"/>
  <c r="N28" i="21"/>
  <c r="N29" i="21" s="1"/>
  <c r="N32" i="21" s="1"/>
  <c r="O28" i="21"/>
  <c r="O29" i="21" s="1"/>
  <c r="O32" i="21" s="1"/>
  <c r="P28" i="21"/>
  <c r="P29" i="21" s="1"/>
  <c r="P32" i="21" s="1"/>
  <c r="Q28" i="21"/>
  <c r="J29" i="21"/>
  <c r="J32" i="21" s="1"/>
  <c r="K29" i="21"/>
  <c r="K32" i="21" s="1"/>
  <c r="L29" i="21"/>
  <c r="L32" i="21" s="1"/>
  <c r="W29" i="21"/>
  <c r="R30" i="21"/>
  <c r="R31" i="21"/>
  <c r="R33" i="21"/>
  <c r="V25" i="21" l="1"/>
  <c r="S20" i="21"/>
  <c r="W30" i="21" s="1"/>
  <c r="AA25" i="21"/>
  <c r="R10" i="21"/>
  <c r="U5" i="21" s="1"/>
  <c r="A17" i="20"/>
  <c r="E22" i="20" s="1"/>
  <c r="H36" i="20"/>
  <c r="E17" i="20" l="1"/>
  <c r="H19" i="20" s="1"/>
  <c r="Z10" i="21"/>
  <c r="AB10" i="21"/>
  <c r="S5" i="21"/>
  <c r="V10" i="21"/>
  <c r="R12" i="21"/>
  <c r="R15" i="21" s="1"/>
  <c r="E24" i="20"/>
  <c r="E23" i="20"/>
  <c r="I12" i="12"/>
  <c r="I22" i="12"/>
  <c r="T36" i="12"/>
  <c r="U12" i="12" s="1"/>
  <c r="U49" i="12" s="1"/>
  <c r="K38" i="12"/>
  <c r="S38" i="12"/>
  <c r="U40" i="12"/>
  <c r="U46" i="12"/>
  <c r="U47" i="12"/>
  <c r="U50" i="12"/>
  <c r="H56" i="12"/>
  <c r="I32" i="12" s="1"/>
  <c r="U48" i="12" s="1"/>
  <c r="B58" i="12"/>
  <c r="G58" i="12"/>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K54" i="12" l="1"/>
  <c r="AS10" i="2"/>
  <c r="AT10" i="2" s="1"/>
  <c r="AU10" i="2"/>
  <c r="AS11" i="2"/>
  <c r="AT11" i="2"/>
  <c r="AU11" i="2"/>
  <c r="AS12" i="2"/>
  <c r="AT12" i="2"/>
  <c r="AU12" i="2"/>
  <c r="AS13" i="2"/>
  <c r="AT13" i="2"/>
  <c r="AU13" i="2"/>
  <c r="AS14" i="2"/>
  <c r="AT14" i="2"/>
  <c r="AU14" i="2"/>
  <c r="AS15" i="2"/>
  <c r="AT15" i="2"/>
  <c r="AU15" i="2"/>
  <c r="AS16" i="2"/>
  <c r="AT16" i="2" s="1"/>
  <c r="AU16" i="2"/>
  <c r="AS17" i="2"/>
  <c r="AT17" i="2"/>
  <c r="AU17" i="2"/>
  <c r="AS18" i="2"/>
  <c r="AT18" i="2" s="1"/>
  <c r="AU18" i="2"/>
  <c r="AS19" i="2"/>
  <c r="AT19" i="2"/>
  <c r="AU19" i="2"/>
  <c r="Q20" i="2"/>
  <c r="R20" i="2"/>
  <c r="S20" i="2"/>
  <c r="T20" i="2"/>
  <c r="U20" i="2"/>
  <c r="V20" i="2"/>
  <c r="W20" i="2"/>
  <c r="X20" i="2"/>
  <c r="Y20" i="2"/>
  <c r="Z20" i="2"/>
  <c r="AA20" i="2"/>
  <c r="AB20" i="2"/>
  <c r="AC20" i="2"/>
  <c r="AD20" i="2"/>
  <c r="AE20" i="2"/>
  <c r="AF20" i="2"/>
  <c r="AG20" i="2"/>
  <c r="AH20" i="2"/>
  <c r="AI20" i="2"/>
  <c r="AJ20" i="2"/>
  <c r="AK20" i="2"/>
  <c r="AL20" i="2"/>
  <c r="AM20" i="2"/>
  <c r="AN20" i="2"/>
  <c r="AO20" i="2"/>
  <c r="AP20" i="2"/>
  <c r="AQ20" i="2"/>
  <c r="AR20" i="2"/>
  <c r="AU20" i="2"/>
  <c r="AS21" i="2"/>
  <c r="AS20" i="2" l="1"/>
  <c r="AT20" i="2" s="1"/>
</calcChain>
</file>

<file path=xl/comments1.xml><?xml version="1.0" encoding="utf-8"?>
<comments xmlns="http://schemas.openxmlformats.org/spreadsheetml/2006/main">
  <authors>
    <author xml:space="preserve"> </author>
  </authors>
  <commentList>
    <comment ref="F5" authorId="0" shapeId="0">
      <text>
        <r>
          <rPr>
            <b/>
            <sz val="9"/>
            <color indexed="8"/>
            <rFont val="ＭＳ Ｐゴシック"/>
            <family val="3"/>
            <charset val="128"/>
          </rPr>
          <t>(例)区分ごとの利用者の、実利用日数月計
（Aさん20日+Ｂさん20日=40日）</t>
        </r>
      </text>
    </comment>
  </commentList>
</comments>
</file>

<file path=xl/sharedStrings.xml><?xml version="1.0" encoding="utf-8"?>
<sst xmlns="http://schemas.openxmlformats.org/spreadsheetml/2006/main" count="784" uniqueCount="452">
  <si>
    <t>（参考様式14-3）</t>
    <rPh sb="1" eb="3">
      <t>サンコウ</t>
    </rPh>
    <rPh sb="3" eb="5">
      <t>ヨウシキ</t>
    </rPh>
    <phoneticPr fontId="3"/>
  </si>
  <si>
    <t>平均利用者数算定シート</t>
    <rPh sb="0" eb="2">
      <t>ヘイキン</t>
    </rPh>
    <rPh sb="2" eb="5">
      <t>リヨウシャ</t>
    </rPh>
    <rPh sb="5" eb="6">
      <t>スウ</t>
    </rPh>
    <rPh sb="6" eb="8">
      <t>サンテイ</t>
    </rPh>
    <phoneticPr fontId="3"/>
  </si>
  <si>
    <t>事業所名</t>
    <rPh sb="0" eb="3">
      <t>ジギョウショ</t>
    </rPh>
    <rPh sb="3" eb="4">
      <t>メイ</t>
    </rPh>
    <phoneticPr fontId="3"/>
  </si>
  <si>
    <t>サービス種別</t>
    <rPh sb="4" eb="6">
      <t>シュベツ</t>
    </rPh>
    <phoneticPr fontId="3"/>
  </si>
  <si>
    <t>定員</t>
    <rPh sb="0" eb="2">
      <t>テイイン</t>
    </rPh>
    <phoneticPr fontId="3"/>
  </si>
  <si>
    <t>指定年月日</t>
    <rPh sb="0" eb="2">
      <t>シテイ</t>
    </rPh>
    <rPh sb="2" eb="5">
      <t>ネンガッピ</t>
    </rPh>
    <phoneticPr fontId="3"/>
  </si>
  <si>
    <t>１．新規指定又は定員増の時点から６月未満の場合</t>
    <rPh sb="2" eb="4">
      <t>シンキ</t>
    </rPh>
    <rPh sb="4" eb="6">
      <t>シテイ</t>
    </rPh>
    <rPh sb="6" eb="7">
      <t>マタ</t>
    </rPh>
    <rPh sb="8" eb="10">
      <t>テイイン</t>
    </rPh>
    <rPh sb="10" eb="11">
      <t>ゾウ</t>
    </rPh>
    <rPh sb="12" eb="14">
      <t>ジテン</t>
    </rPh>
    <rPh sb="17" eb="18">
      <t>ツキ</t>
    </rPh>
    <rPh sb="18" eb="20">
      <t>ミマン</t>
    </rPh>
    <rPh sb="21" eb="23">
      <t>バアイ</t>
    </rPh>
    <phoneticPr fontId="3"/>
  </si>
  <si>
    <t>利用者数</t>
    <rPh sb="0" eb="3">
      <t>リヨウシャ</t>
    </rPh>
    <rPh sb="3" eb="4">
      <t>スウ</t>
    </rPh>
    <phoneticPr fontId="3"/>
  </si>
  <si>
    <t>算定式
　定員×90％（小数点第２位以下切り上げ）</t>
    <rPh sb="0" eb="2">
      <t>サンテイ</t>
    </rPh>
    <rPh sb="2" eb="3">
      <t>シキ</t>
    </rPh>
    <rPh sb="5" eb="7">
      <t>テイイン</t>
    </rPh>
    <rPh sb="12" eb="15">
      <t>ショウスウテン</t>
    </rPh>
    <rPh sb="15" eb="16">
      <t>ダイ</t>
    </rPh>
    <rPh sb="17" eb="18">
      <t>イ</t>
    </rPh>
    <rPh sb="18" eb="20">
      <t>イカ</t>
    </rPh>
    <rPh sb="20" eb="21">
      <t>キ</t>
    </rPh>
    <rPh sb="22" eb="23">
      <t>ア</t>
    </rPh>
    <phoneticPr fontId="3"/>
  </si>
  <si>
    <t>２．１以外の場合</t>
    <rPh sb="3" eb="5">
      <t>イガイ</t>
    </rPh>
    <rPh sb="6" eb="8">
      <t>バアイ</t>
    </rPh>
    <phoneticPr fontId="3"/>
  </si>
  <si>
    <t>開所日数</t>
    <rPh sb="0" eb="2">
      <t>カイショ</t>
    </rPh>
    <rPh sb="2" eb="4">
      <t>ニッスウ</t>
    </rPh>
    <phoneticPr fontId="3"/>
  </si>
  <si>
    <t>利用者延べ日数</t>
    <rPh sb="0" eb="3">
      <t>リヨウシャ</t>
    </rPh>
    <rPh sb="3" eb="4">
      <t>ノ</t>
    </rPh>
    <rPh sb="5" eb="7">
      <t>ニッスウ</t>
    </rPh>
    <phoneticPr fontId="3"/>
  </si>
  <si>
    <t>４月</t>
    <rPh sb="1" eb="2">
      <t>ガツ</t>
    </rPh>
    <phoneticPr fontId="3"/>
  </si>
  <si>
    <t>５月</t>
  </si>
  <si>
    <t>６月</t>
  </si>
  <si>
    <t>７月</t>
  </si>
  <si>
    <t>８月</t>
  </si>
  <si>
    <t>９月</t>
  </si>
  <si>
    <t>１０月</t>
  </si>
  <si>
    <t>１１月</t>
  </si>
  <si>
    <t>１２月</t>
  </si>
  <si>
    <t>１月</t>
  </si>
  <si>
    <t>２月</t>
  </si>
  <si>
    <t>３月</t>
  </si>
  <si>
    <t>合計</t>
    <rPh sb="0" eb="2">
      <t>ゴウケイ</t>
    </rPh>
    <phoneticPr fontId="3"/>
  </si>
  <si>
    <t>平均利用者数</t>
    <rPh sb="0" eb="2">
      <t>ヘイキン</t>
    </rPh>
    <rPh sb="2" eb="5">
      <t>リヨウシャ</t>
    </rPh>
    <rPh sb="5" eb="6">
      <t>スウ</t>
    </rPh>
    <phoneticPr fontId="3"/>
  </si>
  <si>
    <t>算定式
　②÷①（小数点第２位以下切り上げ）</t>
    <rPh sb="0" eb="2">
      <t>サンテイ</t>
    </rPh>
    <rPh sb="2" eb="3">
      <t>シキ</t>
    </rPh>
    <phoneticPr fontId="3"/>
  </si>
  <si>
    <t>※新規指定又は定員増の時点から６月以上１年未満</t>
    <rPh sb="1" eb="3">
      <t>シンキ</t>
    </rPh>
    <rPh sb="3" eb="5">
      <t>シテイ</t>
    </rPh>
    <rPh sb="5" eb="6">
      <t>マタ</t>
    </rPh>
    <rPh sb="7" eb="9">
      <t>テイイン</t>
    </rPh>
    <rPh sb="9" eb="10">
      <t>ゾウ</t>
    </rPh>
    <rPh sb="11" eb="13">
      <t>ジテン</t>
    </rPh>
    <rPh sb="16" eb="17">
      <t>ツキ</t>
    </rPh>
    <rPh sb="17" eb="19">
      <t>イジョウ</t>
    </rPh>
    <rPh sb="20" eb="21">
      <t>ネン</t>
    </rPh>
    <rPh sb="21" eb="23">
      <t>ミマン</t>
    </rPh>
    <phoneticPr fontId="3"/>
  </si>
  <si>
    <t>　 直近の６ヵ月における利用者の延べ数÷６月間の開所日数</t>
    <rPh sb="2" eb="4">
      <t>チョッキン</t>
    </rPh>
    <rPh sb="7" eb="8">
      <t>ゲツ</t>
    </rPh>
    <rPh sb="12" eb="15">
      <t>リヨウシャ</t>
    </rPh>
    <rPh sb="16" eb="17">
      <t>ノ</t>
    </rPh>
    <rPh sb="18" eb="19">
      <t>スウ</t>
    </rPh>
    <rPh sb="21" eb="22">
      <t>ツキ</t>
    </rPh>
    <rPh sb="22" eb="23">
      <t>カン</t>
    </rPh>
    <rPh sb="24" eb="26">
      <t>カイショ</t>
    </rPh>
    <rPh sb="26" eb="28">
      <t>ニッスウ</t>
    </rPh>
    <phoneticPr fontId="3"/>
  </si>
  <si>
    <t>※新規指定又は定員増の時点から１年以上</t>
    <rPh sb="1" eb="3">
      <t>シンキ</t>
    </rPh>
    <rPh sb="3" eb="5">
      <t>シテイ</t>
    </rPh>
    <rPh sb="5" eb="6">
      <t>マタ</t>
    </rPh>
    <rPh sb="7" eb="9">
      <t>テイイン</t>
    </rPh>
    <rPh sb="9" eb="10">
      <t>ゾウ</t>
    </rPh>
    <rPh sb="11" eb="13">
      <t>ジテン</t>
    </rPh>
    <rPh sb="16" eb="17">
      <t>ネン</t>
    </rPh>
    <rPh sb="17" eb="19">
      <t>イジョウ</t>
    </rPh>
    <phoneticPr fontId="3"/>
  </si>
  <si>
    <t>　 直近１年間における利用者の延べ数÷１年間の開所日数</t>
    <rPh sb="2" eb="4">
      <t>チョッキン</t>
    </rPh>
    <rPh sb="5" eb="7">
      <t>ネンカン</t>
    </rPh>
    <rPh sb="11" eb="14">
      <t>リヨウシャ</t>
    </rPh>
    <rPh sb="15" eb="16">
      <t>ノ</t>
    </rPh>
    <rPh sb="17" eb="18">
      <t>スウ</t>
    </rPh>
    <rPh sb="20" eb="22">
      <t>ネンカン</t>
    </rPh>
    <rPh sb="23" eb="25">
      <t>カイショ</t>
    </rPh>
    <rPh sb="25" eb="27">
      <t>ニッスウ</t>
    </rPh>
    <phoneticPr fontId="3"/>
  </si>
  <si>
    <t>※定員を減少させた場合で減少後の実績が３月以上ある場合</t>
    <rPh sb="1" eb="3">
      <t>テイイン</t>
    </rPh>
    <rPh sb="4" eb="6">
      <t>ゲンショウ</t>
    </rPh>
    <rPh sb="9" eb="11">
      <t>バアイ</t>
    </rPh>
    <rPh sb="12" eb="15">
      <t>ゲンショウゴ</t>
    </rPh>
    <rPh sb="16" eb="18">
      <t>ジッセキ</t>
    </rPh>
    <rPh sb="20" eb="21">
      <t>ツキ</t>
    </rPh>
    <rPh sb="21" eb="23">
      <t>イジョウ</t>
    </rPh>
    <rPh sb="25" eb="27">
      <t>バアイ</t>
    </rPh>
    <phoneticPr fontId="3"/>
  </si>
  <si>
    <t>　 減少後の延べ利用者数÷３月間の開所日数</t>
    <rPh sb="2" eb="5">
      <t>ゲンショウゴ</t>
    </rPh>
    <rPh sb="6" eb="7">
      <t>ノ</t>
    </rPh>
    <rPh sb="8" eb="11">
      <t>リヨウシャ</t>
    </rPh>
    <rPh sb="11" eb="12">
      <t>スウ</t>
    </rPh>
    <rPh sb="14" eb="15">
      <t>ツキ</t>
    </rPh>
    <rPh sb="15" eb="16">
      <t>カン</t>
    </rPh>
    <rPh sb="17" eb="19">
      <t>カイショ</t>
    </rPh>
    <rPh sb="19" eb="21">
      <t>ニッスウ</t>
    </rPh>
    <phoneticPr fontId="3"/>
  </si>
  <si>
    <r>
      <t>注10　「1週間に当該事業所・施設における常勤職員の勤務すべき時間数」を確認するため、貴事業所の「</t>
    </r>
    <r>
      <rPr>
        <u/>
        <sz val="10"/>
        <rFont val="ＭＳ ゴシック"/>
        <family val="3"/>
        <charset val="128"/>
      </rPr>
      <t>就業規則</t>
    </r>
    <r>
      <rPr>
        <sz val="10"/>
        <rFont val="ＭＳ ゴシック"/>
        <family val="3"/>
        <charset val="128"/>
      </rPr>
      <t>」を添付してください。</t>
    </r>
    <rPh sb="0" eb="1">
      <t>チュウ</t>
    </rPh>
    <rPh sb="6" eb="8">
      <t>シュウカン</t>
    </rPh>
    <rPh sb="9" eb="11">
      <t>トウガイ</t>
    </rPh>
    <rPh sb="11" eb="14">
      <t>ジギョウショ</t>
    </rPh>
    <rPh sb="15" eb="17">
      <t>シセツ</t>
    </rPh>
    <rPh sb="21" eb="23">
      <t>ジョウキン</t>
    </rPh>
    <rPh sb="23" eb="25">
      <t>ショクイン</t>
    </rPh>
    <rPh sb="26" eb="28">
      <t>キンム</t>
    </rPh>
    <rPh sb="31" eb="34">
      <t>ジカンスウ</t>
    </rPh>
    <rPh sb="36" eb="38">
      <t>カクニン</t>
    </rPh>
    <rPh sb="43" eb="44">
      <t>キ</t>
    </rPh>
    <rPh sb="44" eb="47">
      <t>ジギョウショ</t>
    </rPh>
    <rPh sb="49" eb="51">
      <t>シュウギョウ</t>
    </rPh>
    <rPh sb="51" eb="53">
      <t>キソク</t>
    </rPh>
    <rPh sb="55" eb="57">
      <t>テンプ</t>
    </rPh>
    <phoneticPr fontId="3"/>
  </si>
  <si>
    <t>注９　他の事業所等（障害福祉サービス事業所、障害者支援施設、障害児施設、相談支援事業所、地域活動支援センター等）との兼務職員がいる場合は、以下の書類を
　　添付してください。
　　①様式１４－２（別紙）の職員の兼務状況一覧表
　　②兼務先の事業所等に係る様式１４－２従業者の勤務の体制及び勤務形態一覧表</t>
    <rPh sb="0" eb="1">
      <t>チュウ</t>
    </rPh>
    <rPh sb="3" eb="4">
      <t>ホカ</t>
    </rPh>
    <rPh sb="5" eb="8">
      <t>ジギョウショ</t>
    </rPh>
    <rPh sb="8" eb="9">
      <t>ナド</t>
    </rPh>
    <rPh sb="10" eb="14">
      <t>ショウガイフクシ</t>
    </rPh>
    <rPh sb="18" eb="21">
      <t>ジギョウショ</t>
    </rPh>
    <rPh sb="22" eb="24">
      <t>ショウガイ</t>
    </rPh>
    <rPh sb="24" eb="25">
      <t>シャ</t>
    </rPh>
    <rPh sb="25" eb="27">
      <t>シエン</t>
    </rPh>
    <rPh sb="27" eb="29">
      <t>シセツ</t>
    </rPh>
    <rPh sb="30" eb="33">
      <t>ショウガイジ</t>
    </rPh>
    <rPh sb="33" eb="35">
      <t>シセツ</t>
    </rPh>
    <rPh sb="36" eb="38">
      <t>ソウダン</t>
    </rPh>
    <rPh sb="38" eb="40">
      <t>シエン</t>
    </rPh>
    <rPh sb="40" eb="43">
      <t>ジギョウショ</t>
    </rPh>
    <rPh sb="44" eb="46">
      <t>チイキ</t>
    </rPh>
    <rPh sb="46" eb="48">
      <t>カツドウ</t>
    </rPh>
    <rPh sb="48" eb="50">
      <t>シエン</t>
    </rPh>
    <rPh sb="54" eb="55">
      <t>ナド</t>
    </rPh>
    <rPh sb="58" eb="60">
      <t>ケンム</t>
    </rPh>
    <rPh sb="60" eb="62">
      <t>ショクイン</t>
    </rPh>
    <rPh sb="65" eb="67">
      <t>バアイ</t>
    </rPh>
    <rPh sb="69" eb="71">
      <t>イカ</t>
    </rPh>
    <rPh sb="72" eb="74">
      <t>ショルイ</t>
    </rPh>
    <rPh sb="78" eb="80">
      <t>テンプ</t>
    </rPh>
    <rPh sb="120" eb="123">
      <t>ジギョウショ</t>
    </rPh>
    <rPh sb="123" eb="124">
      <t>ナド</t>
    </rPh>
    <rPh sb="127" eb="129">
      <t>ヨウシキ</t>
    </rPh>
    <rPh sb="133" eb="136">
      <t>ジュウギョウシャ</t>
    </rPh>
    <rPh sb="137" eb="139">
      <t>キンム</t>
    </rPh>
    <rPh sb="140" eb="142">
      <t>タイセイ</t>
    </rPh>
    <rPh sb="142" eb="143">
      <t>オヨ</t>
    </rPh>
    <rPh sb="144" eb="146">
      <t>キンム</t>
    </rPh>
    <rPh sb="146" eb="148">
      <t>ケイタイ</t>
    </rPh>
    <rPh sb="148" eb="151">
      <t>イチランヒョウ</t>
    </rPh>
    <phoneticPr fontId="3"/>
  </si>
  <si>
    <t>注８　「同一法人の障害福祉サービス事業所等での勤務年数」欄は、福祉専門職員配置等加算（Ⅱ）を届け出る際に、当該従業者の勤務年数について記載してください。</t>
    <rPh sb="0" eb="1">
      <t>チュウ</t>
    </rPh>
    <rPh sb="4" eb="6">
      <t>ドウイツ</t>
    </rPh>
    <rPh sb="6" eb="8">
      <t>ホウジン</t>
    </rPh>
    <rPh sb="9" eb="11">
      <t>ショウガイ</t>
    </rPh>
    <rPh sb="11" eb="13">
      <t>フクシ</t>
    </rPh>
    <rPh sb="17" eb="20">
      <t>ジギョウショ</t>
    </rPh>
    <rPh sb="20" eb="21">
      <t>ナド</t>
    </rPh>
    <rPh sb="23" eb="25">
      <t>キンム</t>
    </rPh>
    <rPh sb="25" eb="27">
      <t>ネンスウ</t>
    </rPh>
    <rPh sb="28" eb="29">
      <t>ラン</t>
    </rPh>
    <rPh sb="31" eb="33">
      <t>フクシ</t>
    </rPh>
    <rPh sb="33" eb="35">
      <t>センモン</t>
    </rPh>
    <rPh sb="35" eb="37">
      <t>ショクイン</t>
    </rPh>
    <rPh sb="37" eb="39">
      <t>ハイチ</t>
    </rPh>
    <rPh sb="39" eb="40">
      <t>ナド</t>
    </rPh>
    <rPh sb="40" eb="42">
      <t>カサン</t>
    </rPh>
    <rPh sb="46" eb="47">
      <t>トド</t>
    </rPh>
    <rPh sb="48" eb="49">
      <t>デ</t>
    </rPh>
    <rPh sb="50" eb="51">
      <t>サイ</t>
    </rPh>
    <rPh sb="53" eb="55">
      <t>トウガイ</t>
    </rPh>
    <rPh sb="55" eb="58">
      <t>ジュウギョウシャ</t>
    </rPh>
    <rPh sb="59" eb="61">
      <t>キンム</t>
    </rPh>
    <rPh sb="61" eb="63">
      <t>ネンスウ</t>
    </rPh>
    <rPh sb="67" eb="69">
      <t>キサイ</t>
    </rPh>
    <phoneticPr fontId="3"/>
  </si>
  <si>
    <t>注７　「資格の種類」欄は、以下の加算を届け出る際に、当該従業者が有する資格の種類を記載してください。
　　　・特定事業所加算　・福祉専門職員配置等加算（Ⅰ）　・リハビリテーション加算</t>
    <rPh sb="0" eb="1">
      <t>チュウ</t>
    </rPh>
    <rPh sb="4" eb="6">
      <t>シカク</t>
    </rPh>
    <rPh sb="7" eb="9">
      <t>シュルイ</t>
    </rPh>
    <rPh sb="10" eb="11">
      <t>ラン</t>
    </rPh>
    <rPh sb="13" eb="15">
      <t>イカ</t>
    </rPh>
    <rPh sb="16" eb="18">
      <t>カサン</t>
    </rPh>
    <rPh sb="19" eb="20">
      <t>トド</t>
    </rPh>
    <rPh sb="21" eb="22">
      <t>デ</t>
    </rPh>
    <rPh sb="23" eb="24">
      <t>サイ</t>
    </rPh>
    <rPh sb="26" eb="28">
      <t>トウガイ</t>
    </rPh>
    <rPh sb="28" eb="31">
      <t>ジュウギョウシャ</t>
    </rPh>
    <rPh sb="32" eb="33">
      <t>ユウ</t>
    </rPh>
    <rPh sb="35" eb="37">
      <t>シカク</t>
    </rPh>
    <rPh sb="38" eb="40">
      <t>シュルイ</t>
    </rPh>
    <rPh sb="41" eb="43">
      <t>キサイ</t>
    </rPh>
    <rPh sb="55" eb="57">
      <t>トクテイ</t>
    </rPh>
    <rPh sb="57" eb="60">
      <t>ジギョウショ</t>
    </rPh>
    <rPh sb="60" eb="62">
      <t>カサン</t>
    </rPh>
    <rPh sb="64" eb="66">
      <t>フクシ</t>
    </rPh>
    <rPh sb="66" eb="68">
      <t>センモン</t>
    </rPh>
    <rPh sb="68" eb="70">
      <t>ショクイン</t>
    </rPh>
    <rPh sb="70" eb="72">
      <t>ハイチ</t>
    </rPh>
    <rPh sb="72" eb="73">
      <t>ナド</t>
    </rPh>
    <rPh sb="73" eb="75">
      <t>カサン</t>
    </rPh>
    <rPh sb="89" eb="91">
      <t>カサン</t>
    </rPh>
    <phoneticPr fontId="3"/>
  </si>
  <si>
    <t>注６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組織体制図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ソシキ</t>
    </rPh>
    <rPh sb="126" eb="128">
      <t>タイセイ</t>
    </rPh>
    <rPh sb="128" eb="129">
      <t>ズ</t>
    </rPh>
    <rPh sb="132" eb="133">
      <t>サ</t>
    </rPh>
    <rPh sb="134" eb="135">
      <t>ツカ</t>
    </rPh>
    <phoneticPr fontId="3"/>
  </si>
  <si>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</si>
  <si>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注４　「職種」欄は、直接サービス提供職員に係る職種を記載し、「勤務形態」欄は、「常勤・専従」、「常勤・兼務」、「非常勤・専従」、「非常勤・兼務」のいずれかを記載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8" eb="50">
      <t>ジョウキン</t>
    </rPh>
    <rPh sb="51" eb="53">
      <t>ケンム</t>
    </rPh>
    <rPh sb="56" eb="57">
      <t>ヒ</t>
    </rPh>
    <rPh sb="57" eb="59">
      <t>ジョウキン</t>
    </rPh>
    <rPh sb="60" eb="62">
      <t>センジュウ</t>
    </rPh>
    <rPh sb="65" eb="68">
      <t>ヒジョウキン</t>
    </rPh>
    <rPh sb="69" eb="71">
      <t>ケンム</t>
    </rPh>
    <rPh sb="78" eb="80">
      <t>キサイ</t>
    </rPh>
    <rPh sb="87" eb="89">
      <t>カサン</t>
    </rPh>
    <rPh sb="89" eb="90">
      <t>トウ</t>
    </rPh>
    <rPh sb="91" eb="92">
      <t>カカ</t>
    </rPh>
    <rPh sb="93" eb="95">
      <t>ショクイン</t>
    </rPh>
    <rPh sb="96" eb="98">
      <t>カハイ</t>
    </rPh>
    <rPh sb="99" eb="101">
      <t>クブン</t>
    </rPh>
    <rPh sb="103" eb="104">
      <t>ウエ</t>
    </rPh>
    <rPh sb="110" eb="111">
      <t>ニチ</t>
    </rPh>
    <rPh sb="115" eb="117">
      <t>キンム</t>
    </rPh>
    <rPh sb="117" eb="119">
      <t>ジカン</t>
    </rPh>
    <rPh sb="120" eb="122">
      <t>キサイ</t>
    </rPh>
    <phoneticPr fontId="3"/>
  </si>
  <si>
    <t>注３　「人員配置区分」欄は、報酬算定上の区分を記載し、「該当する体制等」欄は、（別紙１）「介護給付費等の算定に係る体制等状況一覧表」に掲げる体制加算等の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6" eb="78">
      <t>ナイヨウ</t>
    </rPh>
    <rPh sb="79" eb="81">
      <t>キサイ</t>
    </rPh>
    <rPh sb="90" eb="91">
      <t>サイ</t>
    </rPh>
    <rPh sb="120" eb="122">
      <t>キサイ</t>
    </rPh>
    <rPh sb="122" eb="124">
      <t>ナイヨウ</t>
    </rPh>
    <rPh sb="125" eb="127">
      <t>ドウヨウ</t>
    </rPh>
    <rPh sb="128" eb="130">
      <t>キサイ</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</si>
  <si>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</si>
  <si>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</si>
  <si>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欄が２１人以上となる場合であって、世話人及び生活支援員の勤務態勢を共同生活住居の間で明確に区分している場合には、当該様式を勤務体制を区分している共同生活住居の単位ごとに作成すること。</t>
    <rPh sb="0" eb="1">
      <t>チュウ</t>
    </rPh>
    <rPh sb="3" eb="4">
      <t>ラン</t>
    </rPh>
    <rPh sb="7" eb="8">
      <t>ニン</t>
    </rPh>
    <rPh sb="8" eb="10">
      <t>イジョウ</t>
    </rPh>
    <rPh sb="13" eb="15">
      <t>バアイ</t>
    </rPh>
    <rPh sb="20" eb="23">
      <t>セワニン</t>
    </rPh>
    <rPh sb="23" eb="24">
      <t>オヨ</t>
    </rPh>
    <rPh sb="25" eb="27">
      <t>セイカツ</t>
    </rPh>
    <rPh sb="27" eb="29">
      <t>シエン</t>
    </rPh>
    <rPh sb="29" eb="30">
      <t>イン</t>
    </rPh>
    <rPh sb="31" eb="33">
      <t>キンム</t>
    </rPh>
    <rPh sb="33" eb="35">
      <t>タイセイ</t>
    </rPh>
    <rPh sb="36" eb="38">
      <t>キョウドウ</t>
    </rPh>
    <rPh sb="38" eb="40">
      <t>セイカツ</t>
    </rPh>
    <rPh sb="40" eb="42">
      <t>ジュウキョ</t>
    </rPh>
    <rPh sb="43" eb="44">
      <t>アイダ</t>
    </rPh>
    <rPh sb="45" eb="47">
      <t>メイカク</t>
    </rPh>
    <rPh sb="48" eb="50">
      <t>クブン</t>
    </rPh>
    <rPh sb="54" eb="56">
      <t>バアイ</t>
    </rPh>
    <rPh sb="59" eb="61">
      <t>トウガイ</t>
    </rPh>
    <rPh sb="61" eb="63">
      <t>ヨウシキ</t>
    </rPh>
    <rPh sb="64" eb="66">
      <t>キンム</t>
    </rPh>
    <rPh sb="66" eb="68">
      <t>タイセイ</t>
    </rPh>
    <rPh sb="69" eb="71">
      <t>クブン</t>
    </rPh>
    <rPh sb="75" eb="77">
      <t>キョウドウ</t>
    </rPh>
    <rPh sb="77" eb="79">
      <t>セイカツ</t>
    </rPh>
    <rPh sb="79" eb="81">
      <t>ジュウキョ</t>
    </rPh>
    <rPh sb="82" eb="84">
      <t>タンイ</t>
    </rPh>
    <rPh sb="87" eb="89">
      <t>サクセイ</t>
    </rPh>
    <phoneticPr fontId="3"/>
  </si>
  <si>
    <t>人</t>
    <rPh sb="0" eb="1">
      <t>ニン</t>
    </rPh>
    <phoneticPr fontId="3"/>
  </si>
  <si>
    <t>●同一敷地内（近隣地を含む。）の共同生活住居の定員の合計数</t>
    <rPh sb="1" eb="3">
      <t>ドウイツ</t>
    </rPh>
    <rPh sb="3" eb="5">
      <t>シキチ</t>
    </rPh>
    <rPh sb="5" eb="6">
      <t>ナイ</t>
    </rPh>
    <rPh sb="7" eb="9">
      <t>キンリン</t>
    </rPh>
    <rPh sb="9" eb="10">
      <t>チ</t>
    </rPh>
    <rPh sb="11" eb="12">
      <t>フク</t>
    </rPh>
    <rPh sb="16" eb="18">
      <t>キョウドウ</t>
    </rPh>
    <rPh sb="18" eb="20">
      <t>セイカツ</t>
    </rPh>
    <rPh sb="20" eb="22">
      <t>ジュウキョ</t>
    </rPh>
    <rPh sb="23" eb="25">
      <t>テイイン</t>
    </rPh>
    <rPh sb="26" eb="29">
      <t>ゴウケイスウ</t>
    </rPh>
    <phoneticPr fontId="3"/>
  </si>
  <si>
    <t>1週間に当該事業所・施設における常勤職員の勤務すべき時間数　④</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</si>
  <si>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サービス提供時間</t>
    <rPh sb="4" eb="6">
      <t>テイキョウ</t>
    </rPh>
    <rPh sb="6" eb="8">
      <t>ジカン</t>
    </rPh>
    <phoneticPr fontId="3"/>
  </si>
  <si>
    <t>年　　月</t>
    <rPh sb="0" eb="1">
      <t>ネン</t>
    </rPh>
    <rPh sb="3" eb="4">
      <t>ツキ</t>
    </rPh>
    <phoneticPr fontId="3"/>
  </si>
  <si>
    <t>③＝②／④</t>
    <phoneticPr fontId="3"/>
  </si>
  <si>
    <t>②</t>
    <phoneticPr fontId="3"/>
  </si>
  <si>
    <t>①</t>
    <phoneticPr fontId="3"/>
  </si>
  <si>
    <t>備考</t>
    <rPh sb="0" eb="2">
      <t>ビコウ</t>
    </rPh>
    <phoneticPr fontId="3"/>
  </si>
  <si>
    <t>同一法人の
障害福祉ｻｰﾋﾞｽ
事業所等での
勤務年数</t>
    <rPh sb="0" eb="2">
      <t>ドウイツ</t>
    </rPh>
    <rPh sb="2" eb="4">
      <t>ホウジン</t>
    </rPh>
    <rPh sb="6" eb="10">
      <t>ショウガイフクシ</t>
    </rPh>
    <rPh sb="16" eb="19">
      <t>ジギョウショ</t>
    </rPh>
    <rPh sb="19" eb="20">
      <t>ナド</t>
    </rPh>
    <rPh sb="23" eb="25">
      <t>キンム</t>
    </rPh>
    <rPh sb="25" eb="27">
      <t>ネンスウ</t>
    </rPh>
    <phoneticPr fontId="3"/>
  </si>
  <si>
    <t>資格の種類</t>
    <rPh sb="0" eb="2">
      <t>シカク</t>
    </rPh>
    <rPh sb="3" eb="5">
      <t>シュルイ</t>
    </rPh>
    <phoneticPr fontId="3"/>
  </si>
  <si>
    <t>常勤換算後の人数</t>
    <rPh sb="0" eb="2">
      <t>ジョウキン</t>
    </rPh>
    <rPh sb="2" eb="4">
      <t>カンザン</t>
    </rPh>
    <rPh sb="4" eb="5">
      <t>ゴ</t>
    </rPh>
    <rPh sb="6" eb="8">
      <t>ニンズウ</t>
    </rPh>
    <phoneticPr fontId="3"/>
  </si>
  <si>
    <t>週平均の勤務時間</t>
    <rPh sb="0" eb="3">
      <t>シュウヘイキン</t>
    </rPh>
    <rPh sb="4" eb="6">
      <t>キンム</t>
    </rPh>
    <rPh sb="6" eb="8">
      <t>ジカン</t>
    </rPh>
    <phoneticPr fontId="3"/>
  </si>
  <si>
    <t>4週の
合計</t>
    <rPh sb="1" eb="2">
      <t>シュウ</t>
    </rPh>
    <rPh sb="4" eb="6">
      <t>ゴウケイ</t>
    </rPh>
    <phoneticPr fontId="3"/>
  </si>
  <si>
    <t>第４週</t>
    <rPh sb="0" eb="1">
      <t>ダイ</t>
    </rPh>
    <rPh sb="2" eb="3">
      <t>シュウ</t>
    </rPh>
    <phoneticPr fontId="3"/>
  </si>
  <si>
    <t>第３週</t>
    <rPh sb="0" eb="1">
      <t>ダイ</t>
    </rPh>
    <rPh sb="2" eb="3">
      <t>シュウ</t>
    </rPh>
    <phoneticPr fontId="3"/>
  </si>
  <si>
    <t>第２週</t>
    <rPh sb="0" eb="1">
      <t>ダイ</t>
    </rPh>
    <rPh sb="2" eb="3">
      <t>シュウ</t>
    </rPh>
    <phoneticPr fontId="3"/>
  </si>
  <si>
    <t>第１週</t>
    <rPh sb="0" eb="1">
      <t>ダイ</t>
    </rPh>
    <rPh sb="2" eb="3">
      <t>シュウ</t>
    </rPh>
    <phoneticPr fontId="3"/>
  </si>
  <si>
    <t>氏名</t>
    <rPh sb="0" eb="2">
      <t>シメイ</t>
    </rPh>
    <phoneticPr fontId="3"/>
  </si>
  <si>
    <t>勤務形態</t>
    <rPh sb="0" eb="2">
      <t>キンム</t>
    </rPh>
    <rPh sb="2" eb="4">
      <t>ケイタイ</t>
    </rPh>
    <phoneticPr fontId="3"/>
  </si>
  <si>
    <t>職種</t>
    <rPh sb="0" eb="2">
      <t>ショクシュ</t>
    </rPh>
    <phoneticPr fontId="3"/>
  </si>
  <si>
    <t>該当する体制等</t>
    <rPh sb="0" eb="2">
      <t>ガイトウ</t>
    </rPh>
    <rPh sb="4" eb="6">
      <t>タイセイ</t>
    </rPh>
    <rPh sb="6" eb="7">
      <t>トウ</t>
    </rPh>
    <phoneticPr fontId="3"/>
  </si>
  <si>
    <t>人員配置区分</t>
    <rPh sb="0" eb="2">
      <t>ジンイン</t>
    </rPh>
    <rPh sb="2" eb="4">
      <t>ハイチ</t>
    </rPh>
    <rPh sb="4" eb="6">
      <t>クブン</t>
    </rPh>
    <phoneticPr fontId="3"/>
  </si>
  <si>
    <t>基準上の必要職員数</t>
    <rPh sb="0" eb="2">
      <t>キジュン</t>
    </rPh>
    <rPh sb="2" eb="3">
      <t>ジョウ</t>
    </rPh>
    <rPh sb="4" eb="6">
      <t>ヒツヨウ</t>
    </rPh>
    <rPh sb="6" eb="9">
      <t>ショクインスウ</t>
    </rPh>
    <phoneticPr fontId="3"/>
  </si>
  <si>
    <t>前年度の平均実利用者数</t>
    <rPh sb="0" eb="3">
      <t>ゼンネンド</t>
    </rPh>
    <rPh sb="4" eb="6">
      <t>ヘイキン</t>
    </rPh>
    <rPh sb="6" eb="10">
      <t>ジツリヨウシャ</t>
    </rPh>
    <rPh sb="10" eb="11">
      <t>スウ</t>
    </rPh>
    <phoneticPr fontId="3"/>
  </si>
  <si>
    <t>事業所・施設名</t>
    <rPh sb="0" eb="3">
      <t>ジギョウショ</t>
    </rPh>
    <rPh sb="4" eb="6">
      <t>シセツ</t>
    </rPh>
    <rPh sb="6" eb="7">
      <t>メイ</t>
    </rPh>
    <phoneticPr fontId="3"/>
  </si>
  <si>
    <t>サービス種類</t>
    <rPh sb="4" eb="6">
      <t>シュルイ</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</si>
  <si>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</si>
  <si>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（参考様式14－2）</t>
    <rPh sb="1" eb="3">
      <t>サンコウ</t>
    </rPh>
    <rPh sb="3" eb="5">
      <t>ヨウシキ</t>
    </rPh>
    <phoneticPr fontId="3"/>
  </si>
  <si>
    <t>H27.4</t>
    <phoneticPr fontId="3"/>
  </si>
  <si>
    <t>左記の事業所等での職種</t>
    <rPh sb="0" eb="2">
      <t>サキ</t>
    </rPh>
    <rPh sb="3" eb="6">
      <t>ジギョウショ</t>
    </rPh>
    <rPh sb="6" eb="7">
      <t>ナド</t>
    </rPh>
    <rPh sb="9" eb="11">
      <t>ショクシュ</t>
    </rPh>
    <phoneticPr fontId="3"/>
  </si>
  <si>
    <t>左記の事業等の種別・サービス名</t>
    <rPh sb="0" eb="2">
      <t>サキ</t>
    </rPh>
    <rPh sb="3" eb="6">
      <t>ジギョウナド</t>
    </rPh>
    <rPh sb="7" eb="9">
      <t>シュベツ</t>
    </rPh>
    <rPh sb="14" eb="15">
      <t>メイ</t>
    </rPh>
    <phoneticPr fontId="3"/>
  </si>
  <si>
    <t>兼務している事業所等の名称</t>
    <rPh sb="0" eb="2">
      <t>ケンム</t>
    </rPh>
    <rPh sb="6" eb="9">
      <t>ジギョウショ</t>
    </rPh>
    <rPh sb="9" eb="10">
      <t>ナド</t>
    </rPh>
    <rPh sb="11" eb="13">
      <t>メイショウ</t>
    </rPh>
    <phoneticPr fontId="3"/>
  </si>
  <si>
    <t>常勤・非常勤の別</t>
    <rPh sb="0" eb="2">
      <t>ジョウキン</t>
    </rPh>
    <rPh sb="3" eb="6">
      <t>ヒジョウキン</t>
    </rPh>
    <rPh sb="7" eb="8">
      <t>ベツ</t>
    </rPh>
    <phoneticPr fontId="3"/>
  </si>
  <si>
    <t>兼務している職員名</t>
    <rPh sb="0" eb="2">
      <t>ケンム</t>
    </rPh>
    <rPh sb="6" eb="9">
      <t>ショクインメイ</t>
    </rPh>
    <phoneticPr fontId="3"/>
  </si>
  <si>
    <t>職員の兼務状況一覧表</t>
  </si>
  <si>
    <t>事業所・施設の名称</t>
    <rPh sb="0" eb="3">
      <t>ジギョウショ</t>
    </rPh>
    <rPh sb="4" eb="6">
      <t>シセツ</t>
    </rPh>
    <rPh sb="7" eb="9">
      <t>メイショウ</t>
    </rPh>
    <phoneticPr fontId="3"/>
  </si>
  <si>
    <t>電話番号</t>
    <rPh sb="0" eb="2">
      <t>デンワ</t>
    </rPh>
    <rPh sb="2" eb="4">
      <t>バンゴウ</t>
    </rPh>
    <phoneticPr fontId="3"/>
  </si>
  <si>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3"/>
  </si>
  <si>
    <t>％</t>
    <phoneticPr fontId="3"/>
  </si>
  <si>
    <t>＝</t>
    <phoneticPr fontId="3"/>
  </si>
  <si>
    <t>÷</t>
    <phoneticPr fontId="3"/>
  </si>
  <si>
    <t>就労定着率</t>
    <rPh sb="0" eb="2">
      <t>シュウロウ</t>
    </rPh>
    <rPh sb="2" eb="4">
      <t>テイチャク</t>
    </rPh>
    <rPh sb="4" eb="5">
      <t>リツ</t>
    </rPh>
    <phoneticPr fontId="3"/>
  </si>
  <si>
    <t>（　　　年度）</t>
    <rPh sb="4" eb="6">
      <t>ネンド</t>
    </rPh>
    <phoneticPr fontId="3"/>
  </si>
  <si>
    <t>前々年度</t>
    <rPh sb="0" eb="2">
      <t>ゼンゼン</t>
    </rPh>
    <rPh sb="2" eb="4">
      <t>ネンド</t>
    </rPh>
    <phoneticPr fontId="3"/>
  </si>
  <si>
    <t>前年度</t>
    <rPh sb="0" eb="3">
      <t>ゼンネンド</t>
    </rPh>
    <phoneticPr fontId="3"/>
  </si>
  <si>
    <t>利用定員数</t>
    <rPh sb="0" eb="2">
      <t>リヨウ</t>
    </rPh>
    <rPh sb="2" eb="5">
      <t>テイインスウ</t>
    </rPh>
    <phoneticPr fontId="3"/>
  </si>
  <si>
    <t>就職後６月以上定着者数</t>
    <rPh sb="0" eb="2">
      <t>シュウショク</t>
    </rPh>
    <rPh sb="2" eb="3">
      <t>ゴ</t>
    </rPh>
    <rPh sb="4" eb="5">
      <t>ツキ</t>
    </rPh>
    <rPh sb="5" eb="7">
      <t>イジョウ</t>
    </rPh>
    <rPh sb="7" eb="9">
      <t>テイチャク</t>
    </rPh>
    <rPh sb="9" eb="10">
      <t>シャ</t>
    </rPh>
    <rPh sb="10" eb="11">
      <t>スウ</t>
    </rPh>
    <phoneticPr fontId="3"/>
  </si>
  <si>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3"/>
  </si>
  <si>
    <t>なし（経過措置対象）</t>
    <rPh sb="3" eb="5">
      <t>ケイカ</t>
    </rPh>
    <rPh sb="5" eb="7">
      <t>ソチ</t>
    </rPh>
    <rPh sb="7" eb="9">
      <t>タイショウ</t>
    </rPh>
    <phoneticPr fontId="3"/>
  </si>
  <si>
    <t>就職後6月以上定着率が0</t>
    <rPh sb="0" eb="3">
      <t>シュウショクゴ</t>
    </rPh>
    <rPh sb="4" eb="5">
      <t>ツキ</t>
    </rPh>
    <rPh sb="5" eb="7">
      <t>イジョウ</t>
    </rPh>
    <rPh sb="7" eb="10">
      <t>テイチャクリツ</t>
    </rPh>
    <phoneticPr fontId="3"/>
  </si>
  <si>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3"/>
  </si>
  <si>
    <t>20人以下</t>
    <rPh sb="2" eb="3">
      <t>ニン</t>
    </rPh>
    <rPh sb="3" eb="5">
      <t>イカ</t>
    </rPh>
    <phoneticPr fontId="3"/>
  </si>
  <si>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</si>
  <si>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81人以上</t>
    <rPh sb="2" eb="3">
      <t>ニン</t>
    </rPh>
    <rPh sb="3" eb="5">
      <t>イジョウ</t>
    </rPh>
    <phoneticPr fontId="3"/>
  </si>
  <si>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</si>
  <si>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61人以上80人以下</t>
    <rPh sb="2" eb="3">
      <t>ニン</t>
    </rPh>
    <rPh sb="3" eb="5">
      <t>イジョウ</t>
    </rPh>
    <rPh sb="7" eb="8">
      <t>ニン</t>
    </rPh>
    <rPh sb="8" eb="10">
      <t>イカ</t>
    </rPh>
    <phoneticPr fontId="3"/>
  </si>
  <si>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</si>
  <si>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41人以上60人以下</t>
    <rPh sb="2" eb="3">
      <t>ニン</t>
    </rPh>
    <rPh sb="3" eb="5">
      <t>イジョウ</t>
    </rPh>
    <rPh sb="7" eb="8">
      <t>ニン</t>
    </rPh>
    <rPh sb="8" eb="10">
      <t>イカ</t>
    </rPh>
    <phoneticPr fontId="3"/>
  </si>
  <si>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</si>
  <si>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21人以上40人以下</t>
    <rPh sb="2" eb="3">
      <t>ニン</t>
    </rPh>
    <rPh sb="3" eb="5">
      <t>イジョウ</t>
    </rPh>
    <rPh sb="7" eb="8">
      <t>ニン</t>
    </rPh>
    <rPh sb="8" eb="10">
      <t>イカ</t>
    </rPh>
    <phoneticPr fontId="3"/>
  </si>
  <si>
    <t>就職後6月以上定着率が5割以上</t>
    <rPh sb="0" eb="3">
      <t>シュウショクゴ</t>
    </rPh>
    <rPh sb="4" eb="5">
      <t>ツキ</t>
    </rPh>
    <rPh sb="5" eb="7">
      <t>イジョウ</t>
    </rPh>
    <rPh sb="7" eb="10">
      <t>テイチャクリツ</t>
    </rPh>
    <rPh sb="12" eb="13">
      <t>ワリ</t>
    </rPh>
    <rPh sb="13" eb="15">
      <t>イジョウ</t>
    </rPh>
    <phoneticPr fontId="3"/>
  </si>
  <si>
    <t>就労定着率区分</t>
    <rPh sb="0" eb="2">
      <t>シュウロウ</t>
    </rPh>
    <rPh sb="2" eb="5">
      <t>テイチャクリツ</t>
    </rPh>
    <rPh sb="5" eb="7">
      <t>クブン</t>
    </rPh>
    <phoneticPr fontId="3"/>
  </si>
  <si>
    <t>定員区分</t>
    <rPh sb="0" eb="2">
      <t>テイイン</t>
    </rPh>
    <rPh sb="2" eb="4">
      <t>クブン</t>
    </rPh>
    <phoneticPr fontId="3"/>
  </si>
  <si>
    <t>施設・事業所名</t>
    <rPh sb="0" eb="2">
      <t>シセツ</t>
    </rPh>
    <rPh sb="3" eb="6">
      <t>ジギョウショ</t>
    </rPh>
    <rPh sb="6" eb="7">
      <t>メイ</t>
    </rPh>
    <phoneticPr fontId="3"/>
  </si>
  <si>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</si>
  <si>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提出</t>
    <rPh sb="0" eb="2">
      <t>テイシュツ</t>
    </rPh>
    <phoneticPr fontId="3"/>
  </si>
  <si>
    <t>　　年　　月　　日</t>
    <rPh sb="2" eb="3">
      <t>ネン</t>
    </rPh>
    <rPh sb="5" eb="6">
      <t>ガツ</t>
    </rPh>
    <rPh sb="8" eb="9">
      <t>ニチ</t>
    </rPh>
    <phoneticPr fontId="3"/>
  </si>
  <si>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3"/>
  </si>
  <si>
    <t>届出時点の継続状況</t>
    <rPh sb="0" eb="2">
      <t>トドケデ</t>
    </rPh>
    <rPh sb="2" eb="4">
      <t>ジテン</t>
    </rPh>
    <rPh sb="5" eb="7">
      <t>ケイゾク</t>
    </rPh>
    <rPh sb="7" eb="9">
      <t>ジョウキョウ</t>
    </rPh>
    <phoneticPr fontId="3"/>
  </si>
  <si>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3"/>
  </si>
  <si>
    <t>就職先事業所名</t>
    <rPh sb="0" eb="3">
      <t>シュウショクサキ</t>
    </rPh>
    <rPh sb="3" eb="6">
      <t>ジギョウショ</t>
    </rPh>
    <rPh sb="6" eb="7">
      <t>メイ</t>
    </rPh>
    <phoneticPr fontId="3"/>
  </si>
  <si>
    <t>就職日（年月日）</t>
    <rPh sb="0" eb="2">
      <t>シュウショク</t>
    </rPh>
    <rPh sb="2" eb="3">
      <t>ビ</t>
    </rPh>
    <rPh sb="4" eb="7">
      <t>ネンガッピ</t>
    </rPh>
    <phoneticPr fontId="3"/>
  </si>
  <si>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3"/>
  </si>
  <si>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</si>
  <si>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　　　　年　　　月　　　日</t>
    <rPh sb="4" eb="5">
      <t>ネン</t>
    </rPh>
    <rPh sb="8" eb="9">
      <t>ガツ</t>
    </rPh>
    <rPh sb="12" eb="13">
      <t>ニチ</t>
    </rPh>
    <phoneticPr fontId="3"/>
  </si>
  <si>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3"/>
  </si>
  <si>
    <t>前年度利用定員</t>
    <rPh sb="0" eb="3">
      <t>ゼンネンド</t>
    </rPh>
    <rPh sb="3" eb="5">
      <t>リヨウ</t>
    </rPh>
    <rPh sb="5" eb="7">
      <t>テイイン</t>
    </rPh>
    <phoneticPr fontId="3"/>
  </si>
  <si>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3"/>
  </si>
  <si>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</si>
  <si>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前年度において
6月に達した日（年月日）</t>
    <rPh sb="0" eb="3">
      <t>ゼンネンド</t>
    </rPh>
    <rPh sb="9" eb="10">
      <t>ゲツ</t>
    </rPh>
    <rPh sb="11" eb="12">
      <t>タッ</t>
    </rPh>
    <rPh sb="14" eb="15">
      <t>ケイジツ</t>
    </rPh>
    <rPh sb="16" eb="19">
      <t>ネンガッピ</t>
    </rPh>
    <phoneticPr fontId="3"/>
  </si>
  <si>
    <t>前年度における
就労定着者の数</t>
    <rPh sb="0" eb="3">
      <t>ゼンネンド</t>
    </rPh>
    <rPh sb="8" eb="10">
      <t>シュウロウ</t>
    </rPh>
    <rPh sb="10" eb="12">
      <t>テイチャク</t>
    </rPh>
    <rPh sb="12" eb="13">
      <t>シャ</t>
    </rPh>
    <rPh sb="14" eb="15">
      <t>カズ</t>
    </rPh>
    <phoneticPr fontId="3"/>
  </si>
  <si>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3"/>
  </si>
  <si>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
  </si>
  <si>
    <t>その他</t>
    <rPh sb="2" eb="3">
      <t>タ</t>
    </rPh>
    <phoneticPr fontId="3"/>
  </si>
  <si>
    <t>（ＵＲＬ）</t>
    <phoneticPr fontId="3"/>
  </si>
  <si>
    <t>（公表場所）</t>
    <rPh sb="1" eb="3">
      <t>コウヒョウ</t>
    </rPh>
    <rPh sb="3" eb="5">
      <t>バショ</t>
    </rPh>
    <phoneticPr fontId="3"/>
  </si>
  <si>
    <t>インターネット利用</t>
    <rPh sb="7" eb="9">
      <t>リヨウ</t>
    </rPh>
    <phoneticPr fontId="3"/>
  </si>
  <si>
    <t>評価点の公表</t>
    <rPh sb="0" eb="3">
      <t>ヒョウカテン</t>
    </rPh>
    <rPh sb="4" eb="6">
      <t>コウヒョウ</t>
    </rPh>
    <phoneticPr fontId="3"/>
  </si>
  <si>
    <t>評価点が60点未満</t>
    <rPh sb="0" eb="3">
      <t>ヒョウカテン</t>
    </rPh>
    <rPh sb="6" eb="7">
      <t>テン</t>
    </rPh>
    <rPh sb="7" eb="9">
      <t>ミマン</t>
    </rPh>
    <phoneticPr fontId="3"/>
  </si>
  <si>
    <t>評価点が60点以上80点未満</t>
    <rPh sb="0" eb="3">
      <t>ヒョウカテン</t>
    </rPh>
    <rPh sb="6" eb="7">
      <t>テン</t>
    </rPh>
    <rPh sb="7" eb="9">
      <t>イジョウ</t>
    </rPh>
    <rPh sb="11" eb="12">
      <t>テン</t>
    </rPh>
    <rPh sb="12" eb="14">
      <t>ミマン</t>
    </rPh>
    <phoneticPr fontId="3"/>
  </si>
  <si>
    <t>評価点が80点以上105点未満</t>
    <rPh sb="0" eb="3">
      <t>ヒョウカテン</t>
    </rPh>
    <rPh sb="6" eb="7">
      <t>テン</t>
    </rPh>
    <rPh sb="7" eb="9">
      <t>イジョウ</t>
    </rPh>
    <rPh sb="12" eb="13">
      <t>テン</t>
    </rPh>
    <rPh sb="13" eb="15">
      <t>ミマン</t>
    </rPh>
    <phoneticPr fontId="3"/>
  </si>
  <si>
    <t>評価点が105点以上130点未満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</si>
  <si>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</si>
  <si>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評価点が150点以上170点未満</t>
    <rPh sb="0" eb="3">
      <t>ヒョウカテン</t>
    </rPh>
    <rPh sb="7" eb="8">
      <t>テン</t>
    </rPh>
    <rPh sb="8" eb="10">
      <t>イジョウ</t>
    </rPh>
    <rPh sb="13" eb="14">
      <t>テン</t>
    </rPh>
    <rPh sb="14" eb="16">
      <t>ミマン</t>
    </rPh>
    <phoneticPr fontId="3"/>
  </si>
  <si>
    <t>評価点が170点以上</t>
    <rPh sb="0" eb="3">
      <t>ヒョウカテン</t>
    </rPh>
    <rPh sb="7" eb="8">
      <t>テン</t>
    </rPh>
    <rPh sb="8" eb="10">
      <t>イジョウ</t>
    </rPh>
    <phoneticPr fontId="3"/>
  </si>
  <si>
    <t>評価点区分</t>
    <rPh sb="0" eb="3">
      <t>ヒョウカテン</t>
    </rPh>
    <rPh sb="3" eb="5">
      <t>クブン</t>
    </rPh>
    <phoneticPr fontId="3"/>
  </si>
  <si>
    <t>１．　Ⅰ型（7.5：1）　　　　　　２．　Ⅱ型（10：1）</t>
    <rPh sb="4" eb="5">
      <t>ガタ</t>
    </rPh>
    <rPh sb="22" eb="23">
      <t>ガタ</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</si>
  <si>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</si>
  <si>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（注1）8以上:35点、6～7：25点、1～5：15点</t>
    <rPh sb="1" eb="2">
      <t>チュウ</t>
    </rPh>
    <rPh sb="5" eb="7">
      <t>イジョウ</t>
    </rPh>
    <rPh sb="10" eb="11">
      <t>テン</t>
    </rPh>
    <rPh sb="18" eb="19">
      <t>テン</t>
    </rPh>
    <rPh sb="26" eb="27">
      <t>テン</t>
    </rPh>
    <phoneticPr fontId="3"/>
  </si>
  <si>
    <t>（※）任意の５項目を選択すること</t>
    <rPh sb="3" eb="5">
      <t>ニンイ</t>
    </rPh>
    <rPh sb="7" eb="9">
      <t>コウモク</t>
    </rPh>
    <rPh sb="10" eb="12">
      <t>センタク</t>
    </rPh>
    <phoneticPr fontId="3"/>
  </si>
  <si>
    <t>点</t>
    <rPh sb="0" eb="1">
      <t>テン</t>
    </rPh>
    <phoneticPr fontId="3"/>
  </si>
  <si>
    <t>小計（注1）</t>
    <rPh sb="0" eb="2">
      <t>ショウケイ</t>
    </rPh>
    <rPh sb="3" eb="4">
      <t>チュウ</t>
    </rPh>
    <phoneticPr fontId="3"/>
  </si>
  <si>
    <t>　</t>
  </si>
  <si>
    <t>　　　　　就業規則等で定めており、前年度の実績がある</t>
    <rPh sb="5" eb="7">
      <t>シュウギョウ</t>
    </rPh>
    <rPh sb="7" eb="9">
      <t>キソク</t>
    </rPh>
    <rPh sb="9" eb="10">
      <t>トウ</t>
    </rPh>
    <rPh sb="11" eb="12">
      <t>サダ</t>
    </rPh>
    <rPh sb="17" eb="20">
      <t>ゼンネンド</t>
    </rPh>
    <rPh sb="21" eb="23">
      <t>ジッセキ</t>
    </rPh>
    <phoneticPr fontId="3"/>
  </si>
  <si>
    <t>／２００点</t>
    <rPh sb="4" eb="5">
      <t>テン</t>
    </rPh>
    <phoneticPr fontId="3"/>
  </si>
  <si>
    <t>　　　　　就業規則等で定めている</t>
    <rPh sb="5" eb="7">
      <t>シュウギョウ</t>
    </rPh>
    <rPh sb="7" eb="9">
      <t>キソク</t>
    </rPh>
    <rPh sb="9" eb="10">
      <t>トウ</t>
    </rPh>
    <rPh sb="11" eb="12">
      <t>サダ</t>
    </rPh>
    <phoneticPr fontId="3"/>
  </si>
  <si>
    <t>⑧傷病休暇等の取得に関する事項</t>
    <rPh sb="1" eb="3">
      <t>ショウビョウ</t>
    </rPh>
    <rPh sb="3" eb="5">
      <t>キュウカ</t>
    </rPh>
    <rPh sb="5" eb="6">
      <t>トウ</t>
    </rPh>
    <rPh sb="7" eb="9">
      <t>シュトク</t>
    </rPh>
    <rPh sb="10" eb="11">
      <t>カン</t>
    </rPh>
    <rPh sb="13" eb="15">
      <t>ジコウ</t>
    </rPh>
    <phoneticPr fontId="3"/>
  </si>
  <si>
    <t>10点</t>
    <rPh sb="2" eb="3">
      <t>テン</t>
    </rPh>
    <phoneticPr fontId="3"/>
  </si>
  <si>
    <t>0点</t>
    <rPh sb="1" eb="2">
      <t>テン</t>
    </rPh>
    <phoneticPr fontId="3"/>
  </si>
  <si>
    <t>地域連携活動</t>
    <phoneticPr fontId="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</si>
  <si>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
  </si>
  <si>
    <t>35点</t>
    <rPh sb="2" eb="3">
      <t>テン</t>
    </rPh>
    <phoneticPr fontId="3"/>
  </si>
  <si>
    <t>25点</t>
    <rPh sb="2" eb="3">
      <t>テン</t>
    </rPh>
    <phoneticPr fontId="3"/>
  </si>
  <si>
    <t>15点</t>
    <rPh sb="2" eb="3">
      <t>テン</t>
    </rPh>
    <phoneticPr fontId="3"/>
  </si>
  <si>
    <t>支援力向上</t>
    <phoneticPr fontId="3"/>
  </si>
  <si>
    <t>多様な働き方</t>
    <phoneticPr fontId="3"/>
  </si>
  <si>
    <t>40点</t>
    <rPh sb="2" eb="3">
      <t>テン</t>
    </rPh>
    <phoneticPr fontId="3"/>
  </si>
  <si>
    <t>20点</t>
    <rPh sb="2" eb="3">
      <t>テン</t>
    </rPh>
    <phoneticPr fontId="3"/>
  </si>
  <si>
    <t>5点</t>
    <rPh sb="1" eb="2">
      <t>テン</t>
    </rPh>
    <phoneticPr fontId="3"/>
  </si>
  <si>
    <t>生産活動</t>
    <phoneticPr fontId="3"/>
  </si>
  <si>
    <t>⑥時差出勤制度に係る労働条件</t>
    <rPh sb="1" eb="3">
      <t>ジサ</t>
    </rPh>
    <rPh sb="3" eb="5">
      <t>シュッキン</t>
    </rPh>
    <rPh sb="5" eb="7">
      <t>セイド</t>
    </rPh>
    <rPh sb="8" eb="9">
      <t>カカ</t>
    </rPh>
    <rPh sb="10" eb="12">
      <t>ロウドウ</t>
    </rPh>
    <rPh sb="12" eb="14">
      <t>ジョウケン</t>
    </rPh>
    <phoneticPr fontId="3"/>
  </si>
  <si>
    <t>80点</t>
    <rPh sb="2" eb="3">
      <t>テン</t>
    </rPh>
    <phoneticPr fontId="3"/>
  </si>
  <si>
    <t>70点</t>
    <rPh sb="2" eb="3">
      <t>テン</t>
    </rPh>
    <phoneticPr fontId="3"/>
  </si>
  <si>
    <t>55点</t>
    <rPh sb="2" eb="3">
      <t>テン</t>
    </rPh>
    <phoneticPr fontId="3"/>
  </si>
  <si>
    <t>45点</t>
    <rPh sb="2" eb="3">
      <t>テン</t>
    </rPh>
    <phoneticPr fontId="3"/>
  </si>
  <si>
    <t>30点</t>
    <rPh sb="2" eb="3">
      <t>テン</t>
    </rPh>
    <phoneticPr fontId="3"/>
  </si>
  <si>
    <t>労働時間</t>
    <phoneticPr fontId="3"/>
  </si>
  <si>
    <t>点数</t>
    <rPh sb="0" eb="2">
      <t>テンスウ</t>
    </rPh>
    <phoneticPr fontId="3"/>
  </si>
  <si>
    <t>項目</t>
    <rPh sb="0" eb="2">
      <t>コウモク</t>
    </rPh>
    <phoneticPr fontId="3"/>
  </si>
  <si>
    <t>⑤短時間勤務に係る労働条件</t>
    <rPh sb="1" eb="4">
      <t>タンジカン</t>
    </rPh>
    <rPh sb="4" eb="6">
      <t>キンム</t>
    </rPh>
    <rPh sb="7" eb="8">
      <t>カカ</t>
    </rPh>
    <rPh sb="9" eb="11">
      <t>ロウドウ</t>
    </rPh>
    <rPh sb="11" eb="13">
      <t>ジョウケン</t>
    </rPh>
    <phoneticPr fontId="3"/>
  </si>
  <si>
    <t>1事例以上ある場合:10点</t>
    <rPh sb="1" eb="3">
      <t>ジレイ</t>
    </rPh>
    <rPh sb="3" eb="5">
      <t>イジョウ</t>
    </rPh>
    <rPh sb="7" eb="9">
      <t>バアイ</t>
    </rPh>
    <rPh sb="12" eb="13">
      <t>テン</t>
    </rPh>
    <phoneticPr fontId="3"/>
  </si>
  <si>
    <t>④フレックスタイム制に係る労働条件</t>
    <rPh sb="9" eb="10">
      <t>セイ</t>
    </rPh>
    <rPh sb="11" eb="12">
      <t>カカ</t>
    </rPh>
    <rPh sb="13" eb="15">
      <t>ロウドウ</t>
    </rPh>
    <rPh sb="15" eb="17">
      <t>ジョウケン</t>
    </rPh>
    <phoneticPr fontId="3"/>
  </si>
  <si>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
  </si>
  <si>
    <t>（Ⅴ）地域連携活動</t>
    <rPh sb="3" eb="5">
      <t>チイキ</t>
    </rPh>
    <rPh sb="5" eb="7">
      <t>レンケイ</t>
    </rPh>
    <rPh sb="7" eb="9">
      <t>カツドウ</t>
    </rPh>
    <phoneticPr fontId="3"/>
  </si>
  <si>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
  </si>
  <si>
    <t>（注2）8以上:35点、6～7：25点、1～5：15点</t>
    <rPh sb="1" eb="2">
      <t>チュウ</t>
    </rPh>
    <phoneticPr fontId="3"/>
  </si>
  <si>
    <t>小計（注2）</t>
    <rPh sb="0" eb="2">
      <t>ショウケイ</t>
    </rPh>
    <rPh sb="3" eb="4">
      <t>チュウ</t>
    </rPh>
    <phoneticPr fontId="3"/>
  </si>
  <si>
    <t>②利用者を職員として登用する制度</t>
    <phoneticPr fontId="3"/>
  </si>
  <si>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</si>
  <si>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</si>
  <si>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</si>
  <si>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
  </si>
  <si>
    <t>（Ⅲ）多様な働き方（※）</t>
    <rPh sb="3" eb="5">
      <t>タヨウ</t>
    </rPh>
    <rPh sb="6" eb="7">
      <t>ハタラ</t>
    </rPh>
    <rPh sb="8" eb="9">
      <t>カタ</t>
    </rPh>
    <phoneticPr fontId="3"/>
  </si>
  <si>
    <t>⑦第三者評価</t>
    <rPh sb="1" eb="2">
      <t>ダイ</t>
    </rPh>
    <rPh sb="2" eb="4">
      <t>サンシャ</t>
    </rPh>
    <rPh sb="4" eb="6">
      <t>ヒョウカ</t>
    </rPh>
    <phoneticPr fontId="3"/>
  </si>
  <si>
    <t>①40点 ②25点 ③20点 ④5点</t>
    <rPh sb="3" eb="4">
      <t>テン</t>
    </rPh>
    <rPh sb="8" eb="9">
      <t>テン</t>
    </rPh>
    <rPh sb="13" eb="14">
      <t>テン</t>
    </rPh>
    <rPh sb="17" eb="18">
      <t>テン</t>
    </rPh>
    <phoneticPr fontId="3"/>
  </si>
  <si>
    <t>　　　ピアサポーターを職員として配置している</t>
    <rPh sb="11" eb="13">
      <t>ショクイン</t>
    </rPh>
    <rPh sb="16" eb="18">
      <t>ハイチ</t>
    </rPh>
    <phoneticPr fontId="3"/>
  </si>
  <si>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</si>
  <si>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⑥ピアサポーターの配置</t>
    <rPh sb="9" eb="11">
      <t>ハイチ</t>
    </rPh>
    <phoneticPr fontId="3"/>
  </si>
  <si>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3"/>
  </si>
  <si>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
  </si>
  <si>
    <t>⑤職員の人事評価制度</t>
    <rPh sb="1" eb="3">
      <t>ショクイン</t>
    </rPh>
    <rPh sb="4" eb="6">
      <t>ジンジ</t>
    </rPh>
    <rPh sb="6" eb="8">
      <t>ヒョウカ</t>
    </rPh>
    <rPh sb="8" eb="10">
      <t>セイド</t>
    </rPh>
    <phoneticPr fontId="3"/>
  </si>
  <si>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3"/>
  </si>
  <si>
    <t>　　　２回以上の場合</t>
    <rPh sb="4" eb="5">
      <t>カイ</t>
    </rPh>
    <rPh sb="5" eb="7">
      <t>イジョウ</t>
    </rPh>
    <rPh sb="8" eb="10">
      <t>バアイ</t>
    </rPh>
    <phoneticPr fontId="3"/>
  </si>
  <si>
    <t>　　　１回の場合</t>
    <rPh sb="4" eb="5">
      <t>カイ</t>
    </rPh>
    <rPh sb="6" eb="8">
      <t>バアイ</t>
    </rPh>
    <phoneticPr fontId="3"/>
  </si>
  <si>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</si>
  <si>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④販路拡大の商談会等への参加</t>
    <rPh sb="1" eb="3">
      <t>ハンロ</t>
    </rPh>
    <rPh sb="3" eb="5">
      <t>カクダイ</t>
    </rPh>
    <rPh sb="6" eb="9">
      <t>ショウダンカイ</t>
    </rPh>
    <rPh sb="9" eb="10">
      <t>トウ</t>
    </rPh>
    <rPh sb="12" eb="14">
      <t>サンカ</t>
    </rPh>
    <phoneticPr fontId="3"/>
  </si>
  <si>
    <t>（Ⅱ）生産活動</t>
    <rPh sb="3" eb="5">
      <t>セイサン</t>
    </rPh>
    <rPh sb="5" eb="7">
      <t>カツドウ</t>
    </rPh>
    <phoneticPr fontId="3"/>
  </si>
  <si>
    <t xml:space="preserve">       いずれの取組も行っている</t>
    <rPh sb="11" eb="13">
      <t>トリクミ</t>
    </rPh>
    <rPh sb="14" eb="15">
      <t>オコナ</t>
    </rPh>
    <phoneticPr fontId="3"/>
  </si>
  <si>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3"/>
  </si>
  <si>
    <t>　　　 いずれか一方のみの取組を行っている</t>
    <rPh sb="8" eb="10">
      <t>イッポウ</t>
    </rPh>
    <rPh sb="13" eb="15">
      <t>トリクミ</t>
    </rPh>
    <rPh sb="16" eb="17">
      <t>オコナ</t>
    </rPh>
    <phoneticPr fontId="3"/>
  </si>
  <si>
    <t>⑧1日の平均労働時間が２時間未満</t>
    <rPh sb="2" eb="3">
      <t>ニチ</t>
    </rPh>
    <rPh sb="4" eb="6">
      <t>ヘイキン</t>
    </rPh>
    <rPh sb="6" eb="8">
      <t>ロウドウ</t>
    </rPh>
    <rPh sb="8" eb="10">
      <t>ジカン</t>
    </rPh>
    <rPh sb="12" eb="14">
      <t>ジカン</t>
    </rPh>
    <rPh sb="14" eb="16">
      <t>ミマン</t>
    </rPh>
    <phoneticPr fontId="3"/>
  </si>
  <si>
    <t>③視察・実習の実施又は受け入れ</t>
    <rPh sb="1" eb="3">
      <t>シサツ</t>
    </rPh>
    <rPh sb="4" eb="6">
      <t>ジッシュウ</t>
    </rPh>
    <rPh sb="7" eb="9">
      <t>ジッシ</t>
    </rPh>
    <rPh sb="9" eb="10">
      <t>マタ</t>
    </rPh>
    <rPh sb="11" eb="12">
      <t>ウ</t>
    </rPh>
    <rPh sb="13" eb="14">
      <t>イ</t>
    </rPh>
    <phoneticPr fontId="3"/>
  </si>
  <si>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</si>
  <si>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</si>
  <si>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</si>
  <si>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</si>
  <si>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
  </si>
  <si>
    <t>　　　参加した職員が半数以上であった</t>
    <rPh sb="3" eb="5">
      <t>サンカ</t>
    </rPh>
    <rPh sb="7" eb="9">
      <t>ショクイン</t>
    </rPh>
    <rPh sb="10" eb="12">
      <t>ハンスウ</t>
    </rPh>
    <rPh sb="12" eb="14">
      <t>イジョウ</t>
    </rPh>
    <phoneticPr fontId="3"/>
  </si>
  <si>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</si>
  <si>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参加した職員が１人以上半数未満であった</t>
    <rPh sb="3" eb="5">
      <t>サンカ</t>
    </rPh>
    <rPh sb="7" eb="9">
      <t>ショクイン</t>
    </rPh>
    <rPh sb="11" eb="12">
      <t>ニン</t>
    </rPh>
    <rPh sb="12" eb="14">
      <t>イジョウ</t>
    </rPh>
    <rPh sb="14" eb="16">
      <t>ハンスウ</t>
    </rPh>
    <rPh sb="16" eb="18">
      <t>ミマン</t>
    </rPh>
    <phoneticPr fontId="3"/>
  </si>
  <si>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</si>
  <si>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
  </si>
  <si>
    <t>①1日の平均労働時間が７時間以上</t>
    <rPh sb="2" eb="3">
      <t>ニチ</t>
    </rPh>
    <rPh sb="4" eb="6">
      <t>ヘイキン</t>
    </rPh>
    <rPh sb="6" eb="8">
      <t>ロウドウ</t>
    </rPh>
    <rPh sb="8" eb="10">
      <t>ジカン</t>
    </rPh>
    <rPh sb="12" eb="14">
      <t>ジカン</t>
    </rPh>
    <rPh sb="14" eb="16">
      <t>イジョウ</t>
    </rPh>
    <phoneticPr fontId="3"/>
  </si>
  <si>
    <t>（Ⅳ）　支援力向上（※）</t>
    <rPh sb="4" eb="6">
      <t>シエン</t>
    </rPh>
    <rPh sb="6" eb="7">
      <t>リョク</t>
    </rPh>
    <rPh sb="7" eb="9">
      <t>コウジョウ</t>
    </rPh>
    <phoneticPr fontId="3"/>
  </si>
  <si>
    <t>（Ⅰ）労働時間</t>
    <phoneticPr fontId="3"/>
  </si>
  <si>
    <t>○○年度</t>
    <rPh sb="2" eb="4">
      <t>ネンド</t>
    </rPh>
    <phoneticPr fontId="3"/>
  </si>
  <si>
    <t>対象年度</t>
    <rPh sb="0" eb="2">
      <t>タイショウ</t>
    </rPh>
    <rPh sb="2" eb="4">
      <t>ネンド</t>
    </rPh>
    <phoneticPr fontId="3"/>
  </si>
  <si>
    <t>○○－○○○○－○○○○○</t>
    <phoneticPr fontId="3"/>
  </si>
  <si>
    <t>○○　○○</t>
    <phoneticPr fontId="3"/>
  </si>
  <si>
    <t>管理者名</t>
    <rPh sb="0" eb="4">
      <t>カンリシャメイ</t>
    </rPh>
    <phoneticPr fontId="3"/>
  </si>
  <si>
    <t>○○○</t>
    <phoneticPr fontId="3"/>
  </si>
  <si>
    <t>住　所</t>
    <rPh sb="0" eb="1">
      <t>ジュウ</t>
    </rPh>
    <rPh sb="2" eb="3">
      <t>ショ</t>
    </rPh>
    <phoneticPr fontId="3"/>
  </si>
  <si>
    <t>○○○○○○○○○○</t>
    <phoneticPr fontId="3"/>
  </si>
  <si>
    <t>事業所番号</t>
    <rPh sb="0" eb="3">
      <t>ジギョウショ</t>
    </rPh>
    <rPh sb="3" eb="5">
      <t>バンゴウ</t>
    </rPh>
    <phoneticPr fontId="3"/>
  </si>
  <si>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
  </si>
  <si>
    <t>日</t>
    <rPh sb="0" eb="1">
      <t>ニチ</t>
    </rPh>
    <phoneticPr fontId="3"/>
  </si>
  <si>
    <t>月</t>
    <rPh sb="0" eb="1">
      <t>ガツ</t>
    </rPh>
    <phoneticPr fontId="3"/>
  </si>
  <si>
    <t>年</t>
    <rPh sb="0" eb="1">
      <t>ネン</t>
    </rPh>
    <phoneticPr fontId="3"/>
  </si>
  <si>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3"/>
  </si>
  <si>
    <t>有　　　　　　　　・　　　　　　　　無</t>
    <rPh sb="0" eb="1">
      <t>アリ</t>
    </rPh>
    <rPh sb="18" eb="19">
      <t>ナ</t>
    </rPh>
    <phoneticPr fontId="3"/>
  </si>
  <si>
    <t>ピアサポーターの配置</t>
    <rPh sb="8" eb="10">
      <t>ハイチ</t>
    </rPh>
    <phoneticPr fontId="3"/>
  </si>
  <si>
    <r>
      <t>サービス費</t>
    </r>
    <r>
      <rPr>
        <sz val="6"/>
        <rFont val="ＭＳ Ｐゴシック"/>
        <family val="3"/>
        <charset val="128"/>
      </rPr>
      <t>（Ⅲ）（Ⅳ）</t>
    </r>
    <phoneticPr fontId="3"/>
  </si>
  <si>
    <t>円</t>
    <rPh sb="0" eb="1">
      <t>エン</t>
    </rPh>
    <phoneticPr fontId="3"/>
  </si>
  <si>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3"/>
  </si>
  <si>
    <t>支払対象者(人)</t>
    <rPh sb="0" eb="2">
      <t>シハラ</t>
    </rPh>
    <rPh sb="2" eb="5">
      <t>タイショウシャ</t>
    </rPh>
    <rPh sb="6" eb="7">
      <t>ニン</t>
    </rPh>
    <phoneticPr fontId="3"/>
  </si>
  <si>
    <t>工賃総額(円)</t>
    <rPh sb="0" eb="2">
      <t>コウチン</t>
    </rPh>
    <rPh sb="2" eb="4">
      <t>ソウガク</t>
    </rPh>
    <rPh sb="5" eb="6">
      <t>エン</t>
    </rPh>
    <phoneticPr fontId="3"/>
  </si>
  <si>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3"/>
  </si>
  <si>
    <t>計</t>
    <rPh sb="0" eb="1">
      <t>ケイ</t>
    </rPh>
    <phoneticPr fontId="3"/>
  </si>
  <si>
    <t>月</t>
    <rPh sb="0" eb="1">
      <t>ツキ</t>
    </rPh>
    <phoneticPr fontId="3"/>
  </si>
  <si>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3"/>
  </si>
  <si>
    <t>2万円以上2万5千円未満</t>
    <rPh sb="1" eb="2">
      <t>マン</t>
    </rPh>
    <rPh sb="2" eb="3">
      <t>エン</t>
    </rPh>
    <rPh sb="3" eb="5">
      <t>イジョウ</t>
    </rPh>
    <rPh sb="6" eb="7">
      <t>マン</t>
    </rPh>
    <rPh sb="8" eb="9">
      <t>セン</t>
    </rPh>
    <rPh sb="9" eb="10">
      <t>エン</t>
    </rPh>
    <rPh sb="10" eb="12">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</si>
  <si>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</si>
  <si>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1万円未満</t>
    <rPh sb="2" eb="3">
      <t>エン</t>
    </rPh>
    <rPh sb="3" eb="5">
      <t>ミマン</t>
    </rPh>
    <phoneticPr fontId="3"/>
  </si>
  <si>
    <t>3万円以上3万5千円未満</t>
    <rPh sb="1" eb="2">
      <t>マン</t>
    </rPh>
    <rPh sb="2" eb="3">
      <t>エン</t>
    </rPh>
    <rPh sb="3" eb="5">
      <t>イジョウ</t>
    </rPh>
    <rPh sb="6" eb="7">
      <t>マン</t>
    </rPh>
    <rPh sb="8" eb="9">
      <t>セン</t>
    </rPh>
    <rPh sb="9" eb="10">
      <t>エン</t>
    </rPh>
    <rPh sb="10" eb="12">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</si>
  <si>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</si>
  <si>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</si>
  <si>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1万5千円以上2万円未満</t>
    <rPh sb="1" eb="2">
      <t>マン</t>
    </rPh>
    <rPh sb="3" eb="4">
      <t>セン</t>
    </rPh>
    <rPh sb="4" eb="5">
      <t>エン</t>
    </rPh>
    <rPh sb="5" eb="7">
      <t>イジョウ</t>
    </rPh>
    <rPh sb="8" eb="9">
      <t>マン</t>
    </rPh>
    <rPh sb="9" eb="10">
      <t>エン</t>
    </rPh>
    <rPh sb="10" eb="12">
      <t>ミマン</t>
    </rPh>
    <phoneticPr fontId="3"/>
  </si>
  <si>
    <t>4万5千円以上</t>
    <rPh sb="1" eb="2">
      <t>マン</t>
    </rPh>
    <rPh sb="3" eb="7">
      <t>センエンイジョウ</t>
    </rPh>
    <phoneticPr fontId="3"/>
  </si>
  <si>
    <t>平均工賃月額区分</t>
    <rPh sb="0" eb="2">
      <t>ヘイキン</t>
    </rPh>
    <rPh sb="2" eb="4">
      <t>コウチン</t>
    </rPh>
    <rPh sb="4" eb="6">
      <t>ゲツガク</t>
    </rPh>
    <rPh sb="6" eb="8">
      <t>クブン</t>
    </rPh>
    <phoneticPr fontId="3"/>
  </si>
  <si>
    <t>サービス費（Ⅰ）・（Ⅱ）</t>
    <rPh sb="4" eb="5">
      <t>ヒ</t>
    </rPh>
    <phoneticPr fontId="3"/>
  </si>
  <si>
    <t>３．就労継続支援B型サービス費（Ⅲ）　　　４．就労継続支援B型サービス費（Ⅳ）　</t>
    <rPh sb="2" eb="4">
      <t>シュウロウ</t>
    </rPh>
    <rPh sb="4" eb="6">
      <t>ケイゾク</t>
    </rPh>
    <rPh sb="6" eb="8">
      <t>シエン</t>
    </rPh>
    <rPh sb="9" eb="10">
      <t>ガタ</t>
    </rPh>
    <rPh sb="14" eb="15">
      <t>ヒ</t>
    </rPh>
    <phoneticPr fontId="3"/>
  </si>
  <si>
    <t>１．就労継続支援B型サービス費（Ⅰ）　　　２．就労継続支援B型サービス費（Ⅱ）　</t>
    <rPh sb="2" eb="4">
      <t>シュウロウ</t>
    </rPh>
    <rPh sb="4" eb="6">
      <t>ケイゾク</t>
    </rPh>
    <rPh sb="6" eb="8">
      <t>シエン</t>
    </rPh>
    <rPh sb="9" eb="10">
      <t>ガタ</t>
    </rPh>
    <rPh sb="14" eb="15">
      <t>ヒ</t>
    </rPh>
    <phoneticPr fontId="3"/>
  </si>
  <si>
    <t>サービス費区分</t>
    <rPh sb="4" eb="5">
      <t>ヒ</t>
    </rPh>
    <rPh sb="5" eb="7">
      <t>クブン</t>
    </rPh>
    <phoneticPr fontId="3"/>
  </si>
  <si>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</si>
  <si>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　年　　月　　日</t>
    <rPh sb="1" eb="2">
      <t>ネン</t>
    </rPh>
    <rPh sb="4" eb="5">
      <t>ガツ</t>
    </rPh>
    <rPh sb="7" eb="8">
      <t>ニチ</t>
    </rPh>
    <phoneticPr fontId="3"/>
  </si>
  <si>
    <t>　　</t>
    <phoneticPr fontId="3"/>
  </si>
  <si>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3"/>
  </si>
  <si>
    <t>修了した研修の名称</t>
    <rPh sb="0" eb="2">
      <t>シュウリョウ</t>
    </rPh>
    <rPh sb="4" eb="6">
      <t>ケンシュウ</t>
    </rPh>
    <rPh sb="7" eb="9">
      <t>メイショウ</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</si>
  <si>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</si>
  <si>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＜その他の職員＞</t>
    <rPh sb="3" eb="4">
      <t>タ</t>
    </rPh>
    <rPh sb="5" eb="7">
      <t>ショクイン</t>
    </rPh>
    <phoneticPr fontId="3"/>
  </si>
  <si>
    <t>＜障害者又は障害者であった者＞</t>
    <rPh sb="1" eb="4">
      <t>ショウガイシャ</t>
    </rPh>
    <rPh sb="4" eb="5">
      <t>マタ</t>
    </rPh>
    <rPh sb="6" eb="9">
      <t>ショウガイシャ</t>
    </rPh>
    <rPh sb="13" eb="14">
      <t>シャ</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</si>
  <si>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</si>
  <si>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3"/>
  </si>
  <si>
    <t>ピアサポーター等の配置に関する届出書</t>
    <rPh sb="7" eb="8">
      <t>トウ</t>
    </rPh>
    <rPh sb="9" eb="11">
      <t>ハイチ</t>
    </rPh>
    <rPh sb="12" eb="13">
      <t>カン</t>
    </rPh>
    <rPh sb="15" eb="17">
      <t>トドケデ</t>
    </rPh>
    <rPh sb="17" eb="18">
      <t>ショ</t>
    </rPh>
    <phoneticPr fontId="3"/>
  </si>
  <si>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3"/>
  </si>
  <si>
    <t>合計（③）</t>
    <rPh sb="0" eb="2">
      <t>ゴウケイ</t>
    </rPh>
    <phoneticPr fontId="3"/>
  </si>
  <si>
    <t>就労定着率
（④÷③）</t>
    <rPh sb="0" eb="2">
      <t>シュウロウ</t>
    </rPh>
    <rPh sb="2" eb="4">
      <t>テイチャク</t>
    </rPh>
    <rPh sb="4" eb="5">
      <t>リツ</t>
    </rPh>
    <phoneticPr fontId="3"/>
  </si>
  <si>
    <t>過去３年間就職者数</t>
    <rPh sb="0" eb="2">
      <t>カコ</t>
    </rPh>
    <rPh sb="3" eb="5">
      <t>ネンカン</t>
    </rPh>
    <rPh sb="5" eb="7">
      <t>シュウショク</t>
    </rPh>
    <rPh sb="7" eb="8">
      <t>シャ</t>
    </rPh>
    <rPh sb="8" eb="9">
      <t>スウ</t>
    </rPh>
    <phoneticPr fontId="3"/>
  </si>
  <si>
    <t>過去２年間就職者数</t>
    <rPh sb="0" eb="2">
      <t>カコ</t>
    </rPh>
    <rPh sb="3" eb="5">
      <t>ネンカン</t>
    </rPh>
    <rPh sb="5" eb="7">
      <t>シュウショク</t>
    </rPh>
    <rPh sb="7" eb="8">
      <t>シャ</t>
    </rPh>
    <rPh sb="8" eb="9">
      <t>スウ</t>
    </rPh>
    <phoneticPr fontId="3"/>
  </si>
  <si>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3"/>
  </si>
  <si>
    <t>過去１年間就職者数</t>
    <rPh sb="0" eb="2">
      <t>カコ</t>
    </rPh>
    <rPh sb="3" eb="5">
      <t>ネンカン</t>
    </rPh>
    <rPh sb="5" eb="7">
      <t>シュウショク</t>
    </rPh>
    <rPh sb="7" eb="8">
      <t>シャ</t>
    </rPh>
    <rPh sb="8" eb="9">
      <t>スウ</t>
    </rPh>
    <phoneticPr fontId="3"/>
  </si>
  <si>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3"/>
  </si>
  <si>
    <r>
      <t xml:space="preserve">就労定着率
</t>
    </r>
    <r>
      <rPr>
        <sz val="9"/>
        <rFont val="ＭＳ Ｐゴシック"/>
        <family val="3"/>
        <charset val="128"/>
      </rPr>
      <t>（②÷①）</t>
    </r>
    <rPh sb="0" eb="2">
      <t>シュウロウ</t>
    </rPh>
    <rPh sb="2" eb="4">
      <t>テイチャク</t>
    </rPh>
    <rPh sb="4" eb="5">
      <t>リツ</t>
    </rPh>
    <phoneticPr fontId="3"/>
  </si>
  <si>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3"/>
  </si>
  <si>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3"/>
  </si>
  <si>
    <t>就労定着率区分の状況</t>
    <rPh sb="0" eb="2">
      <t>シュウロウ</t>
    </rPh>
    <rPh sb="2" eb="4">
      <t>テイチャク</t>
    </rPh>
    <rPh sb="4" eb="5">
      <t>リツ</t>
    </rPh>
    <rPh sb="5" eb="7">
      <t>クブン</t>
    </rPh>
    <rPh sb="8" eb="10">
      <t>ジョウキョウ</t>
    </rPh>
    <phoneticPr fontId="3"/>
  </si>
  <si>
    <t>就労定着率が３割未満</t>
    <rPh sb="0" eb="2">
      <t>シュウロウ</t>
    </rPh>
    <rPh sb="2" eb="4">
      <t>テイチャク</t>
    </rPh>
    <rPh sb="4" eb="5">
      <t>リツ</t>
    </rPh>
    <rPh sb="7" eb="8">
      <t>ワリ</t>
    </rPh>
    <rPh sb="8" eb="10">
      <t>ミマン</t>
    </rPh>
    <phoneticPr fontId="3"/>
  </si>
  <si>
    <t>就労定着率が３割以上５割未満</t>
    <rPh sb="0" eb="2">
      <t>シュウロウ</t>
    </rPh>
    <rPh sb="2" eb="4">
      <t>テイチャク</t>
    </rPh>
    <rPh sb="4" eb="5">
      <t>リツ</t>
    </rPh>
    <rPh sb="7" eb="8">
      <t>ワリ</t>
    </rPh>
    <rPh sb="8" eb="10">
      <t>イジョウ</t>
    </rPh>
    <rPh sb="11" eb="12">
      <t>ワリ</t>
    </rPh>
    <rPh sb="12" eb="14">
      <t>ミマン</t>
    </rPh>
    <phoneticPr fontId="3"/>
  </si>
  <si>
    <t>就労定着率が５割以上７割未満</t>
    <rPh sb="0" eb="2">
      <t>シュウロウ</t>
    </rPh>
    <rPh sb="2" eb="4">
      <t>テイチャク</t>
    </rPh>
    <rPh sb="4" eb="5">
      <t>リツ</t>
    </rPh>
    <rPh sb="7" eb="8">
      <t>ワリ</t>
    </rPh>
    <rPh sb="8" eb="10">
      <t>イジョウ</t>
    </rPh>
    <rPh sb="11" eb="12">
      <t>ワリ</t>
    </rPh>
    <rPh sb="12" eb="14">
      <t>ミマン</t>
    </rPh>
    <phoneticPr fontId="3"/>
  </si>
  <si>
    <t>41人以上</t>
    <rPh sb="2" eb="3">
      <t>ニン</t>
    </rPh>
    <rPh sb="3" eb="5">
      <t>イジョウ</t>
    </rPh>
    <phoneticPr fontId="3"/>
  </si>
  <si>
    <t>就労定着率が７割以上８割未満</t>
    <rPh sb="0" eb="2">
      <t>シュウロウ</t>
    </rPh>
    <rPh sb="2" eb="4">
      <t>テイチャク</t>
    </rPh>
    <rPh sb="4" eb="5">
      <t>リツ</t>
    </rPh>
    <rPh sb="7" eb="8">
      <t>ワリ</t>
    </rPh>
    <rPh sb="8" eb="10">
      <t>イジョウ</t>
    </rPh>
    <rPh sb="11" eb="12">
      <t>ワリ</t>
    </rPh>
    <rPh sb="12" eb="14">
      <t>ミマン</t>
    </rPh>
    <phoneticPr fontId="3"/>
  </si>
  <si>
    <t>就労定着率が８割以上９割未満</t>
    <rPh sb="0" eb="2">
      <t>シュウロウ</t>
    </rPh>
    <rPh sb="2" eb="4">
      <t>テイチャク</t>
    </rPh>
    <rPh sb="4" eb="5">
      <t>リツ</t>
    </rPh>
    <rPh sb="7" eb="8">
      <t>ワリ</t>
    </rPh>
    <rPh sb="8" eb="10">
      <t>イジョウ</t>
    </rPh>
    <rPh sb="11" eb="12">
      <t>ワリ</t>
    </rPh>
    <rPh sb="12" eb="14">
      <t>ミマン</t>
    </rPh>
    <phoneticPr fontId="3"/>
  </si>
  <si>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3"/>
  </si>
  <si>
    <t>就労定着率が９割５分以上</t>
    <rPh sb="0" eb="2">
      <t>シュウロウ</t>
    </rPh>
    <rPh sb="2" eb="4">
      <t>テイチャク</t>
    </rPh>
    <rPh sb="4" eb="5">
      <t>リツ</t>
    </rPh>
    <rPh sb="7" eb="8">
      <t>ワリ</t>
    </rPh>
    <rPh sb="9" eb="10">
      <t>ブ</t>
    </rPh>
    <rPh sb="10" eb="12">
      <t>イジョウ</t>
    </rPh>
    <phoneticPr fontId="3"/>
  </si>
  <si>
    <t>就労定着率区分</t>
    <rPh sb="0" eb="2">
      <t>シュウロウ</t>
    </rPh>
    <rPh sb="2" eb="4">
      <t>テイチャク</t>
    </rPh>
    <rPh sb="4" eb="5">
      <t>リツ</t>
    </rPh>
    <rPh sb="5" eb="7">
      <t>クブン</t>
    </rPh>
    <phoneticPr fontId="3"/>
  </si>
  <si>
    <t>利用者数区分</t>
    <rPh sb="0" eb="3">
      <t>リヨウシャ</t>
    </rPh>
    <rPh sb="3" eb="4">
      <t>スウ</t>
    </rPh>
    <rPh sb="4" eb="6">
      <t>クブン</t>
    </rPh>
    <phoneticPr fontId="3"/>
  </si>
  <si>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3"/>
  </si>
  <si>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3"/>
  </si>
  <si>
    <t>前年度末時点の
継続状況</t>
    <rPh sb="0" eb="3">
      <t>ゼンネンド</t>
    </rPh>
    <rPh sb="3" eb="4">
      <t>マツ</t>
    </rPh>
    <rPh sb="4" eb="6">
      <t>ジテン</t>
    </rPh>
    <rPh sb="8" eb="10">
      <t>ケイゾク</t>
    </rPh>
    <rPh sb="10" eb="12">
      <t>ジョウキョウ</t>
    </rPh>
    <phoneticPr fontId="3"/>
  </si>
  <si>
    <t>就労定着支援の利用開始日（年月日）</t>
    <rPh sb="0" eb="2">
      <t>シュウロウ</t>
    </rPh>
    <rPh sb="2" eb="4">
      <t>テイチャク</t>
    </rPh>
    <rPh sb="4" eb="6">
      <t>シエン</t>
    </rPh>
    <rPh sb="7" eb="9">
      <t>リヨウ</t>
    </rPh>
    <rPh sb="9" eb="12">
      <t>カイシビ</t>
    </rPh>
    <rPh sb="13" eb="16">
      <t>ネンガッピ</t>
    </rPh>
    <phoneticPr fontId="3"/>
  </si>
  <si>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</si>
  <si>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前年度末における
就労継続者数</t>
    <rPh sb="0" eb="3">
      <t>ゼンネンド</t>
    </rPh>
    <rPh sb="3" eb="4">
      <t>マツ</t>
    </rPh>
    <rPh sb="9" eb="11">
      <t>シュウロウ</t>
    </rPh>
    <rPh sb="11" eb="13">
      <t>ケイゾク</t>
    </rPh>
    <rPh sb="13" eb="14">
      <t>シャ</t>
    </rPh>
    <rPh sb="14" eb="15">
      <t>スウ</t>
    </rPh>
    <phoneticPr fontId="3"/>
  </si>
  <si>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</si>
  <si>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3"/>
  </si>
  <si>
    <t>指定を受ける
前月末日の継続状況</t>
    <rPh sb="0" eb="2">
      <t>シテイ</t>
    </rPh>
    <rPh sb="3" eb="4">
      <t>ウ</t>
    </rPh>
    <rPh sb="7" eb="9">
      <t>ゼンゲツ</t>
    </rPh>
    <rPh sb="9" eb="10">
      <t>マツ</t>
    </rPh>
    <rPh sb="10" eb="11">
      <t>ヒ</t>
    </rPh>
    <rPh sb="12" eb="14">
      <t>ケイゾク</t>
    </rPh>
    <rPh sb="14" eb="16">
      <t>ジョウキョウ</t>
    </rPh>
    <phoneticPr fontId="3"/>
  </si>
  <si>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3"/>
  </si>
  <si>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3"/>
  </si>
  <si>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3"/>
  </si>
  <si>
    <t>　　 ４　関係機関との連携については、その状況等を具体的に記載してください。</t>
    <rPh sb="5" eb="7">
      <t>カンケイ</t>
    </rPh>
    <rPh sb="7" eb="9">
      <t>キカン</t>
    </rPh>
    <rPh sb="11" eb="13">
      <t>レンケイ</t>
    </rPh>
    <phoneticPr fontId="3"/>
  </si>
  <si>
    <t xml:space="preserve">     ３　該当する資格を証する書類の写しを添付してください。精神障害者地域移行・地域定着支援関係者研修の
　　　 修了者である相談支援専門員については、研修を修了した旨を証する書類を添付してください。</t>
    <rPh sb="7" eb="9">
      <t>ガイトウ</t>
    </rPh>
    <rPh sb="11" eb="13">
      <t>シカク</t>
    </rPh>
    <rPh sb="14" eb="15">
      <t>ショウ</t>
    </rPh>
    <rPh sb="17" eb="19">
      <t>ショルイ</t>
    </rPh>
    <rPh sb="20" eb="21">
      <t>ウツ</t>
    </rPh>
    <rPh sb="23" eb="25">
      <t>テンプ</t>
    </rPh>
    <rPh sb="78" eb="80">
      <t>ケンシュウ</t>
    </rPh>
    <rPh sb="81" eb="83">
      <t>シュウリョウ</t>
    </rPh>
    <rPh sb="85" eb="86">
      <t>ムネ</t>
    </rPh>
    <rPh sb="87" eb="88">
      <t>ショウ</t>
    </rPh>
    <rPh sb="90" eb="92">
      <t>ショルイ</t>
    </rPh>
    <rPh sb="93" eb="95">
      <t>テンプ</t>
    </rPh>
    <phoneticPr fontId="3"/>
  </si>
  <si>
    <t xml:space="preserve">     ２　精神障害者地域移行・地域定着支援関係者研修とは、障害者総合支援法第７８条第２項に規定する地域
       生活支援事業として行われる精神障害関係研修における精神障害者地域移行・地域定着支援関係者研修を
       いう。</t>
    <rPh sb="31" eb="34">
      <t>ショウガイシャ</t>
    </rPh>
    <rPh sb="34" eb="36">
      <t>ソウゴウ</t>
    </rPh>
    <rPh sb="36" eb="39">
      <t>シエンホウ</t>
    </rPh>
    <rPh sb="39" eb="40">
      <t>ダイ</t>
    </rPh>
    <rPh sb="42" eb="43">
      <t>ジョウ</t>
    </rPh>
    <rPh sb="43" eb="44">
      <t>ダイ</t>
    </rPh>
    <rPh sb="45" eb="46">
      <t>コウ</t>
    </rPh>
    <rPh sb="47" eb="49">
      <t>キテイ</t>
    </rPh>
    <rPh sb="51" eb="53">
      <t>チイキ</t>
    </rPh>
    <rPh sb="63" eb="65">
      <t>シエン</t>
    </rPh>
    <rPh sb="65" eb="67">
      <t>ジギョウ</t>
    </rPh>
    <rPh sb="70" eb="71">
      <t>オコナ</t>
    </rPh>
    <rPh sb="74" eb="76">
      <t>セイシン</t>
    </rPh>
    <rPh sb="76" eb="78">
      <t>ショウガイ</t>
    </rPh>
    <rPh sb="78" eb="80">
      <t>カンケイ</t>
    </rPh>
    <rPh sb="80" eb="82">
      <t>ケンシュウ</t>
    </rPh>
    <rPh sb="105" eb="107">
      <t>ケンシュウ</t>
    </rPh>
    <phoneticPr fontId="3"/>
  </si>
  <si>
    <t>備考 １　「異動区分」、「算定する報酬区分」欄については、該当する番号に○を付してください。</t>
    <rPh sb="0" eb="2">
      <t>ビコウ</t>
    </rPh>
    <rPh sb="6" eb="8">
      <t>イドウ</t>
    </rPh>
    <rPh sb="8" eb="10">
      <t>クブン</t>
    </rPh>
    <rPh sb="13" eb="15">
      <t>サンテイ</t>
    </rPh>
    <rPh sb="17" eb="19">
      <t>ホウシュウ</t>
    </rPh>
    <rPh sb="19" eb="21">
      <t>クブン</t>
    </rPh>
    <rPh sb="22" eb="23">
      <t>ラン</t>
    </rPh>
    <rPh sb="29" eb="31">
      <t>ガイトウ</t>
    </rPh>
    <rPh sb="33" eb="35">
      <t>バンゴウ</t>
    </rPh>
    <rPh sb="38" eb="39">
      <t>フ</t>
    </rPh>
    <phoneticPr fontId="3"/>
  </si>
  <si>
    <t>関係機関との連携の状況等</t>
    <phoneticPr fontId="40"/>
  </si>
  <si>
    <t>有・無</t>
    <rPh sb="0" eb="1">
      <t>ア</t>
    </rPh>
    <rPh sb="2" eb="3">
      <t>ナ</t>
    </rPh>
    <phoneticPr fontId="3"/>
  </si>
  <si>
    <t>精神科病院、障害者支援施設等、救護施設等、刑事施設等との緊密な連携体制が整えられてること。</t>
    <rPh sb="0" eb="3">
      <t>セイシンカ</t>
    </rPh>
    <rPh sb="3" eb="5">
      <t>ビョウイン</t>
    </rPh>
    <rPh sb="6" eb="9">
      <t>ショウガイシャ</t>
    </rPh>
    <rPh sb="9" eb="11">
      <t>シエン</t>
    </rPh>
    <rPh sb="11" eb="13">
      <t>シセツ</t>
    </rPh>
    <rPh sb="13" eb="14">
      <t>トウ</t>
    </rPh>
    <rPh sb="15" eb="17">
      <t>キュウゴ</t>
    </rPh>
    <rPh sb="17" eb="19">
      <t>シセツ</t>
    </rPh>
    <rPh sb="19" eb="20">
      <t>トウ</t>
    </rPh>
    <rPh sb="21" eb="23">
      <t>ケイジ</t>
    </rPh>
    <rPh sb="23" eb="25">
      <t>シセツ</t>
    </rPh>
    <rPh sb="25" eb="26">
      <t>トウ</t>
    </rPh>
    <rPh sb="28" eb="30">
      <t>キンミツ</t>
    </rPh>
    <rPh sb="31" eb="33">
      <t>レンケイ</t>
    </rPh>
    <phoneticPr fontId="3"/>
  </si>
  <si>
    <t>(３)関係機関との連携</t>
    <rPh sb="3" eb="5">
      <t>カンケイ</t>
    </rPh>
    <rPh sb="5" eb="7">
      <t>キカン</t>
    </rPh>
    <rPh sb="9" eb="11">
      <t>レンケイ</t>
    </rPh>
    <phoneticPr fontId="3"/>
  </si>
  <si>
    <r>
      <t xml:space="preserve">（Ⅱ）
</t>
    </r>
    <r>
      <rPr>
        <sz val="9"/>
        <color indexed="8"/>
        <rFont val="ＭＳ ゴシック"/>
        <family val="3"/>
        <charset val="128"/>
      </rPr>
      <t>１人以上</t>
    </r>
    <r>
      <rPr>
        <sz val="12"/>
        <color indexed="8"/>
        <rFont val="ＭＳ ゴシック"/>
        <family val="3"/>
        <charset val="128"/>
      </rPr>
      <t xml:space="preserve">
有・無</t>
    </r>
    <rPh sb="5" eb="6">
      <t>ニン</t>
    </rPh>
    <rPh sb="6" eb="8">
      <t>イジョウ</t>
    </rPh>
    <rPh sb="9" eb="10">
      <t>ア</t>
    </rPh>
    <rPh sb="11" eb="12">
      <t>ナ</t>
    </rPh>
    <phoneticPr fontId="3"/>
  </si>
  <si>
    <t>人</t>
    <rPh sb="0" eb="1">
      <t>ニン</t>
    </rPh>
    <phoneticPr fontId="40"/>
  </si>
  <si>
    <t>　前年度に地域生活に移行した者の人数</t>
    <rPh sb="1" eb="4">
      <t>ゼンネンド</t>
    </rPh>
    <rPh sb="5" eb="9">
      <t>チイキセイカツ</t>
    </rPh>
    <rPh sb="10" eb="12">
      <t>イコウ</t>
    </rPh>
    <rPh sb="14" eb="15">
      <t>シャ</t>
    </rPh>
    <rPh sb="16" eb="18">
      <t>ニンズウ</t>
    </rPh>
    <phoneticPr fontId="3"/>
  </si>
  <si>
    <r>
      <t xml:space="preserve">（Ⅰ）
</t>
    </r>
    <r>
      <rPr>
        <sz val="9"/>
        <color indexed="8"/>
        <rFont val="ＭＳ ゴシック"/>
        <family val="3"/>
        <charset val="128"/>
      </rPr>
      <t>３人以上</t>
    </r>
    <r>
      <rPr>
        <sz val="12"/>
        <color indexed="8"/>
        <rFont val="ＭＳ ゴシック"/>
        <family val="3"/>
        <charset val="128"/>
      </rPr>
      <t xml:space="preserve">
有・無</t>
    </r>
    <rPh sb="5" eb="6">
      <t>ニン</t>
    </rPh>
    <rPh sb="6" eb="8">
      <t>イジョウ</t>
    </rPh>
    <rPh sb="9" eb="10">
      <t>ア</t>
    </rPh>
    <rPh sb="11" eb="12">
      <t>ナ</t>
    </rPh>
    <phoneticPr fontId="3"/>
  </si>
  <si>
    <t>当該事業所の地域移行支援を利用した者のうち、地域移行支援計画に基づき、前年度に地域生活に移行した者がいること。</t>
    <rPh sb="0" eb="2">
      <t>トウガイ</t>
    </rPh>
    <rPh sb="2" eb="5">
      <t>ジギョウショ</t>
    </rPh>
    <rPh sb="6" eb="8">
      <t>チイキ</t>
    </rPh>
    <rPh sb="8" eb="10">
      <t>イコウ</t>
    </rPh>
    <rPh sb="10" eb="12">
      <t>シエン</t>
    </rPh>
    <rPh sb="13" eb="15">
      <t>リヨウ</t>
    </rPh>
    <rPh sb="17" eb="18">
      <t>シャ</t>
    </rPh>
    <rPh sb="22" eb="24">
      <t>チイキ</t>
    </rPh>
    <rPh sb="24" eb="26">
      <t>イコウ</t>
    </rPh>
    <rPh sb="26" eb="30">
      <t>シエンケイカク</t>
    </rPh>
    <rPh sb="31" eb="32">
      <t>モト</t>
    </rPh>
    <rPh sb="35" eb="38">
      <t>ゼンネンド</t>
    </rPh>
    <rPh sb="39" eb="41">
      <t>チイキ</t>
    </rPh>
    <rPh sb="41" eb="43">
      <t>セイカツ</t>
    </rPh>
    <rPh sb="44" eb="46">
      <t>イコウ</t>
    </rPh>
    <rPh sb="48" eb="49">
      <t>シャ</t>
    </rPh>
    <phoneticPr fontId="3"/>
  </si>
  <si>
    <t>(２)地域移行の実績</t>
    <rPh sb="3" eb="5">
      <t>チイキ</t>
    </rPh>
    <rPh sb="5" eb="7">
      <t>イコウ</t>
    </rPh>
    <rPh sb="8" eb="10">
      <t>ジッセキ</t>
    </rPh>
    <phoneticPr fontId="3"/>
  </si>
  <si>
    <t xml:space="preserve">  社会福祉士若しくは精神保健福祉士の資格を有する者又は精神障害者地域移行・地域定着支援関係者研修の修了者である相談支援専門員を１人以上配置していること。</t>
    <rPh sb="2" eb="4">
      <t>シャカイ</t>
    </rPh>
    <rPh sb="4" eb="7">
      <t>フクシシ</t>
    </rPh>
    <rPh sb="7" eb="8">
      <t>モ</t>
    </rPh>
    <rPh sb="11" eb="13">
      <t>セイシン</t>
    </rPh>
    <rPh sb="13" eb="15">
      <t>ホケン</t>
    </rPh>
    <rPh sb="15" eb="18">
      <t>フクシシ</t>
    </rPh>
    <rPh sb="19" eb="21">
      <t>シカク</t>
    </rPh>
    <rPh sb="22" eb="23">
      <t>ユウ</t>
    </rPh>
    <rPh sb="25" eb="26">
      <t>シャ</t>
    </rPh>
    <rPh sb="26" eb="27">
      <t>マタ</t>
    </rPh>
    <rPh sb="65" eb="66">
      <t>ニン</t>
    </rPh>
    <rPh sb="66" eb="68">
      <t>イジョウ</t>
    </rPh>
    <rPh sb="68" eb="70">
      <t>ハイチ</t>
    </rPh>
    <phoneticPr fontId="3"/>
  </si>
  <si>
    <t>(１)有資格者の配置</t>
    <rPh sb="3" eb="7">
      <t>ユウシカクシャ</t>
    </rPh>
    <rPh sb="8" eb="10">
      <t>ハイチ</t>
    </rPh>
    <phoneticPr fontId="3"/>
  </si>
  <si>
    <t>下記(1)、(2)3人以上、(3)に該当する場合、地域移行支援サービス費（Ⅰ）を算定できる。
下記(1)、(2)1人以上、(3)に該当する場合、地域移行支援サービス費（Ⅱ）を算定できる。
（どの条件にも当てはまらない場合は、(Ⅲ)を算定できる。）</t>
    <rPh sb="0" eb="2">
      <t>カキ</t>
    </rPh>
    <rPh sb="10" eb="13">
      <t>ニンイジョウ</t>
    </rPh>
    <rPh sb="18" eb="20">
      <t>ガイトウ</t>
    </rPh>
    <rPh sb="22" eb="24">
      <t>バアイ</t>
    </rPh>
    <rPh sb="40" eb="42">
      <t>サンテイ</t>
    </rPh>
    <rPh sb="97" eb="99">
      <t>ジョウケン</t>
    </rPh>
    <rPh sb="101" eb="102">
      <t>ア</t>
    </rPh>
    <rPh sb="108" eb="110">
      <t>バアイ</t>
    </rPh>
    <rPh sb="116" eb="118">
      <t>サンテイ</t>
    </rPh>
    <phoneticPr fontId="40"/>
  </si>
  <si>
    <t>１．　Ⅰ　　　　　　　　　２．　Ⅱ　　    　　　　３．　Ⅲ</t>
    <phoneticPr fontId="3"/>
  </si>
  <si>
    <t>算定する報酬区分</t>
    <rPh sb="0" eb="2">
      <t>サンテイ</t>
    </rPh>
    <rPh sb="4" eb="6">
      <t>ホウシュウ</t>
    </rPh>
    <rPh sb="6" eb="8">
      <t>クブン</t>
    </rPh>
    <phoneticPr fontId="3"/>
  </si>
  <si>
    <t>①　新規　　　　　　　　②　変更　　　　　　　　③　終了</t>
    <phoneticPr fontId="3"/>
  </si>
  <si>
    <t>異動区分</t>
    <rPh sb="0" eb="2">
      <t>イドウ</t>
    </rPh>
    <rPh sb="2" eb="4">
      <t>クブン</t>
    </rPh>
    <phoneticPr fontId="3"/>
  </si>
  <si>
    <t>地域移行支援サービス費に関する届出書</t>
    <rPh sb="0" eb="2">
      <t>チイキ</t>
    </rPh>
    <rPh sb="2" eb="4">
      <t>イコウ</t>
    </rPh>
    <rPh sb="4" eb="6">
      <t>シエン</t>
    </rPh>
    <rPh sb="10" eb="11">
      <t>ヒ</t>
    </rPh>
    <rPh sb="12" eb="13">
      <t>カン</t>
    </rPh>
    <rPh sb="15" eb="17">
      <t>トドケデ</t>
    </rPh>
    <rPh sb="17" eb="18">
      <t>ショ</t>
    </rPh>
    <phoneticPr fontId="3"/>
  </si>
  <si>
    <t>様式14-4①</t>
    <rPh sb="0" eb="2">
      <t>ヨウシキ</t>
    </rPh>
    <phoneticPr fontId="2"/>
  </si>
  <si>
    <t>様式14-4②</t>
    <rPh sb="0" eb="2">
      <t>ヨウシキ</t>
    </rPh>
    <phoneticPr fontId="2"/>
  </si>
  <si>
    <t>様式14-4③</t>
    <rPh sb="0" eb="2">
      <t>ヨウシキ</t>
    </rPh>
    <phoneticPr fontId="2"/>
  </si>
  <si>
    <t>様式14-4④</t>
    <rPh sb="0" eb="2">
      <t>ヨウシキ</t>
    </rPh>
    <phoneticPr fontId="2"/>
  </si>
  <si>
    <t>（参考様式14－2（別紙））</t>
    <rPh sb="1" eb="3">
      <t>サンコウ</t>
    </rPh>
    <rPh sb="3" eb="5">
      <t>ヨウシキ</t>
    </rPh>
    <rPh sb="10" eb="12">
      <t>ベッシ</t>
    </rPh>
    <phoneticPr fontId="3"/>
  </si>
  <si>
    <t>様式14-5①</t>
    <rPh sb="0" eb="2">
      <t>ヨウシキ</t>
    </rPh>
    <phoneticPr fontId="2"/>
  </si>
  <si>
    <t>様式14-5②</t>
    <rPh sb="0" eb="2">
      <t>ヨウシキ</t>
    </rPh>
    <phoneticPr fontId="2"/>
  </si>
  <si>
    <t>様式14-6①</t>
    <rPh sb="0" eb="2">
      <t>ヨウシキ</t>
    </rPh>
    <phoneticPr fontId="2"/>
  </si>
  <si>
    <t>様式14-6②</t>
    <rPh sb="0" eb="2">
      <t>ヨウシキ</t>
    </rPh>
    <phoneticPr fontId="3"/>
  </si>
  <si>
    <t>様式14-7①</t>
    <rPh sb="0" eb="2">
      <t>ヨウシキ</t>
    </rPh>
    <phoneticPr fontId="2"/>
  </si>
  <si>
    <t>様式14-7②</t>
    <rPh sb="0" eb="2">
      <t>ヨウシキ</t>
    </rPh>
    <phoneticPr fontId="3"/>
  </si>
  <si>
    <t>様式14-7③</t>
    <rPh sb="0" eb="2">
      <t>ヨウシキ</t>
    </rPh>
    <phoneticPr fontId="2"/>
  </si>
  <si>
    <t>様式14-8</t>
    <rPh sb="0" eb="2">
      <t>ヨウシキ</t>
    </rPh>
    <phoneticPr fontId="2"/>
  </si>
  <si>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</si>
  <si>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</si>
  <si>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人</t>
    <rPh sb="0" eb="1">
      <t>ヒト</t>
    </rPh>
    <phoneticPr fontId="3"/>
  </si>
  <si>
    <t>配置人数</t>
    <rPh sb="0" eb="2">
      <t>ハイチ</t>
    </rPh>
    <rPh sb="2" eb="4">
      <t>ニンズウ</t>
    </rPh>
    <phoneticPr fontId="3"/>
  </si>
  <si>
    <t>１　新規　　　　　　　　　２　変更　　　　　　　　　　３　終了</t>
    <rPh sb="2" eb="4">
      <t>シンキ</t>
    </rPh>
    <rPh sb="15" eb="17">
      <t>ヘンコウ</t>
    </rPh>
    <rPh sb="29" eb="31">
      <t>シュウリョウ</t>
    </rPh>
    <phoneticPr fontId="3"/>
  </si>
  <si>
    <t>１　異動区分</t>
    <rPh sb="2" eb="4">
      <t>イドウ</t>
    </rPh>
    <rPh sb="4" eb="6">
      <t>クブン</t>
    </rPh>
    <phoneticPr fontId="3"/>
  </si>
  <si>
    <t>様式14-9</t>
    <rPh sb="0" eb="2">
      <t>ヨウシキ</t>
    </rPh>
    <phoneticPr fontId="3"/>
  </si>
  <si>
    <t>視覚障害機能訓練専門職員配置に係る届出書</t>
    <rPh sb="0" eb="4">
      <t>シカクショウガイ</t>
    </rPh>
    <rPh sb="4" eb="8">
      <t>キノウクンレン</t>
    </rPh>
    <rPh sb="8" eb="10">
      <t>センモン</t>
    </rPh>
    <rPh sb="10" eb="12">
      <t>ショクイン</t>
    </rPh>
    <rPh sb="12" eb="14">
      <t>ハイチ</t>
    </rPh>
    <rPh sb="15" eb="16">
      <t>カカ</t>
    </rPh>
    <rPh sb="17" eb="19">
      <t>トドケデ</t>
    </rPh>
    <rPh sb="19" eb="20">
      <t>ショ</t>
    </rPh>
    <phoneticPr fontId="3"/>
  </si>
  <si>
    <t>　２　研修修了者の
　　　配置状況
　　　</t>
    <rPh sb="3" eb="5">
      <t>ケンシュウ</t>
    </rPh>
    <rPh sb="5" eb="8">
      <t>シュウリョウシャ</t>
    </rPh>
    <rPh sb="13" eb="15">
      <t>ハイチ</t>
    </rPh>
    <rPh sb="15" eb="17">
      <t>ジョウキョウ</t>
    </rPh>
    <phoneticPr fontId="3"/>
  </si>
  <si>
    <t>　　３　研修修了者については修了証の写しを別途添付すること。</t>
    <rPh sb="4" eb="6">
      <t>ケンシュウ</t>
    </rPh>
    <rPh sb="6" eb="9">
      <t>シュウリョウシャ</t>
    </rPh>
    <rPh sb="14" eb="17">
      <t>シュウリョウショウ</t>
    </rPh>
    <rPh sb="18" eb="19">
      <t>ウツ</t>
    </rPh>
    <rPh sb="21" eb="23">
      <t>ベット</t>
    </rPh>
    <rPh sb="23" eb="25">
      <t>テンプ</t>
    </rPh>
    <phoneticPr fontId="3"/>
  </si>
  <si>
    <t>ア 国立障害者リハビリテーションセンター学院の視覚障害学
　 科（平成10年度までの間実施していた視覚障害生活訓練専門職
　 員養成課程を含む。）
イ 「視覚障害生活訓練指導員研修事業について」（平成13年３
　 月30日付け障発第141号厚生労働省社会・援護局障害保健福祉
　 部長通知）に基づき、社会福祉法人日本ライトハウスが受託し
　 て実施している視覚障害生活訓練指導員研修
ウ 廃止前の「視覚障害生活訓練指導員研修事業について」（平
　 成６年７月27日付け社援更第192号厚生省社会・援護局長通知）
　 に基づき、社会福祉法人日本ライトハウスが受託して実施して
　 いた視覚障害生活訓練指導員研修
エ 廃止前の「盲人歩行訓練指導員研修事業について」（昭和47
　 年７月６日付け社更第107号厚生省社会・援護局長通知）に基
　 づき、社会福祉法人日本ライトハウスが受託して実施していた
　 盲人歩行訓練指導員研修
オ その他、上記に準じて実施される、視覚障害者に対する歩行
　 訓練及び生活訓練を行う者を養成する研修</t>
    <phoneticPr fontId="3"/>
  </si>
  <si>
    <t>確認</t>
    <rPh sb="0" eb="2">
      <t>カクニン</t>
    </rPh>
    <phoneticPr fontId="46"/>
  </si>
  <si>
    <t>配置人員数</t>
    <rPh sb="0" eb="2">
      <t>ハイチ</t>
    </rPh>
    <rPh sb="2" eb="4">
      <t>ジンイン</t>
    </rPh>
    <rPh sb="4" eb="5">
      <t>スウ</t>
    </rPh>
    <phoneticPr fontId="46"/>
  </si>
  <si>
    <t>合計</t>
    <rPh sb="0" eb="2">
      <t>ゴウケイ</t>
    </rPh>
    <phoneticPr fontId="46"/>
  </si>
  <si>
    <t>区分６</t>
    <rPh sb="0" eb="2">
      <t>クブン</t>
    </rPh>
    <phoneticPr fontId="46"/>
  </si>
  <si>
    <t>区分５</t>
    <rPh sb="0" eb="2">
      <t>クブン</t>
    </rPh>
    <phoneticPr fontId="46"/>
  </si>
  <si>
    <t>区分４</t>
    <rPh sb="0" eb="2">
      <t>クブン</t>
    </rPh>
    <phoneticPr fontId="46"/>
  </si>
  <si>
    <t>区分３</t>
    <rPh sb="0" eb="2">
      <t>クブン</t>
    </rPh>
    <phoneticPr fontId="46"/>
  </si>
  <si>
    <t>計算なし</t>
    <rPh sb="0" eb="2">
      <t>ケイサン</t>
    </rPh>
    <phoneticPr fontId="46"/>
  </si>
  <si>
    <t>なし</t>
    <phoneticPr fontId="46"/>
  </si>
  <si>
    <t>区分２以下</t>
    <rPh sb="0" eb="2">
      <t>クブン</t>
    </rPh>
    <rPh sb="3" eb="5">
      <t>イカ</t>
    </rPh>
    <phoneticPr fontId="46"/>
  </si>
  <si>
    <t>必要人員数（常勤換算）</t>
    <rPh sb="0" eb="5">
      <t>ヒツヨウジンインスウ</t>
    </rPh>
    <rPh sb="6" eb="8">
      <t>ジョウキン</t>
    </rPh>
    <rPh sb="8" eb="10">
      <t>カンサン</t>
    </rPh>
    <phoneticPr fontId="46"/>
  </si>
  <si>
    <t>除数</t>
    <rPh sb="0" eb="2">
      <t>ジョスウ</t>
    </rPh>
    <phoneticPr fontId="46"/>
  </si>
  <si>
    <t>利用者数</t>
    <rPh sb="0" eb="3">
      <t>リヨウシャ</t>
    </rPh>
    <rPh sb="3" eb="4">
      <t>スウ</t>
    </rPh>
    <phoneticPr fontId="46"/>
  </si>
  <si>
    <t>区分</t>
    <rPh sb="0" eb="2">
      <t>クブン</t>
    </rPh>
    <phoneticPr fontId="46"/>
  </si>
  <si>
    <t>※入居者の状況について記載してください。</t>
    <rPh sb="1" eb="3">
      <t>ニュウキョ</t>
    </rPh>
    <rPh sb="3" eb="4">
      <t>シャ</t>
    </rPh>
    <rPh sb="5" eb="7">
      <t>ジョウキョウ</t>
    </rPh>
    <rPh sb="11" eb="13">
      <t>キサイ</t>
    </rPh>
    <phoneticPr fontId="46"/>
  </si>
  <si>
    <t>○生活支援員：利用者の人数と障害支援区分毎に決められた数で除した数の合計（常勤換算）</t>
    <rPh sb="1" eb="3">
      <t>セイカツ</t>
    </rPh>
    <rPh sb="3" eb="5">
      <t>シエン</t>
    </rPh>
    <rPh sb="5" eb="6">
      <t>イン</t>
    </rPh>
    <rPh sb="7" eb="9">
      <t>リヨウ</t>
    </rPh>
    <rPh sb="9" eb="10">
      <t>シャ</t>
    </rPh>
    <rPh sb="11" eb="13">
      <t>ニンズウ</t>
    </rPh>
    <rPh sb="14" eb="16">
      <t>ショウガイ</t>
    </rPh>
    <rPh sb="16" eb="18">
      <t>シエン</t>
    </rPh>
    <rPh sb="18" eb="20">
      <t>クブン</t>
    </rPh>
    <rPh sb="20" eb="21">
      <t>ゴト</t>
    </rPh>
    <rPh sb="22" eb="23">
      <t>キ</t>
    </rPh>
    <rPh sb="27" eb="28">
      <t>カズ</t>
    </rPh>
    <rPh sb="29" eb="30">
      <t>ジョ</t>
    </rPh>
    <rPh sb="32" eb="33">
      <t>カズ</t>
    </rPh>
    <rPh sb="34" eb="36">
      <t>ゴウケイ</t>
    </rPh>
    <rPh sb="37" eb="41">
      <t>ジョウキンカンサン</t>
    </rPh>
    <phoneticPr fontId="46"/>
  </si>
  <si>
    <t>該当</t>
    <rPh sb="0" eb="2">
      <t>ガイトウ</t>
    </rPh>
    <phoneticPr fontId="46"/>
  </si>
  <si>
    <t>世話人（常勤換算）</t>
    <rPh sb="0" eb="2">
      <t>セワ</t>
    </rPh>
    <rPh sb="2" eb="3">
      <t>ニン</t>
    </rPh>
    <rPh sb="4" eb="8">
      <t>ジョウキンカンサン</t>
    </rPh>
    <phoneticPr fontId="46"/>
  </si>
  <si>
    <t>基準人員</t>
    <rPh sb="0" eb="2">
      <t>キジュン</t>
    </rPh>
    <rPh sb="2" eb="4">
      <t>ジンイン</t>
    </rPh>
    <phoneticPr fontId="46"/>
  </si>
  <si>
    <t>※共同生活援助の基本報酬区分（該当する区分を選択してください。）</t>
    <rPh sb="15" eb="17">
      <t>ガイトウ</t>
    </rPh>
    <rPh sb="19" eb="21">
      <t>クブン</t>
    </rPh>
    <rPh sb="22" eb="24">
      <t>センタク</t>
    </rPh>
    <phoneticPr fontId="46"/>
  </si>
  <si>
    <t>世話人配置（常勤換算）</t>
    <rPh sb="0" eb="2">
      <t>セワ</t>
    </rPh>
    <rPh sb="2" eb="3">
      <t>ニン</t>
    </rPh>
    <rPh sb="3" eb="5">
      <t>ハイチ</t>
    </rPh>
    <rPh sb="6" eb="10">
      <t>ジョウキンカンサン</t>
    </rPh>
    <phoneticPr fontId="46"/>
  </si>
  <si>
    <t>必要人員数（常勤換算）
（Ａ）÷（Ｂ）</t>
    <rPh sb="0" eb="2">
      <t>ヒツヨウ</t>
    </rPh>
    <rPh sb="2" eb="4">
      <t>ジンイン</t>
    </rPh>
    <rPh sb="4" eb="5">
      <t>スウ</t>
    </rPh>
    <rPh sb="6" eb="10">
      <t>ジョウキンカンサン</t>
    </rPh>
    <phoneticPr fontId="46"/>
  </si>
  <si>
    <t>除数（Ｂ）</t>
    <rPh sb="0" eb="2">
      <t>ジョスウ</t>
    </rPh>
    <phoneticPr fontId="46"/>
  </si>
  <si>
    <t>利用者数（Ａ）</t>
    <rPh sb="0" eb="2">
      <t>リヨウ</t>
    </rPh>
    <rPh sb="2" eb="3">
      <t>シャ</t>
    </rPh>
    <rPh sb="3" eb="4">
      <t>スウ</t>
    </rPh>
    <phoneticPr fontId="46"/>
  </si>
  <si>
    <t>※事業所の世話人の配置人数（常勤換算）を入力してください</t>
    <rPh sb="1" eb="4">
      <t>ジギョウショ</t>
    </rPh>
    <rPh sb="5" eb="7">
      <t>セワ</t>
    </rPh>
    <rPh sb="7" eb="8">
      <t>ニン</t>
    </rPh>
    <rPh sb="9" eb="11">
      <t>ハイチ</t>
    </rPh>
    <rPh sb="11" eb="13">
      <t>ニンズウ</t>
    </rPh>
    <rPh sb="14" eb="18">
      <t>ジョウキンカンサン</t>
    </rPh>
    <rPh sb="20" eb="22">
      <t>ニュウリョク</t>
    </rPh>
    <phoneticPr fontId="46"/>
  </si>
  <si>
    <t>○世話人：利用者数を６で除した数以上であること</t>
    <rPh sb="1" eb="3">
      <t>セワ</t>
    </rPh>
    <rPh sb="3" eb="4">
      <t>ニン</t>
    </rPh>
    <rPh sb="5" eb="7">
      <t>リヨウ</t>
    </rPh>
    <rPh sb="7" eb="8">
      <t>シャ</t>
    </rPh>
    <rPh sb="8" eb="9">
      <t>スウ</t>
    </rPh>
    <rPh sb="12" eb="13">
      <t>ジョ</t>
    </rPh>
    <rPh sb="15" eb="16">
      <t>カズ</t>
    </rPh>
    <rPh sb="16" eb="18">
      <t>イジョウ</t>
    </rPh>
    <phoneticPr fontId="46"/>
  </si>
  <si>
    <t>　②　①以外の場合　⇒　前年度の平均利用者数</t>
    <rPh sb="4" eb="6">
      <t>イガイ</t>
    </rPh>
    <rPh sb="7" eb="9">
      <t>バアイ</t>
    </rPh>
    <rPh sb="12" eb="15">
      <t>ゼンネンド</t>
    </rPh>
    <rPh sb="16" eb="18">
      <t>ヘイキン</t>
    </rPh>
    <rPh sb="18" eb="20">
      <t>リヨウ</t>
    </rPh>
    <rPh sb="20" eb="21">
      <t>シャ</t>
    </rPh>
    <rPh sb="21" eb="22">
      <t>スウ</t>
    </rPh>
    <phoneticPr fontId="46"/>
  </si>
  <si>
    <t>○</t>
    <phoneticPr fontId="46"/>
  </si>
  <si>
    <t>　①　新規及び増床から６カ月未満の場合　⇒　定員数×0.9（小数点２位以下切上）</t>
    <rPh sb="3" eb="5">
      <t>シンキ</t>
    </rPh>
    <rPh sb="5" eb="6">
      <t>オヨ</t>
    </rPh>
    <rPh sb="7" eb="9">
      <t>ゾウショウ</t>
    </rPh>
    <rPh sb="13" eb="14">
      <t>ゲツ</t>
    </rPh>
    <rPh sb="14" eb="16">
      <t>ミマン</t>
    </rPh>
    <rPh sb="17" eb="19">
      <t>バアイ</t>
    </rPh>
    <rPh sb="22" eb="25">
      <t>テイインスウ</t>
    </rPh>
    <rPh sb="30" eb="33">
      <t>ショウスウテン</t>
    </rPh>
    <rPh sb="34" eb="35">
      <t>イ</t>
    </rPh>
    <rPh sb="35" eb="37">
      <t>イカ</t>
    </rPh>
    <rPh sb="37" eb="39">
      <t>キリアゲ</t>
    </rPh>
    <phoneticPr fontId="46"/>
  </si>
  <si>
    <t>※利用者数の算定にあたっては</t>
    <rPh sb="1" eb="5">
      <t>リヨウシャスウ</t>
    </rPh>
    <rPh sb="6" eb="8">
      <t>サンテイ</t>
    </rPh>
    <phoneticPr fontId="46"/>
  </si>
  <si>
    <t>変更</t>
    <rPh sb="0" eb="2">
      <t>ヘンコウ</t>
    </rPh>
    <phoneticPr fontId="46"/>
  </si>
  <si>
    <t>・・・（参考様式14-3）</t>
    <rPh sb="4" eb="8">
      <t>サンコウヨウシキ</t>
    </rPh>
    <phoneticPr fontId="46"/>
  </si>
  <si>
    <t>■利用者数：</t>
    <rPh sb="1" eb="3">
      <t>リヨウ</t>
    </rPh>
    <rPh sb="3" eb="4">
      <t>シャ</t>
    </rPh>
    <rPh sb="4" eb="5">
      <t>スウ</t>
    </rPh>
    <phoneticPr fontId="46"/>
  </si>
  <si>
    <t>更新申請</t>
    <rPh sb="0" eb="2">
      <t>コウシン</t>
    </rPh>
    <rPh sb="2" eb="4">
      <t>シンセイ</t>
    </rPh>
    <phoneticPr fontId="46"/>
  </si>
  <si>
    <t>■申請種別：</t>
    <rPh sb="1" eb="3">
      <t>シンセイ</t>
    </rPh>
    <rPh sb="3" eb="5">
      <t>シュベツ</t>
    </rPh>
    <phoneticPr fontId="46"/>
  </si>
  <si>
    <t>新規申請</t>
    <rPh sb="0" eb="2">
      <t>シンキ</t>
    </rPh>
    <rPh sb="2" eb="4">
      <t>シンセイ</t>
    </rPh>
    <phoneticPr fontId="46"/>
  </si>
  <si>
    <t>■定員数　：</t>
    <rPh sb="1" eb="4">
      <t>テイインスウ</t>
    </rPh>
    <phoneticPr fontId="46"/>
  </si>
  <si>
    <t>■事業所名：</t>
    <rPh sb="1" eb="4">
      <t>ジギョウショ</t>
    </rPh>
    <rPh sb="4" eb="5">
      <t>メイ</t>
    </rPh>
    <phoneticPr fontId="46"/>
  </si>
  <si>
    <t>○基本情報</t>
    <rPh sb="1" eb="5">
      <t>キホンジョウホウ</t>
    </rPh>
    <phoneticPr fontId="46"/>
  </si>
  <si>
    <t>グループホーム必要人員数確認票</t>
    <rPh sb="7" eb="9">
      <t>ヒツヨウ</t>
    </rPh>
    <rPh sb="9" eb="11">
      <t>ジンイン</t>
    </rPh>
    <rPh sb="11" eb="12">
      <t>スウ</t>
    </rPh>
    <rPh sb="12" eb="15">
      <t>カクニンヒョウ</t>
    </rPh>
    <phoneticPr fontId="46"/>
  </si>
  <si>
    <t>4 施設入所支援の平均利用者数は、経過措置者及び通所困難者を含めた全利用者数の平均値。</t>
    <rPh sb="2" eb="4">
      <t>シセツ</t>
    </rPh>
    <rPh sb="4" eb="6">
      <t>ニュウショ</t>
    </rPh>
    <rPh sb="6" eb="8">
      <t>シエン</t>
    </rPh>
    <phoneticPr fontId="3"/>
  </si>
  <si>
    <r>
      <t>3 「通所困難者」とは、日中の</t>
    </r>
    <r>
      <rPr>
        <u/>
        <sz val="10"/>
        <rFont val="ＭＳ Ｐゴシック"/>
        <family val="3"/>
        <charset val="128"/>
      </rPr>
      <t>自立訓練又は就労移行支援</t>
    </r>
    <r>
      <rPr>
        <sz val="10"/>
        <rFont val="ＭＳ Ｐゴシック"/>
        <family val="3"/>
        <charset val="128"/>
      </rPr>
      <t>を利用するにあたって、</t>
    </r>
    <r>
      <rPr>
        <u/>
        <sz val="10"/>
        <rFont val="ＭＳ Ｐゴシック"/>
        <family val="3"/>
        <charset val="128"/>
      </rPr>
      <t>通所が困難のため、施設入所支援を利用</t>
    </r>
    <r>
      <rPr>
        <sz val="10"/>
        <rFont val="ＭＳ Ｐゴシック"/>
        <family val="3"/>
        <charset val="128"/>
      </rPr>
      <t>している者。</t>
    </r>
    <rPh sb="3" eb="5">
      <t>ツウショ</t>
    </rPh>
    <rPh sb="5" eb="7">
      <t>コンナン</t>
    </rPh>
    <rPh sb="7" eb="8">
      <t>シャ</t>
    </rPh>
    <rPh sb="12" eb="14">
      <t>ニッチュウ</t>
    </rPh>
    <rPh sb="15" eb="17">
      <t>ジリツ</t>
    </rPh>
    <rPh sb="17" eb="19">
      <t>クンレン</t>
    </rPh>
    <rPh sb="21" eb="23">
      <t>シュウロウ</t>
    </rPh>
    <rPh sb="23" eb="25">
      <t>イコウ</t>
    </rPh>
    <rPh sb="25" eb="27">
      <t>シエン</t>
    </rPh>
    <rPh sb="28" eb="30">
      <t>リヨウ</t>
    </rPh>
    <rPh sb="38" eb="40">
      <t>ツウショ</t>
    </rPh>
    <rPh sb="41" eb="43">
      <t>コンナン</t>
    </rPh>
    <rPh sb="47" eb="48">
      <t>セツ</t>
    </rPh>
    <rPh sb="48" eb="50">
      <t>ニュウショ</t>
    </rPh>
    <rPh sb="50" eb="52">
      <t>シエン</t>
    </rPh>
    <rPh sb="52" eb="53">
      <t>ヲ</t>
    </rPh>
    <rPh sb="54" eb="56">
      <t>リヨウ</t>
    </rPh>
    <rPh sb="60" eb="61">
      <t>モノ</t>
    </rPh>
    <phoneticPr fontId="3"/>
  </si>
  <si>
    <r>
      <t>　②夜間の</t>
    </r>
    <r>
      <rPr>
        <u/>
        <sz val="10"/>
        <rFont val="ＭＳ Ｐゴシック"/>
        <family val="3"/>
        <charset val="128"/>
      </rPr>
      <t>施設入所支援</t>
    </r>
    <r>
      <rPr>
        <sz val="10"/>
        <rFont val="ＭＳ Ｐゴシック"/>
        <family val="3"/>
        <charset val="128"/>
      </rPr>
      <t>を利用している者のうち、</t>
    </r>
    <r>
      <rPr>
        <u/>
        <sz val="10"/>
        <rFont val="ＭＳ Ｐゴシック"/>
        <family val="3"/>
        <charset val="128"/>
      </rPr>
      <t>区分3以下のもの</t>
    </r>
    <r>
      <rPr>
        <sz val="10"/>
        <rFont val="ＭＳ Ｐゴシック"/>
        <family val="3"/>
        <charset val="128"/>
      </rPr>
      <t>若しくは区分に該当しないもの、又は</t>
    </r>
    <r>
      <rPr>
        <u/>
        <sz val="10"/>
        <rFont val="ＭＳ Ｐゴシック"/>
        <family val="3"/>
        <charset val="128"/>
      </rPr>
      <t>日中に自立訓練、就労移行支援若しくは就労継続支援を利用しているもの。</t>
    </r>
    <rPh sb="31" eb="32">
      <t>モ</t>
    </rPh>
    <rPh sb="35" eb="37">
      <t>クブン</t>
    </rPh>
    <rPh sb="38" eb="40">
      <t>ガイトウ</t>
    </rPh>
    <rPh sb="46" eb="47">
      <t>マタ</t>
    </rPh>
    <rPh sb="48" eb="50">
      <t>ニッチュウ</t>
    </rPh>
    <rPh sb="62" eb="63">
      <t>モ</t>
    </rPh>
    <phoneticPr fontId="3"/>
  </si>
  <si>
    <r>
      <t>　①日中の</t>
    </r>
    <r>
      <rPr>
        <u/>
        <sz val="10"/>
        <rFont val="ＭＳ Ｐゴシック"/>
        <family val="3"/>
        <charset val="128"/>
      </rPr>
      <t>生活介護</t>
    </r>
    <r>
      <rPr>
        <sz val="10"/>
        <rFont val="ＭＳ Ｐゴシック"/>
        <family val="3"/>
        <charset val="128"/>
      </rPr>
      <t>を利用している者のうち、</t>
    </r>
    <r>
      <rPr>
        <u/>
        <sz val="10"/>
        <rFont val="ＭＳ Ｐゴシック"/>
        <family val="3"/>
        <charset val="128"/>
      </rPr>
      <t>施設入所支援も利用している者で区分3以下</t>
    </r>
    <r>
      <rPr>
        <sz val="10"/>
        <rFont val="ＭＳ Ｐゴシック"/>
        <family val="3"/>
        <charset val="128"/>
      </rPr>
      <t>のもの、</t>
    </r>
    <r>
      <rPr>
        <u/>
        <sz val="10"/>
        <rFont val="ＭＳ Ｐゴシック"/>
        <family val="3"/>
        <charset val="128"/>
      </rPr>
      <t>施設入所支援を利用していない者で区分2以下のもの又は区分に該当しないもの</t>
    </r>
    <rPh sb="2" eb="4">
      <t>ニッチュウ</t>
    </rPh>
    <rPh sb="21" eb="23">
      <t>シセツ</t>
    </rPh>
    <rPh sb="23" eb="25">
      <t>ニュウショ</t>
    </rPh>
    <rPh sb="25" eb="27">
      <t>シエン</t>
    </rPh>
    <rPh sb="28" eb="30">
      <t>リヨウ</t>
    </rPh>
    <rPh sb="34" eb="35">
      <t>モノ</t>
    </rPh>
    <rPh sb="36" eb="38">
      <t>クブン</t>
    </rPh>
    <rPh sb="39" eb="41">
      <t>イカ</t>
    </rPh>
    <rPh sb="45" eb="47">
      <t>シセツ</t>
    </rPh>
    <rPh sb="47" eb="49">
      <t>ニュウショ</t>
    </rPh>
    <rPh sb="49" eb="51">
      <t>シエン</t>
    </rPh>
    <rPh sb="52" eb="54">
      <t>リヨウ</t>
    </rPh>
    <rPh sb="59" eb="60">
      <t>シャ</t>
    </rPh>
    <rPh sb="61" eb="63">
      <t>クブン</t>
    </rPh>
    <rPh sb="64" eb="66">
      <t>イカ</t>
    </rPh>
    <phoneticPr fontId="3"/>
  </si>
  <si>
    <r>
      <t>2 「経過措置者」とは、</t>
    </r>
    <r>
      <rPr>
        <u/>
        <sz val="10"/>
        <rFont val="ＭＳ Ｐゴシック"/>
        <family val="3"/>
        <charset val="128"/>
      </rPr>
      <t>H18.9.30現在から引き続き入所している者のうち</t>
    </r>
    <r>
      <rPr>
        <sz val="10"/>
        <rFont val="ＭＳ Ｐゴシック"/>
        <family val="3"/>
        <charset val="128"/>
      </rPr>
      <t>、次のものをいう。</t>
    </r>
    <rPh sb="3" eb="5">
      <t>ケイカ</t>
    </rPh>
    <rPh sb="5" eb="7">
      <t>ソチ</t>
    </rPh>
    <rPh sb="7" eb="8">
      <t>シャ</t>
    </rPh>
    <rPh sb="39" eb="40">
      <t>ツギ</t>
    </rPh>
    <phoneticPr fontId="3"/>
  </si>
  <si>
    <r>
      <t>1 各月の「前年度延べ利用者数」欄は、前年度における区分ごとの利用者の</t>
    </r>
    <r>
      <rPr>
        <u/>
        <sz val="10"/>
        <rFont val="ＭＳ Ｐゴシック"/>
        <family val="3"/>
        <charset val="128"/>
      </rPr>
      <t>実利用日数月計</t>
    </r>
    <r>
      <rPr>
        <sz val="10"/>
        <rFont val="ＭＳ Ｐゴシック"/>
        <family val="3"/>
        <charset val="128"/>
      </rPr>
      <t>を記入。</t>
    </r>
    <rPh sb="2" eb="4">
      <t>カクツキ</t>
    </rPh>
    <rPh sb="6" eb="9">
      <t>ゼンネンド</t>
    </rPh>
    <rPh sb="9" eb="10">
      <t>ノ</t>
    </rPh>
    <rPh sb="11" eb="14">
      <t>リヨウシャ</t>
    </rPh>
    <rPh sb="14" eb="15">
      <t>スウ</t>
    </rPh>
    <rPh sb="16" eb="17">
      <t>ラン</t>
    </rPh>
    <rPh sb="19" eb="22">
      <t>ゼンネンド</t>
    </rPh>
    <rPh sb="26" eb="28">
      <t>クブン</t>
    </rPh>
    <rPh sb="31" eb="34">
      <t>リヨウシャ</t>
    </rPh>
    <rPh sb="35" eb="36">
      <t>ジツ</t>
    </rPh>
    <rPh sb="36" eb="38">
      <t>リヨウ</t>
    </rPh>
    <rPh sb="38" eb="40">
      <t>ニッスウ</t>
    </rPh>
    <rPh sb="40" eb="42">
      <t>ゲッケイ</t>
    </rPh>
    <rPh sb="43" eb="45">
      <t>キニュウ</t>
    </rPh>
    <phoneticPr fontId="3"/>
  </si>
  <si>
    <t>注）</t>
    <rPh sb="0" eb="1">
      <t>チュウ</t>
    </rPh>
    <phoneticPr fontId="3"/>
  </si>
  <si>
    <t>総　合　計</t>
    <rPh sb="0" eb="1">
      <t>フサ</t>
    </rPh>
    <rPh sb="2" eb="3">
      <t>ゴウ</t>
    </rPh>
    <rPh sb="4" eb="5">
      <t>ケイ</t>
    </rPh>
    <phoneticPr fontId="3"/>
  </si>
  <si>
    <t>空　床</t>
    <rPh sb="0" eb="1">
      <t>ソラ</t>
    </rPh>
    <rPh sb="2" eb="3">
      <t>ユカ</t>
    </rPh>
    <phoneticPr fontId="3"/>
  </si>
  <si>
    <t>Ⅶ</t>
    <phoneticPr fontId="3"/>
  </si>
  <si>
    <t>併　設</t>
    <rPh sb="0" eb="1">
      <t>ヘイ</t>
    </rPh>
    <rPh sb="2" eb="3">
      <t>セツ</t>
    </rPh>
    <phoneticPr fontId="3"/>
  </si>
  <si>
    <t>短期入所</t>
    <rPh sb="0" eb="2">
      <t>タンキ</t>
    </rPh>
    <rPh sb="2" eb="4">
      <t>ニュウショ</t>
    </rPh>
    <phoneticPr fontId="3"/>
  </si>
  <si>
    <t>Ⅰ・Ⅱ・Ⅲ</t>
    <phoneticPr fontId="3"/>
  </si>
  <si>
    <t>（小計）</t>
    <rPh sb="1" eb="3">
      <t>ショウケイ</t>
    </rPh>
    <phoneticPr fontId="3"/>
  </si>
  <si>
    <t>（通所困難者）</t>
    <rPh sb="1" eb="3">
      <t>ツウショ</t>
    </rPh>
    <rPh sb="3" eb="5">
      <t>コンナン</t>
    </rPh>
    <rPh sb="5" eb="6">
      <t>シャ</t>
    </rPh>
    <phoneticPr fontId="3"/>
  </si>
  <si>
    <t>(自立訓練等利用者)</t>
    <rPh sb="1" eb="3">
      <t>ジリツ</t>
    </rPh>
    <rPh sb="3" eb="5">
      <t>クンレン</t>
    </rPh>
    <rPh sb="5" eb="6">
      <t>トウ</t>
    </rPh>
    <rPh sb="6" eb="9">
      <t>リヨウシャ</t>
    </rPh>
    <phoneticPr fontId="3"/>
  </si>
  <si>
    <t>指定基準上の夜勤職員配置</t>
    <rPh sb="6" eb="8">
      <t>ヤキン</t>
    </rPh>
    <phoneticPr fontId="3"/>
  </si>
  <si>
    <t>(区分３以下)</t>
    <rPh sb="1" eb="3">
      <t>クブン</t>
    </rPh>
    <rPh sb="4" eb="6">
      <t>イカ</t>
    </rPh>
    <phoneticPr fontId="3"/>
  </si>
  <si>
    <r>
      <t>措置者</t>
    </r>
    <r>
      <rPr>
        <i/>
        <sz val="6"/>
        <rFont val="ＭＳ Ｐゴシック"/>
        <family val="3"/>
        <charset val="128"/>
      </rPr>
      <t xml:space="preserve">
</t>
    </r>
    <r>
      <rPr>
        <i/>
        <sz val="8"/>
        <rFont val="ＭＳ Ｐゴシック"/>
        <family val="3"/>
        <charset val="128"/>
      </rPr>
      <t>経過</t>
    </r>
    <rPh sb="0" eb="2">
      <t>ソチ</t>
    </rPh>
    <rPh sb="2" eb="3">
      <t>シャ</t>
    </rPh>
    <phoneticPr fontId="3"/>
  </si>
  <si>
    <t>小計</t>
    <rPh sb="0" eb="2">
      <t>ショウケイ</t>
    </rPh>
    <phoneticPr fontId="3"/>
  </si>
  <si>
    <t>３（50才以上）</t>
    <phoneticPr fontId="3"/>
  </si>
  <si>
    <t>４</t>
    <phoneticPr fontId="3"/>
  </si>
  <si>
    <t>５</t>
    <phoneticPr fontId="3"/>
  </si>
  <si>
    <t>６</t>
    <phoneticPr fontId="3"/>
  </si>
  <si>
    <t>施設入所支援</t>
    <rPh sb="0" eb="2">
      <t>シセツ</t>
    </rPh>
    <rPh sb="2" eb="4">
      <t>ニュウショ</t>
    </rPh>
    <rPh sb="4" eb="6">
      <t>シエン</t>
    </rPh>
    <phoneticPr fontId="3"/>
  </si>
  <si>
    <t>前年度延べ利用者数</t>
    <rPh sb="0" eb="3">
      <t>ゼンネンド</t>
    </rPh>
    <phoneticPr fontId="3"/>
  </si>
  <si>
    <t>平均障害
程度区分</t>
    <rPh sb="0" eb="1">
      <t>ヒラ</t>
    </rPh>
    <rPh sb="1" eb="2">
      <t>タモツ</t>
    </rPh>
    <rPh sb="2" eb="4">
      <t>ショウガイ</t>
    </rPh>
    <rPh sb="5" eb="7">
      <t>テイド</t>
    </rPh>
    <rPh sb="7" eb="9">
      <t>クブン</t>
    </rPh>
    <phoneticPr fontId="3"/>
  </si>
  <si>
    <t>平均利用者数</t>
    <rPh sb="0" eb="1">
      <t>タイラ</t>
    </rPh>
    <rPh sb="1" eb="2">
      <t>タモツ</t>
    </rPh>
    <rPh sb="2" eb="5">
      <t>リヨウシャ</t>
    </rPh>
    <rPh sb="5" eb="6">
      <t>スウ</t>
    </rPh>
    <phoneticPr fontId="3"/>
  </si>
  <si>
    <t>3月</t>
  </si>
  <si>
    <t>2月</t>
  </si>
  <si>
    <t>1月</t>
  </si>
  <si>
    <t>12月</t>
  </si>
  <si>
    <t>11月</t>
  </si>
  <si>
    <t>10月</t>
  </si>
  <si>
    <t>9月</t>
  </si>
  <si>
    <t>8月</t>
  </si>
  <si>
    <t>7月</t>
  </si>
  <si>
    <t>6月</t>
  </si>
  <si>
    <t>5月</t>
  </si>
  <si>
    <t>4月</t>
    <rPh sb="1" eb="2">
      <t>ガツ</t>
    </rPh>
    <phoneticPr fontId="3"/>
  </si>
  <si>
    <t>障害支援区分</t>
  </si>
  <si>
    <t>※</t>
    <phoneticPr fontId="3"/>
  </si>
  <si>
    <t>（経過措置者）</t>
    <rPh sb="1" eb="3">
      <t>ケイカ</t>
    </rPh>
    <rPh sb="3" eb="5">
      <t>ソチ</t>
    </rPh>
    <rPh sb="5" eb="6">
      <t>シャ</t>
    </rPh>
    <phoneticPr fontId="3"/>
  </si>
  <si>
    <t>指定基準上の職員配置</t>
    <phoneticPr fontId="3"/>
  </si>
  <si>
    <t>２（50才以上）</t>
    <rPh sb="4" eb="5">
      <t>サイ</t>
    </rPh>
    <rPh sb="5" eb="7">
      <t>イジョウ</t>
    </rPh>
    <phoneticPr fontId="3"/>
  </si>
  <si>
    <t>３</t>
    <phoneticPr fontId="3"/>
  </si>
  <si>
    <t>生活介護</t>
    <phoneticPr fontId="3"/>
  </si>
  <si>
    <t>平均障害
支援区分</t>
    <rPh sb="0" eb="1">
      <t>ヒラ</t>
    </rPh>
    <rPh sb="1" eb="2">
      <t>タモツ</t>
    </rPh>
    <rPh sb="2" eb="4">
      <t>ショウガイ</t>
    </rPh>
    <rPh sb="5" eb="7">
      <t>シエン</t>
    </rPh>
    <rPh sb="7" eb="9">
      <t>クブン</t>
    </rPh>
    <phoneticPr fontId="3"/>
  </si>
  <si>
    <t>障害支援区分</t>
    <phoneticPr fontId="3"/>
  </si>
  <si>
    <r>
      <t>○平均障害支援区分　算定表</t>
    </r>
    <r>
      <rPr>
        <b/>
        <sz val="12"/>
        <color indexed="10"/>
        <rFont val="ＭＳ Ｐゴシック"/>
        <family val="3"/>
        <charset val="128"/>
      </rPr>
      <t>　【生活介護・施設入所支援用】</t>
    </r>
    <rPh sb="1" eb="3">
      <t>ヘイキン</t>
    </rPh>
    <rPh sb="3" eb="5">
      <t>ショウガイ</t>
    </rPh>
    <rPh sb="5" eb="7">
      <t>シエン</t>
    </rPh>
    <rPh sb="7" eb="9">
      <t>クブン</t>
    </rPh>
    <rPh sb="10" eb="12">
      <t>サンテイ</t>
    </rPh>
    <rPh sb="12" eb="13">
      <t>ヒョウ</t>
    </rPh>
    <rPh sb="15" eb="17">
      <t>セイカツ</t>
    </rPh>
    <rPh sb="17" eb="19">
      <t>カイゴ</t>
    </rPh>
    <rPh sb="20" eb="22">
      <t>シセツ</t>
    </rPh>
    <rPh sb="22" eb="24">
      <t>ニュウショ</t>
    </rPh>
    <rPh sb="24" eb="26">
      <t>シエン</t>
    </rPh>
    <rPh sb="26" eb="27">
      <t>ヨウ</t>
    </rPh>
    <phoneticPr fontId="3"/>
  </si>
  <si>
    <t>※参考様式</t>
    <rPh sb="1" eb="5">
      <t>サンコウヨウシキ</t>
    </rPh>
    <phoneticPr fontId="2"/>
  </si>
  <si>
    <t>※参考様式</t>
    <rPh sb="1" eb="5">
      <t>サンコウヨウシキ</t>
    </rPh>
    <phoneticPr fontId="2"/>
  </si>
  <si>
    <t>確認用</t>
    <rPh sb="0" eb="3">
      <t>カクニンヨウ</t>
    </rPh>
    <phoneticPr fontId="2"/>
  </si>
  <si>
    <t>それぞれ除した数を合計し、合計数の小数点第２位以下「切捨て」⇒</t>
    <phoneticPr fontId="2"/>
  </si>
  <si>
    <t>以下の黄色の色付きのセルを入力してください。</t>
    <rPh sb="0" eb="2">
      <t>イカ</t>
    </rPh>
    <rPh sb="3" eb="5">
      <t>キイロ</t>
    </rPh>
    <rPh sb="6" eb="8">
      <t>イロツ</t>
    </rPh>
    <rPh sb="13" eb="15">
      <t>ニュウリョク</t>
    </rPh>
    <phoneticPr fontId="2"/>
  </si>
  <si>
    <t>人欠関係</t>
    <rPh sb="0" eb="1">
      <t>ヒト</t>
    </rPh>
    <rPh sb="1" eb="2">
      <t>ケツ</t>
    </rPh>
    <rPh sb="2" eb="4">
      <t>カンケイ</t>
    </rPh>
    <phoneticPr fontId="2"/>
  </si>
  <si>
    <t>グループホーム必要人員数確認票（日中サービス支援型）</t>
    <rPh sb="7" eb="9">
      <t>ヒツヨウ</t>
    </rPh>
    <rPh sb="9" eb="11">
      <t>ジンイン</t>
    </rPh>
    <rPh sb="11" eb="12">
      <t>スウ</t>
    </rPh>
    <rPh sb="12" eb="15">
      <t>カクニンヒョウ</t>
    </rPh>
    <rPh sb="16" eb="18">
      <t>ニッチュウ</t>
    </rPh>
    <rPh sb="22" eb="25">
      <t>シエンガタ</t>
    </rPh>
    <phoneticPr fontId="46"/>
  </si>
  <si>
    <t>①世話人の員数が利用者を３で除した数以上</t>
    <phoneticPr fontId="46"/>
  </si>
  <si>
    <t>②世話人の員数が利用者を４で除した数以上</t>
    <phoneticPr fontId="46"/>
  </si>
  <si>
    <t>③世話人の員数が利用者を５で除した数以上</t>
    <phoneticPr fontId="46"/>
  </si>
  <si>
    <t>①世話人の員数が利用者を４で除した数以上</t>
    <phoneticPr fontId="46"/>
  </si>
  <si>
    <t>②世話人の員数が利用者を５で除した数以上</t>
    <phoneticPr fontId="46"/>
  </si>
  <si>
    <t>③世話人の員数が利用者を６で除した数以上</t>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</si>
</sst>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000_ "/>
    <numFmt numFmtId="178" formatCode="#,##0.0_ "/>
    <numFmt numFmtId="179" formatCode="0.0&quot;人&quot;"/>
    <numFmt numFmtId="180" formatCode="#,##0&quot;人&quot;"/>
    <numFmt numFmtId="181" formatCode="\(#,##0.0&quot;人&quot;\)"/>
    <numFmt numFmtId="182" formatCode="#,##0.0&quot;人&quot;"/>
    <numFmt numFmtId="183" formatCode="0_ "/>
    <numFmt numFmtId="184" formatCode="#,##0.00_ "/>
  </numFmts>
  <fonts count="66"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6"/>
      <name val="ＭＳ Ｐゴシック"/>
      <family val="3"/>
      <charset val="128"/>
    </font>
    <font>
      <sz val="10"/>
      <name val="ＭＳ Ｐゴシック"/>
      <family val="3"/>
      <charset val="128"/>
    </font>
    <font>
      <sz val="9"/>
      <name val="ＭＳ ゴシック"/>
      <family val="3"/>
      <charset val="128"/>
    </font>
    <font>
      <sz val="12"/>
      <name val="ＭＳ ゴシック"/>
      <family val="3"/>
      <charset val="128"/>
    </font>
    <font>
      <sz val="10"/>
      <name val="ＭＳ ゴシック"/>
      <family val="3"/>
      <charset val="128"/>
    </font>
    <font>
      <u/>
      <sz val="10"/>
      <name val="ＭＳ ゴシック"/>
      <family val="3"/>
      <charset val="128"/>
    </font>
    <font>
      <sz val="8"/>
      <name val="ＭＳ ゴシック"/>
      <family val="3"/>
      <charset val="128"/>
    </font>
    <font>
      <sz val="11"/>
      <name val="ＭＳ ゴシック"/>
      <family val="3"/>
      <charset val="128"/>
    </font>
    <font>
      <b/>
      <sz val="14"/>
      <name val="ＭＳ ゴシック"/>
      <family val="3"/>
      <charset val="128"/>
    </font>
    <font>
      <sz val="9"/>
      <name val="ＭＳ Ｐゴシック"/>
      <family val="3"/>
      <charset val="128"/>
    </font>
    <font>
      <sz val="11"/>
      <color indexed="8"/>
      <name val="游ゴシック"/>
      <family val="3"/>
      <charset val="128"/>
      <scheme val="minor"/>
    </font>
    <font>
      <sz val="14"/>
      <name val="ＭＳ Ｐゴシック"/>
      <family val="3"/>
      <charset val="128"/>
    </font>
    <font>
      <sz val="11"/>
      <color theme="1"/>
      <name val="游ゴシック"/>
      <family val="3"/>
      <charset val="128"/>
      <scheme val="minor"/>
    </font>
    <font>
      <sz val="11"/>
      <name val="游ゴシック"/>
      <family val="3"/>
      <charset val="128"/>
      <scheme val="minor"/>
    </font>
    <font>
      <b/>
      <sz val="11"/>
      <name val="游ゴシック"/>
      <family val="3"/>
      <charset val="128"/>
      <scheme val="minor"/>
    </font>
    <font>
      <b/>
      <sz val="10"/>
      <name val="游ゴシック"/>
      <family val="3"/>
      <charset val="128"/>
      <scheme val="minor"/>
    </font>
    <font>
      <sz val="10"/>
      <name val="游ゴシック"/>
      <family val="3"/>
      <charset val="128"/>
      <scheme val="minor"/>
    </font>
    <font>
      <sz val="9"/>
      <name val="游ゴシック"/>
      <family val="3"/>
      <charset val="128"/>
      <scheme val="minor"/>
    </font>
    <font>
      <sz val="16"/>
      <name val="游ゴシック"/>
      <family val="3"/>
      <charset val="128"/>
      <scheme val="minor"/>
    </font>
    <font>
      <sz val="14"/>
      <name val="游ゴシック"/>
      <family val="3"/>
      <charset val="128"/>
      <scheme val="minor"/>
    </font>
    <font>
      <b/>
      <sz val="12"/>
      <name val="游ゴシック"/>
      <family val="3"/>
      <charset val="128"/>
      <scheme val="minor"/>
    </font>
    <font>
      <sz val="18"/>
      <color theme="1"/>
      <name val="ＭＳ ゴシック"/>
      <family val="3"/>
      <charset val="128"/>
    </font>
    <font>
      <sz val="16"/>
      <color theme="1"/>
      <name val="ＭＳ ゴシック"/>
      <family val="3"/>
      <charset val="128"/>
    </font>
    <font>
      <b/>
      <sz val="22"/>
      <color rgb="FFFF0000"/>
      <name val="ＭＳ ゴシック"/>
      <family val="3"/>
      <charset val="128"/>
    </font>
    <font>
      <sz val="14"/>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u/>
      <sz val="18"/>
      <color theme="1"/>
      <name val="ＭＳ ゴシック"/>
      <family val="3"/>
      <charset val="128"/>
    </font>
    <font>
      <b/>
      <sz val="20"/>
      <color theme="1"/>
      <name val="ＭＳ ゴシック"/>
      <family val="3"/>
      <charset val="128"/>
    </font>
    <font>
      <b/>
      <sz val="24"/>
      <color theme="1"/>
      <name val="ＭＳ ゴシック"/>
      <family val="3"/>
      <charset val="128"/>
    </font>
    <font>
      <sz val="8"/>
      <name val="游ゴシック"/>
      <family val="3"/>
      <charset val="128"/>
      <scheme val="minor"/>
    </font>
    <font>
      <sz val="7"/>
      <name val="ＭＳ Ｐゴシック"/>
      <family val="3"/>
      <charset val="128"/>
    </font>
    <font>
      <sz val="10"/>
      <color theme="1"/>
      <name val="ＭＳ ゴシック"/>
      <family val="3"/>
      <charset val="128"/>
    </font>
    <font>
      <sz val="10"/>
      <color theme="1"/>
      <name val="游ゴシック"/>
      <family val="3"/>
      <charset val="128"/>
      <scheme val="minor"/>
    </font>
    <font>
      <sz val="12"/>
      <color indexed="8"/>
      <name val="ＭＳ ゴシック"/>
      <family val="3"/>
      <charset val="128"/>
    </font>
    <font>
      <sz val="6"/>
      <name val="游ゴシック"/>
      <family val="3"/>
      <charset val="128"/>
    </font>
    <font>
      <sz val="9"/>
      <color indexed="8"/>
      <name val="ＭＳ ゴシック"/>
      <family val="3"/>
      <charset val="128"/>
    </font>
    <font>
      <sz val="14"/>
      <color indexed="8"/>
      <name val="ＭＳ ゴシック"/>
      <family val="3"/>
      <charset val="128"/>
    </font>
    <font>
      <sz val="14"/>
      <name val="ＭＳ ゴシック"/>
      <family val="3"/>
      <charset val="128"/>
    </font>
    <font>
      <sz val="12"/>
      <name val="游ゴシック"/>
      <family val="3"/>
      <charset val="128"/>
      <scheme val="minor"/>
    </font>
    <font>
      <sz val="11"/>
      <color theme="1"/>
      <name val="游ゴシック"/>
      <family val="2"/>
      <scheme val="minor"/>
    </font>
    <font>
      <sz val="6"/>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4"/>
      <color theme="1"/>
      <name val="游ゴシック"/>
      <family val="2"/>
      <scheme val="minor"/>
    </font>
    <font>
      <b/>
      <sz val="12"/>
      <color theme="1"/>
      <name val="游ゴシック"/>
      <family val="3"/>
      <charset val="128"/>
      <scheme val="minor"/>
    </font>
    <font>
      <b/>
      <sz val="11"/>
      <color theme="1"/>
      <name val="游ゴシック"/>
      <family val="3"/>
      <charset val="128"/>
      <scheme val="minor"/>
    </font>
    <font>
      <u/>
      <sz val="10"/>
      <name val="ＭＳ Ｐゴシック"/>
      <family val="3"/>
      <charset val="128"/>
    </font>
    <font>
      <i/>
      <sz val="9"/>
      <name val="ＭＳ Ｐゴシック"/>
      <family val="3"/>
      <charset val="128"/>
    </font>
    <font>
      <i/>
      <sz val="10"/>
      <name val="ＭＳ Ｐゴシック"/>
      <family val="3"/>
      <charset val="128"/>
    </font>
    <font>
      <sz val="11"/>
      <color rgb="FFFFFFFF"/>
      <name val="ＭＳ Ｐゴシック"/>
      <family val="3"/>
      <charset val="128"/>
    </font>
    <font>
      <b/>
      <sz val="11"/>
      <name val="ＭＳ Ｐゴシック"/>
      <family val="3"/>
      <charset val="128"/>
    </font>
    <font>
      <i/>
      <sz val="7"/>
      <name val="ＭＳ Ｐゴシック"/>
      <family val="3"/>
      <charset val="128"/>
    </font>
    <font>
      <sz val="12"/>
      <name val="ＭＳ Ｐゴシック"/>
      <family val="3"/>
      <charset val="128"/>
    </font>
    <font>
      <i/>
      <sz val="6"/>
      <name val="ＭＳ Ｐゴシック"/>
      <family val="3"/>
      <charset val="128"/>
    </font>
    <font>
      <i/>
      <sz val="8"/>
      <name val="ＭＳ Ｐゴシック"/>
      <family val="3"/>
      <charset val="128"/>
    </font>
    <font>
      <b/>
      <sz val="12"/>
      <name val="ＭＳ Ｐゴシック"/>
      <family val="3"/>
      <charset val="128"/>
    </font>
    <font>
      <sz val="8"/>
      <name val="ＭＳ Ｐゴシック"/>
      <family val="3"/>
      <charset val="128"/>
    </font>
    <font>
      <b/>
      <sz val="16"/>
      <name val="ＭＳ Ｐゴシック"/>
      <family val="3"/>
      <charset val="128"/>
    </font>
    <font>
      <b/>
      <sz val="12"/>
      <color indexed="10"/>
      <name val="ＭＳ Ｐゴシック"/>
      <family val="3"/>
      <charset val="128"/>
    </font>
    <font>
      <b/>
      <sz val="9"/>
      <color indexed="8"/>
      <name val="ＭＳ Ｐゴシック"/>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C0C0C0"/>
        <bgColor rgb="FF000000"/>
      </patternFill>
    </fill>
    <fill>
      <patternFill patternType="solid">
        <fgColor rgb="FFFFCC99"/>
        <bgColor rgb="FF000000"/>
      </patternFill>
    </fill>
    <fill>
      <patternFill patternType="solid">
        <fgColor rgb="FFFFFFFF"/>
        <bgColor rgb="FF000000"/>
      </patternFill>
    </fill>
    <fill>
      <patternFill patternType="solid">
        <fgColor theme="0"/>
        <bgColor rgb="FF000000"/>
      </patternFill>
    </fill>
  </fills>
  <borders count="23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top style="hair">
        <color indexed="64"/>
      </top>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thin">
        <color indexed="64"/>
      </top>
      <bottom/>
      <diagonal/>
    </border>
    <border>
      <left/>
      <right/>
      <top/>
      <bottom style="double">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style="double">
        <color indexed="64"/>
      </left>
      <right style="thin">
        <color indexed="64"/>
      </right>
      <top style="thin">
        <color indexed="64"/>
      </top>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style="double">
        <color indexed="64"/>
      </right>
      <top style="dotted">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thin">
        <color indexed="64"/>
      </left>
      <right style="thin">
        <color indexed="64"/>
      </right>
      <top style="dotted">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right style="medium">
        <color indexed="64"/>
      </right>
      <top/>
      <bottom style="medium">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hair">
        <color indexed="64"/>
      </right>
      <top/>
      <bottom/>
      <diagonal/>
    </border>
    <border diagonalDown="1">
      <left/>
      <right style="thin">
        <color indexed="64"/>
      </right>
      <top/>
      <bottom style="thin">
        <color indexed="64"/>
      </bottom>
      <diagonal style="hair">
        <color indexed="64"/>
      </diagonal>
    </border>
    <border diagonalDown="1">
      <left/>
      <right style="hair">
        <color indexed="64"/>
      </right>
      <top/>
      <bottom style="thin">
        <color indexed="64"/>
      </bottom>
      <diagonal style="hair">
        <color indexed="64"/>
      </diagonal>
    </border>
    <border diagonalDown="1">
      <left style="thin">
        <color indexed="64"/>
      </left>
      <right/>
      <top/>
      <bottom style="thin">
        <color indexed="64"/>
      </bottom>
      <diagonal style="hair">
        <color indexed="64"/>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diagonalDown="1">
      <left/>
      <right style="thin">
        <color indexed="64"/>
      </right>
      <top/>
      <bottom/>
      <diagonal style="hair">
        <color indexed="64"/>
      </diagonal>
    </border>
    <border diagonalDown="1">
      <left/>
      <right style="hair">
        <color indexed="64"/>
      </right>
      <top/>
      <bottom/>
      <diagonal style="hair">
        <color indexed="64"/>
      </diagonal>
    </border>
    <border diagonalDown="1">
      <left style="thin">
        <color indexed="64"/>
      </left>
      <right/>
      <top/>
      <bottom/>
      <diagonal style="hair">
        <color indexed="64"/>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bottom style="double">
        <color indexed="64"/>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diagonalDown="1">
      <left/>
      <right style="hair">
        <color indexed="64"/>
      </right>
      <top style="medium">
        <color indexed="64"/>
      </top>
      <bottom/>
      <diagonal style="hair">
        <color indexed="64"/>
      </diagonal>
    </border>
    <border diagonalDown="1">
      <left style="thin">
        <color indexed="64"/>
      </left>
      <right/>
      <top style="medium">
        <color indexed="64"/>
      </top>
      <bottom/>
      <diagonal style="hair">
        <color indexed="64"/>
      </diagonal>
    </border>
    <border>
      <left style="double">
        <color indexed="64"/>
      </left>
      <right style="thin">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diagonalDown="1">
      <left style="hair">
        <color indexed="64"/>
      </left>
      <right style="medium">
        <color indexed="64"/>
      </right>
      <top/>
      <bottom style="medium">
        <color indexed="64"/>
      </bottom>
      <diagonal style="hair">
        <color indexed="64"/>
      </diagonal>
    </border>
    <border diagonalDown="1">
      <left style="medium">
        <color indexed="64"/>
      </left>
      <right style="hair">
        <color indexed="64"/>
      </right>
      <top/>
      <bottom style="medium">
        <color indexed="64"/>
      </bottom>
      <diagonal style="hair">
        <color indexed="64"/>
      </diagonal>
    </border>
    <border>
      <left style="double">
        <color indexed="64"/>
      </left>
      <right/>
      <top style="dashed">
        <color indexed="64"/>
      </top>
      <bottom style="thin">
        <color indexed="64"/>
      </bottom>
      <diagonal/>
    </border>
    <border>
      <left style="hair">
        <color indexed="64"/>
      </left>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diagonalDown="1">
      <left style="hair">
        <color indexed="64"/>
      </left>
      <right style="medium">
        <color indexed="64"/>
      </right>
      <top/>
      <bottom/>
      <diagonal style="hair">
        <color indexed="64"/>
      </diagonal>
    </border>
    <border diagonalDown="1">
      <left style="medium">
        <color indexed="64"/>
      </left>
      <right style="hair">
        <color indexed="64"/>
      </right>
      <top/>
      <bottom/>
      <diagonal style="hair">
        <color indexed="64"/>
      </diagonal>
    </border>
    <border>
      <left style="double">
        <color indexed="64"/>
      </left>
      <right/>
      <top style="hair">
        <color indexed="64"/>
      </top>
      <bottom style="dashed">
        <color indexed="64"/>
      </bottom>
      <diagonal/>
    </border>
    <border>
      <left style="hair">
        <color indexed="64"/>
      </left>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thin">
        <color indexed="64"/>
      </left>
      <right style="hair">
        <color indexed="64"/>
      </right>
      <top style="hair">
        <color indexed="64"/>
      </top>
      <bottom style="dashed">
        <color indexed="64"/>
      </bottom>
      <diagonal/>
    </border>
    <border>
      <left/>
      <right style="thin">
        <color indexed="64"/>
      </right>
      <top style="hair">
        <color indexed="64"/>
      </top>
      <bottom style="dashed">
        <color indexed="64"/>
      </bottom>
      <diagonal/>
    </border>
    <border>
      <left style="thin">
        <color indexed="64"/>
      </left>
      <right/>
      <top style="hair">
        <color indexed="64"/>
      </top>
      <bottom style="dashed">
        <color indexed="64"/>
      </bottom>
      <diagonal/>
    </border>
    <border>
      <left style="double">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diagonalDown="1">
      <left style="hair">
        <color indexed="64"/>
      </left>
      <right style="medium">
        <color indexed="64"/>
      </right>
      <top style="hair">
        <color indexed="64"/>
      </top>
      <bottom/>
      <diagonal style="hair">
        <color indexed="64"/>
      </diagonal>
    </border>
    <border diagonalDown="1">
      <left style="medium">
        <color indexed="64"/>
      </left>
      <right style="hair">
        <color indexed="64"/>
      </right>
      <top style="hair">
        <color indexed="64"/>
      </top>
      <bottom/>
      <diagonal style="hair">
        <color indexed="64"/>
      </diagonal>
    </border>
    <border>
      <left style="double">
        <color indexed="64"/>
      </left>
      <right/>
      <top/>
      <bottom style="hair">
        <color indexed="64"/>
      </bottom>
      <diagonal/>
    </border>
    <border>
      <left/>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dashed">
        <color indexed="64"/>
      </top>
      <bottom style="hair">
        <color indexed="64"/>
      </bottom>
      <diagonal/>
    </border>
    <border>
      <left style="hair">
        <color indexed="64"/>
      </left>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thin">
        <color indexed="64"/>
      </left>
      <right style="hair">
        <color indexed="64"/>
      </right>
      <top style="dashed">
        <color indexed="64"/>
      </top>
      <bottom style="hair">
        <color indexed="64"/>
      </bottom>
      <diagonal/>
    </border>
    <border>
      <left/>
      <right/>
      <top style="dashed">
        <color indexed="64"/>
      </top>
      <bottom style="hair">
        <color indexed="64"/>
      </bottom>
      <diagonal/>
    </border>
    <border>
      <left style="thin">
        <color indexed="64"/>
      </left>
      <right style="hair">
        <color indexed="64"/>
      </right>
      <top style="dashed">
        <color indexed="64"/>
      </top>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bottom/>
      <diagonal/>
    </border>
    <border>
      <left style="double">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style="thin">
        <color indexed="64"/>
      </top>
      <bottom/>
      <diagonal/>
    </border>
    <border>
      <left style="double">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Down="1">
      <left/>
      <right style="thin">
        <color indexed="64"/>
      </right>
      <top style="thin">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left/>
      <right/>
      <top style="dashDotDot">
        <color indexed="64"/>
      </top>
      <bottom/>
      <diagonal/>
    </border>
    <border>
      <left/>
      <right/>
      <top/>
      <bottom style="dashDotDot">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style="double">
        <color indexed="64"/>
      </left>
      <right style="thin">
        <color indexed="64"/>
      </right>
      <top style="thin">
        <color indexed="64"/>
      </top>
      <bottom style="hair">
        <color indexed="64"/>
      </bottom>
      <diagonal/>
    </border>
    <border diagonalDown="1">
      <left/>
      <right style="thin">
        <color indexed="64"/>
      </right>
      <top style="medium">
        <color indexed="64"/>
      </top>
      <bottom/>
      <diagonal style="thin">
        <color indexed="64"/>
      </diagonal>
    </border>
    <border diagonalDown="1">
      <left/>
      <right/>
      <top style="medium">
        <color indexed="64"/>
      </top>
      <bottom/>
      <diagonal style="thin">
        <color indexed="64"/>
      </diagonal>
    </border>
    <border diagonalDown="1">
      <left style="thin">
        <color indexed="64"/>
      </left>
      <right/>
      <top style="medium">
        <color indexed="64"/>
      </top>
      <bottom/>
      <diagonal style="thin">
        <color indexed="64"/>
      </diagonal>
    </border>
    <border>
      <left style="double">
        <color indexed="64"/>
      </left>
      <right style="thin">
        <color indexed="64"/>
      </right>
      <top style="dashed">
        <color indexed="64"/>
      </top>
      <bottom style="dashed">
        <color indexed="64"/>
      </bottom>
      <diagonal/>
    </border>
    <border>
      <left style="hair">
        <color indexed="64"/>
      </left>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thin">
        <color indexed="64"/>
      </top>
      <bottom style="thin">
        <color indexed="64"/>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xf numFmtId="0" fontId="14" fillId="0" borderId="0">
      <alignment vertical="center"/>
    </xf>
    <xf numFmtId="0" fontId="16" fillId="0" borderId="0">
      <alignment vertical="center"/>
    </xf>
    <xf numFmtId="0" fontId="14" fillId="0" borderId="0">
      <alignment vertical="center"/>
    </xf>
    <xf numFmtId="0" fontId="45" fillId="0" borderId="0"/>
    <xf numFmtId="38" fontId="1" fillId="0" borderId="0" applyFont="0" applyFill="0" applyBorder="0" applyAlignment="0" applyProtection="0">
      <alignment vertical="center"/>
    </xf>
  </cellStyleXfs>
  <cellXfs count="931">
    <xf numFmtId="0" fontId="0" fillId="0" borderId="0" xfId="0">
      <alignment vertical="center"/>
    </xf>
    <xf numFmtId="0" fontId="1" fillId="0" borderId="0" xfId="1" applyFill="1">
      <alignment vertical="center"/>
    </xf>
    <xf numFmtId="0" fontId="1" fillId="0" borderId="0" xfId="1" applyFont="1" applyFill="1" applyAlignment="1">
      <alignment horizontal="center" vertical="center"/>
    </xf>
    <xf numFmtId="0" fontId="1" fillId="0" borderId="0" xfId="1" applyFont="1" applyFill="1">
      <alignment vertical="center"/>
    </xf>
    <xf numFmtId="0" fontId="1" fillId="0" borderId="1" xfId="1" applyFont="1" applyFill="1" applyBorder="1" applyAlignment="1">
      <alignment horizontal="center" vertical="center"/>
    </xf>
    <xf numFmtId="0" fontId="1" fillId="0" borderId="2" xfId="1" applyFont="1" applyFill="1" applyBorder="1" applyAlignment="1">
      <alignment horizontal="center" vertical="center" wrapText="1"/>
    </xf>
    <xf numFmtId="0" fontId="5" fillId="0" borderId="0" xfId="1" applyFont="1" applyFill="1" applyBorder="1" applyAlignment="1">
      <alignment vertical="center" wrapText="1"/>
    </xf>
    <xf numFmtId="0" fontId="1" fillId="0" borderId="0" xfId="1" applyFont="1" applyFill="1" applyBorder="1" applyAlignment="1">
      <alignment horizontal="center" vertical="center" wrapText="1"/>
    </xf>
    <xf numFmtId="0" fontId="1" fillId="0" borderId="0" xfId="1" applyFont="1" applyFill="1" applyBorder="1" applyAlignment="1">
      <alignment horizontal="center" vertical="center"/>
    </xf>
    <xf numFmtId="0" fontId="1" fillId="0" borderId="0" xfId="1" applyFont="1" applyFill="1" applyBorder="1" applyAlignment="1">
      <alignment vertical="center" wrapText="1"/>
    </xf>
    <xf numFmtId="0" fontId="1" fillId="0" borderId="0" xfId="1" applyFont="1" applyFill="1" applyAlignment="1">
      <alignment horizontal="center" vertical="center" wrapText="1"/>
    </xf>
    <xf numFmtId="0" fontId="1" fillId="0" borderId="2" xfId="1" applyFont="1" applyFill="1" applyBorder="1" applyAlignment="1">
      <alignment horizontal="center" vertical="center"/>
    </xf>
    <xf numFmtId="0" fontId="1" fillId="0" borderId="2" xfId="1" applyFont="1" applyFill="1" applyBorder="1">
      <alignment vertical="center"/>
    </xf>
    <xf numFmtId="0" fontId="5" fillId="0" borderId="0" xfId="1" applyFont="1" applyFill="1" applyAlignment="1">
      <alignment vertical="center" wrapText="1"/>
    </xf>
    <xf numFmtId="0" fontId="1" fillId="0" borderId="0" xfId="1" applyFont="1" applyFill="1" applyAlignment="1">
      <alignment vertical="center"/>
    </xf>
    <xf numFmtId="0" fontId="6" fillId="0" borderId="0" xfId="1" applyFont="1" applyFill="1" applyAlignment="1">
      <alignment horizontal="right" vertical="center"/>
    </xf>
    <xf numFmtId="0" fontId="7" fillId="0" borderId="0" xfId="2" applyFont="1">
      <alignment vertical="center"/>
    </xf>
    <xf numFmtId="0" fontId="7" fillId="0" borderId="0" xfId="2" applyFont="1" applyAlignment="1">
      <alignment horizontal="center" vertical="center"/>
    </xf>
    <xf numFmtId="0" fontId="7" fillId="0" borderId="0" xfId="2" applyFont="1" applyAlignment="1">
      <alignment vertical="center" textRotation="255" shrinkToFit="1"/>
    </xf>
    <xf numFmtId="0" fontId="8" fillId="0" borderId="0" xfId="2" applyFont="1">
      <alignment vertical="center"/>
    </xf>
    <xf numFmtId="0" fontId="8" fillId="0" borderId="0" xfId="2" applyFont="1" applyAlignment="1">
      <alignment horizontal="center" vertical="center"/>
    </xf>
    <xf numFmtId="0" fontId="8" fillId="0" borderId="0" xfId="2" applyFont="1" applyAlignment="1">
      <alignment vertical="center" textRotation="255" shrinkToFit="1"/>
    </xf>
    <xf numFmtId="0" fontId="8" fillId="0" borderId="0" xfId="2" applyFont="1" applyAlignment="1">
      <alignment vertical="center"/>
    </xf>
    <xf numFmtId="0" fontId="6" fillId="0" borderId="0" xfId="2" applyFont="1" applyAlignment="1">
      <alignment horizontal="center"/>
    </xf>
    <xf numFmtId="0" fontId="8" fillId="0" borderId="0" xfId="2" applyFont="1" applyAlignment="1">
      <alignment horizontal="left" vertical="center" wrapText="1" shrinkToFit="1"/>
    </xf>
    <xf numFmtId="0" fontId="8" fillId="0" borderId="0" xfId="2" applyFont="1" applyAlignment="1">
      <alignment vertical="center" wrapText="1"/>
    </xf>
    <xf numFmtId="0" fontId="8" fillId="0" borderId="0" xfId="2" applyFont="1" applyAlignment="1">
      <alignment horizontal="center" vertical="center" wrapText="1"/>
    </xf>
    <xf numFmtId="0" fontId="8" fillId="0" borderId="0" xfId="2" applyFont="1" applyAlignment="1">
      <alignment horizontal="left" vertical="center" wrapText="1"/>
    </xf>
    <xf numFmtId="0" fontId="8" fillId="0" borderId="0" xfId="2" applyFont="1" applyAlignment="1">
      <alignment horizontal="left" vertical="center"/>
    </xf>
    <xf numFmtId="0" fontId="7" fillId="0" borderId="0" xfId="2" applyFont="1" applyBorder="1" applyAlignment="1">
      <alignment horizontal="center" vertical="center"/>
    </xf>
    <xf numFmtId="0" fontId="7" fillId="0" borderId="0" xfId="2" applyFont="1" applyFill="1" applyBorder="1">
      <alignment vertical="center"/>
    </xf>
    <xf numFmtId="0" fontId="7" fillId="0" borderId="0" xfId="2" applyFont="1" applyFill="1" applyBorder="1" applyAlignment="1">
      <alignment horizontal="center" vertical="center"/>
    </xf>
    <xf numFmtId="0" fontId="7" fillId="0" borderId="0" xfId="2" applyFont="1" applyFill="1" applyBorder="1" applyAlignment="1">
      <alignment horizontal="center" vertical="center" shrinkToFit="1"/>
    </xf>
    <xf numFmtId="0" fontId="11" fillId="0" borderId="0" xfId="2" applyFont="1" applyFill="1" applyBorder="1">
      <alignment vertical="center"/>
    </xf>
    <xf numFmtId="0" fontId="11" fillId="0" borderId="3" xfId="2" applyFont="1" applyFill="1" applyBorder="1">
      <alignment vertical="center"/>
    </xf>
    <xf numFmtId="0" fontId="7" fillId="0" borderId="0" xfId="2" applyFont="1" applyBorder="1">
      <alignment vertical="center"/>
    </xf>
    <xf numFmtId="0" fontId="7" fillId="0" borderId="8" xfId="2" applyFont="1" applyBorder="1" applyAlignment="1">
      <alignment horizontal="center" vertical="center"/>
    </xf>
    <xf numFmtId="0" fontId="7" fillId="0" borderId="5" xfId="2" applyFont="1" applyBorder="1">
      <alignment vertical="center"/>
    </xf>
    <xf numFmtId="0" fontId="7" fillId="0" borderId="6" xfId="2" applyFont="1" applyBorder="1">
      <alignment vertical="center"/>
    </xf>
    <xf numFmtId="0" fontId="7" fillId="0" borderId="9"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8" xfId="2" applyFont="1" applyFill="1" applyBorder="1">
      <alignment vertical="center"/>
    </xf>
    <xf numFmtId="0" fontId="7" fillId="0" borderId="6" xfId="2" applyFont="1" applyFill="1" applyBorder="1">
      <alignment vertical="center"/>
    </xf>
    <xf numFmtId="0" fontId="7" fillId="0" borderId="7" xfId="2" applyFont="1" applyFill="1" applyBorder="1">
      <alignment vertical="center"/>
    </xf>
    <xf numFmtId="0" fontId="7" fillId="0" borderId="5" xfId="2" applyFont="1" applyFill="1" applyBorder="1">
      <alignment vertical="center"/>
    </xf>
    <xf numFmtId="0" fontId="7" fillId="0" borderId="10" xfId="2" applyFont="1" applyBorder="1" applyAlignment="1">
      <alignment horizontal="center" vertical="center"/>
    </xf>
    <xf numFmtId="0" fontId="7" fillId="0" borderId="11" xfId="2" applyFont="1" applyBorder="1">
      <alignment vertical="center"/>
    </xf>
    <xf numFmtId="0" fontId="7" fillId="0" borderId="12" xfId="2" applyFont="1" applyBorder="1">
      <alignment vertical="center"/>
    </xf>
    <xf numFmtId="176" fontId="7" fillId="0" borderId="13" xfId="2" applyNumberFormat="1" applyFont="1" applyFill="1" applyBorder="1" applyAlignment="1">
      <alignment horizontal="center" vertical="center"/>
    </xf>
    <xf numFmtId="176" fontId="7" fillId="0" borderId="12" xfId="2" applyNumberFormat="1" applyFont="1" applyFill="1" applyBorder="1" applyAlignment="1">
      <alignment horizontal="center" vertical="center"/>
    </xf>
    <xf numFmtId="0" fontId="7" fillId="0" borderId="13" xfId="2" applyFont="1" applyFill="1" applyBorder="1" applyAlignment="1">
      <alignment horizontal="center" vertical="center"/>
    </xf>
    <xf numFmtId="0" fontId="7" fillId="0" borderId="8" xfId="2" applyFont="1" applyFill="1" applyBorder="1" applyAlignment="1">
      <alignment vertical="center" shrinkToFit="1"/>
    </xf>
    <xf numFmtId="0" fontId="7" fillId="0" borderId="6" xfId="2" applyFont="1" applyFill="1" applyBorder="1" applyAlignment="1">
      <alignment vertical="center" shrinkToFit="1"/>
    </xf>
    <xf numFmtId="0" fontId="7" fillId="0" borderId="7" xfId="2" applyFont="1" applyFill="1" applyBorder="1" applyAlignment="1">
      <alignment vertical="center" shrinkToFit="1"/>
    </xf>
    <xf numFmtId="0" fontId="7" fillId="0" borderId="14" xfId="2" applyFont="1" applyFill="1" applyBorder="1" applyAlignment="1">
      <alignment vertical="center" shrinkToFit="1"/>
    </xf>
    <xf numFmtId="0" fontId="7" fillId="0" borderId="0" xfId="2" applyFont="1" applyBorder="1" applyAlignment="1">
      <alignment horizontal="right" vertical="center"/>
    </xf>
    <xf numFmtId="0" fontId="7" fillId="0" borderId="15" xfId="2" applyFont="1" applyBorder="1" applyAlignment="1">
      <alignment horizontal="center" vertical="center"/>
    </xf>
    <xf numFmtId="0" fontId="7" fillId="0" borderId="16" xfId="2" applyFont="1" applyBorder="1" applyAlignment="1">
      <alignment horizontal="right" vertical="center"/>
    </xf>
    <xf numFmtId="0" fontId="11" fillId="0" borderId="17" xfId="2" applyFont="1" applyBorder="1">
      <alignment vertical="center"/>
    </xf>
    <xf numFmtId="176" fontId="7" fillId="0" borderId="17" xfId="2" applyNumberFormat="1" applyFont="1" applyFill="1" applyBorder="1" applyAlignment="1">
      <alignment horizontal="center" vertical="center"/>
    </xf>
    <xf numFmtId="176" fontId="7" fillId="0" borderId="16" xfId="2" applyNumberFormat="1" applyFont="1" applyFill="1" applyBorder="1" applyAlignment="1">
      <alignment horizontal="center" vertical="center"/>
    </xf>
    <xf numFmtId="0" fontId="7" fillId="0" borderId="18" xfId="2" applyFont="1" applyFill="1" applyBorder="1" applyAlignment="1">
      <alignment horizontal="center" vertical="center"/>
    </xf>
    <xf numFmtId="0" fontId="7" fillId="0" borderId="19" xfId="2" applyFont="1" applyFill="1" applyBorder="1">
      <alignment vertical="center"/>
    </xf>
    <xf numFmtId="0" fontId="7" fillId="0" borderId="2" xfId="2" applyFont="1" applyFill="1" applyBorder="1">
      <alignment vertical="center"/>
    </xf>
    <xf numFmtId="0" fontId="7" fillId="0" borderId="20" xfId="2" applyFont="1" applyFill="1" applyBorder="1">
      <alignment vertical="center"/>
    </xf>
    <xf numFmtId="0" fontId="7" fillId="0" borderId="21" xfId="2" applyFont="1" applyFill="1" applyBorder="1">
      <alignment vertical="center"/>
    </xf>
    <xf numFmtId="0" fontId="7" fillId="0" borderId="19" xfId="2" applyFont="1" applyBorder="1" applyAlignment="1">
      <alignment horizontal="center" vertical="center"/>
    </xf>
    <xf numFmtId="0" fontId="7" fillId="0" borderId="1" xfId="2" applyFont="1" applyBorder="1" applyAlignment="1">
      <alignment horizontal="right" vertical="center"/>
    </xf>
    <xf numFmtId="0" fontId="11" fillId="0" borderId="2" xfId="2" applyFont="1" applyBorder="1">
      <alignment vertical="center"/>
    </xf>
    <xf numFmtId="176" fontId="7" fillId="0" borderId="1" xfId="2" applyNumberFormat="1" applyFont="1" applyFill="1" applyBorder="1" applyAlignment="1">
      <alignment horizontal="center" vertical="center"/>
    </xf>
    <xf numFmtId="0" fontId="7" fillId="0" borderId="22" xfId="2" applyFont="1" applyFill="1" applyBorder="1" applyAlignment="1">
      <alignment horizontal="center" vertical="center"/>
    </xf>
    <xf numFmtId="0" fontId="7" fillId="0" borderId="23" xfId="2" applyFont="1" applyFill="1" applyBorder="1">
      <alignment vertical="center"/>
    </xf>
    <xf numFmtId="0" fontId="8" fillId="0" borderId="0" xfId="2" applyFont="1" applyBorder="1" applyAlignment="1">
      <alignment horizontal="center" vertical="center" wrapText="1"/>
    </xf>
    <xf numFmtId="0" fontId="10" fillId="0" borderId="23" xfId="2" applyFont="1" applyFill="1" applyBorder="1" applyAlignment="1">
      <alignment horizontal="center" vertical="center" wrapText="1"/>
    </xf>
    <xf numFmtId="0" fontId="8" fillId="0" borderId="23" xfId="2" applyFont="1" applyFill="1" applyBorder="1" applyAlignment="1">
      <alignment horizontal="center" vertical="center" wrapText="1"/>
    </xf>
    <xf numFmtId="0" fontId="8" fillId="0" borderId="26" xfId="2" applyFont="1" applyFill="1" applyBorder="1" applyAlignment="1">
      <alignment horizontal="center" vertical="center" wrapText="1"/>
    </xf>
    <xf numFmtId="0" fontId="7" fillId="0" borderId="19" xfId="2" applyFont="1" applyFill="1" applyBorder="1" applyAlignment="1">
      <alignment vertical="center" shrinkToFit="1"/>
    </xf>
    <xf numFmtId="0" fontId="7" fillId="0" borderId="2" xfId="2" applyFont="1" applyFill="1" applyBorder="1" applyAlignment="1">
      <alignment vertical="center" shrinkToFit="1"/>
    </xf>
    <xf numFmtId="0" fontId="7" fillId="0" borderId="20" xfId="2" applyFont="1" applyFill="1" applyBorder="1" applyAlignment="1">
      <alignment vertical="center" shrinkToFit="1"/>
    </xf>
    <xf numFmtId="0" fontId="7" fillId="0" borderId="21" xfId="2" applyFont="1" applyFill="1" applyBorder="1" applyAlignment="1">
      <alignment vertical="center" shrinkToFit="1"/>
    </xf>
    <xf numFmtId="0" fontId="7" fillId="0" borderId="21" xfId="2" applyFont="1" applyFill="1" applyBorder="1" applyAlignment="1">
      <alignment horizontal="center" vertical="center" shrinkToFit="1"/>
    </xf>
    <xf numFmtId="0" fontId="7" fillId="0" borderId="0" xfId="2" applyFont="1" applyAlignment="1">
      <alignment vertical="center"/>
    </xf>
    <xf numFmtId="0" fontId="12" fillId="0" borderId="0" xfId="2" applyFont="1" applyAlignment="1">
      <alignment horizontal="center" vertical="center"/>
    </xf>
    <xf numFmtId="0" fontId="1" fillId="0" borderId="0" xfId="3" applyFont="1" applyAlignment="1">
      <alignment vertical="center"/>
    </xf>
    <xf numFmtId="0" fontId="13" fillId="0" borderId="0" xfId="3" applyFont="1" applyAlignment="1">
      <alignment horizontal="right" vertical="center"/>
    </xf>
    <xf numFmtId="0" fontId="1" fillId="0" borderId="45" xfId="3" applyFont="1" applyBorder="1" applyAlignment="1">
      <alignment vertical="center"/>
    </xf>
    <xf numFmtId="0" fontId="1" fillId="0" borderId="46" xfId="3" applyFont="1" applyBorder="1" applyAlignment="1">
      <alignment vertical="center"/>
    </xf>
    <xf numFmtId="0" fontId="1" fillId="0" borderId="48" xfId="3" applyFont="1" applyBorder="1" applyAlignment="1">
      <alignment vertical="center"/>
    </xf>
    <xf numFmtId="0" fontId="1" fillId="0" borderId="49" xfId="3" applyFont="1" applyBorder="1" applyAlignment="1">
      <alignment vertical="center"/>
    </xf>
    <xf numFmtId="0" fontId="1" fillId="0" borderId="0" xfId="3" applyFont="1" applyAlignment="1">
      <alignment horizontal="center" vertical="center"/>
    </xf>
    <xf numFmtId="0" fontId="1" fillId="0" borderId="51" xfId="3" applyFont="1" applyBorder="1" applyAlignment="1">
      <alignment horizontal="center" vertical="center"/>
    </xf>
    <xf numFmtId="0" fontId="1" fillId="0" borderId="52" xfId="3" applyFont="1" applyBorder="1" applyAlignment="1">
      <alignment horizontal="center" vertical="center"/>
    </xf>
    <xf numFmtId="0" fontId="1" fillId="0" borderId="54" xfId="3" applyFont="1" applyBorder="1" applyAlignment="1">
      <alignment vertical="center"/>
    </xf>
    <xf numFmtId="0" fontId="1" fillId="0" borderId="55" xfId="3" applyFont="1" applyBorder="1" applyAlignment="1">
      <alignment vertical="center"/>
    </xf>
    <xf numFmtId="0" fontId="1" fillId="0" borderId="57" xfId="3" applyFont="1" applyBorder="1" applyAlignment="1">
      <alignment horizontal="center" vertical="center"/>
    </xf>
    <xf numFmtId="0" fontId="1" fillId="0" borderId="58" xfId="3" applyFont="1" applyBorder="1" applyAlignment="1">
      <alignment horizontal="center" vertical="center"/>
    </xf>
    <xf numFmtId="0" fontId="1" fillId="0" borderId="60" xfId="3" applyFont="1" applyBorder="1" applyAlignment="1">
      <alignment vertical="center"/>
    </xf>
    <xf numFmtId="0" fontId="1" fillId="0" borderId="61" xfId="3" applyFont="1" applyBorder="1" applyAlignment="1">
      <alignment vertical="center"/>
    </xf>
    <xf numFmtId="0" fontId="1" fillId="0" borderId="0" xfId="3" applyFont="1" applyAlignment="1">
      <alignment horizontal="center" vertical="center" wrapText="1"/>
    </xf>
    <xf numFmtId="0" fontId="1" fillId="0" borderId="63" xfId="3" applyFont="1" applyBorder="1" applyAlignment="1">
      <alignment horizontal="center" vertical="center" wrapText="1"/>
    </xf>
    <xf numFmtId="0" fontId="1" fillId="0" borderId="32" xfId="3" applyFont="1" applyBorder="1" applyAlignment="1">
      <alignment horizontal="center" vertical="center" wrapText="1"/>
    </xf>
    <xf numFmtId="0" fontId="1" fillId="0" borderId="64" xfId="3" applyFont="1" applyBorder="1" applyAlignment="1">
      <alignment horizontal="center" vertical="center" wrapText="1"/>
    </xf>
    <xf numFmtId="0" fontId="1" fillId="0" borderId="0" xfId="3" applyAlignment="1">
      <alignment vertical="center"/>
    </xf>
    <xf numFmtId="0" fontId="14" fillId="0" borderId="0" xfId="4" applyFont="1" applyAlignment="1">
      <alignment horizontal="right" vertical="center"/>
    </xf>
    <xf numFmtId="0" fontId="17" fillId="0" borderId="0" xfId="5" applyFont="1">
      <alignment vertical="center"/>
    </xf>
    <xf numFmtId="0" fontId="17" fillId="0" borderId="0" xfId="5" applyFont="1" applyAlignment="1">
      <alignment horizontal="center" vertical="center"/>
    </xf>
    <xf numFmtId="0" fontId="17" fillId="0" borderId="0" xfId="5" applyFont="1" applyBorder="1" applyAlignment="1">
      <alignment vertical="top"/>
    </xf>
    <xf numFmtId="0" fontId="17" fillId="0" borderId="35" xfId="5" applyFont="1" applyBorder="1">
      <alignment vertical="center"/>
    </xf>
    <xf numFmtId="0" fontId="17" fillId="0" borderId="69" xfId="5" applyFont="1" applyBorder="1">
      <alignment vertical="center"/>
    </xf>
    <xf numFmtId="0" fontId="17" fillId="0" borderId="44" xfId="5" applyFont="1" applyBorder="1">
      <alignment vertical="center"/>
    </xf>
    <xf numFmtId="0" fontId="17" fillId="0" borderId="0" xfId="5" applyFont="1" applyBorder="1">
      <alignment vertical="center"/>
    </xf>
    <xf numFmtId="0" fontId="18" fillId="0" borderId="0" xfId="5" applyFont="1" applyBorder="1" applyAlignment="1">
      <alignment vertical="center"/>
    </xf>
    <xf numFmtId="0" fontId="17" fillId="0" borderId="43" xfId="5" applyFont="1" applyBorder="1" applyAlignment="1">
      <alignment vertical="center"/>
    </xf>
    <xf numFmtId="0" fontId="20" fillId="0" borderId="43" xfId="5" applyFont="1" applyBorder="1" applyAlignment="1">
      <alignment vertical="center"/>
    </xf>
    <xf numFmtId="0" fontId="20" fillId="0" borderId="2" xfId="5" applyFont="1" applyBorder="1" applyAlignment="1">
      <alignment vertical="center"/>
    </xf>
    <xf numFmtId="0" fontId="17" fillId="0" borderId="72" xfId="5" applyFont="1" applyBorder="1">
      <alignment vertical="center"/>
    </xf>
    <xf numFmtId="0" fontId="17" fillId="0" borderId="71" xfId="5" applyFont="1" applyBorder="1" applyAlignment="1">
      <alignment horizontal="center" vertical="center"/>
    </xf>
    <xf numFmtId="0" fontId="17" fillId="0" borderId="71" xfId="5" applyFont="1" applyBorder="1">
      <alignment vertical="center"/>
    </xf>
    <xf numFmtId="0" fontId="17" fillId="0" borderId="71" xfId="5" applyNumberFormat="1" applyFont="1" applyBorder="1" applyAlignment="1">
      <alignment horizontal="center" vertical="center" textRotation="255" wrapText="1"/>
    </xf>
    <xf numFmtId="0" fontId="17" fillId="0" borderId="35" xfId="5" applyFont="1" applyBorder="1" applyAlignment="1">
      <alignment horizontal="left" vertical="center"/>
    </xf>
    <xf numFmtId="0" fontId="17" fillId="0" borderId="69" xfId="5" applyFont="1" applyBorder="1" applyAlignment="1">
      <alignment vertical="center"/>
    </xf>
    <xf numFmtId="0" fontId="17" fillId="0" borderId="69" xfId="5" applyFont="1" applyFill="1" applyBorder="1" applyAlignment="1">
      <alignment vertical="center"/>
    </xf>
    <xf numFmtId="0" fontId="17" fillId="0" borderId="74" xfId="5" applyFont="1" applyBorder="1">
      <alignment vertical="center"/>
    </xf>
    <xf numFmtId="0" fontId="17" fillId="0" borderId="44" xfId="5" applyFont="1" applyBorder="1" applyAlignment="1">
      <alignment horizontal="left" vertical="center"/>
    </xf>
    <xf numFmtId="0" fontId="17" fillId="0" borderId="43" xfId="5" applyFont="1" applyBorder="1">
      <alignment vertical="center"/>
    </xf>
    <xf numFmtId="0" fontId="17" fillId="0" borderId="0" xfId="5" applyFont="1" applyBorder="1" applyAlignment="1">
      <alignment vertical="center"/>
    </xf>
    <xf numFmtId="49" fontId="17" fillId="0" borderId="0" xfId="5" applyNumberFormat="1" applyFont="1" applyBorder="1" applyAlignment="1">
      <alignment vertical="center"/>
    </xf>
    <xf numFmtId="0" fontId="17" fillId="0" borderId="44" xfId="5" applyFont="1" applyBorder="1" applyAlignment="1">
      <alignment vertical="center"/>
    </xf>
    <xf numFmtId="0" fontId="17" fillId="0" borderId="77" xfId="5" applyFont="1" applyBorder="1">
      <alignment vertical="center"/>
    </xf>
    <xf numFmtId="0" fontId="17" fillId="0" borderId="0" xfId="5" applyFont="1" applyAlignment="1">
      <alignment vertical="center"/>
    </xf>
    <xf numFmtId="0" fontId="20" fillId="0" borderId="0" xfId="5" applyFont="1">
      <alignment vertical="center"/>
    </xf>
    <xf numFmtId="0" fontId="20" fillId="0" borderId="20" xfId="5" applyFont="1" applyFill="1" applyBorder="1" applyAlignment="1">
      <alignment vertical="center"/>
    </xf>
    <xf numFmtId="0" fontId="20" fillId="0" borderId="2" xfId="5" applyFont="1" applyBorder="1">
      <alignment vertical="center"/>
    </xf>
    <xf numFmtId="0" fontId="20" fillId="0" borderId="20" xfId="5" applyFont="1" applyFill="1" applyBorder="1" applyAlignment="1">
      <alignment horizontal="center" vertical="center"/>
    </xf>
    <xf numFmtId="0" fontId="20" fillId="0" borderId="20" xfId="5" applyFont="1" applyFill="1" applyBorder="1">
      <alignment vertical="center"/>
    </xf>
    <xf numFmtId="56" fontId="20" fillId="0" borderId="20" xfId="5" applyNumberFormat="1" applyFont="1" applyBorder="1" applyAlignment="1">
      <alignment horizontal="center" vertical="center"/>
    </xf>
    <xf numFmtId="0" fontId="17" fillId="0" borderId="0" xfId="5" applyFont="1" applyBorder="1" applyAlignment="1">
      <alignment horizontal="center" vertical="center" wrapText="1"/>
    </xf>
    <xf numFmtId="0" fontId="17" fillId="0" borderId="0" xfId="5" applyFont="1" applyBorder="1" applyAlignment="1">
      <alignment horizontal="center" vertical="center"/>
    </xf>
    <xf numFmtId="0" fontId="22" fillId="0" borderId="0" xfId="5" applyFont="1" applyAlignment="1">
      <alignment vertical="center"/>
    </xf>
    <xf numFmtId="0" fontId="20" fillId="0" borderId="69" xfId="5" applyFont="1" applyBorder="1" applyAlignment="1">
      <alignment vertical="center"/>
    </xf>
    <xf numFmtId="0" fontId="17" fillId="0" borderId="0" xfId="5" applyFont="1" applyFill="1" applyBorder="1" applyAlignment="1">
      <alignment vertical="center"/>
    </xf>
    <xf numFmtId="0" fontId="20" fillId="0" borderId="0" xfId="5" applyFont="1" applyBorder="1" applyAlignment="1">
      <alignment vertical="center"/>
    </xf>
    <xf numFmtId="0" fontId="21" fillId="0" borderId="0" xfId="5" applyFont="1" applyBorder="1" applyAlignment="1">
      <alignment vertical="center"/>
    </xf>
    <xf numFmtId="0" fontId="17" fillId="0" borderId="0" xfId="5" applyFont="1" applyBorder="1" applyAlignment="1">
      <alignment vertical="center" wrapText="1"/>
    </xf>
    <xf numFmtId="0" fontId="21" fillId="0" borderId="71" xfId="5" applyFont="1" applyBorder="1">
      <alignment vertical="center"/>
    </xf>
    <xf numFmtId="0" fontId="17" fillId="0" borderId="69" xfId="5" applyNumberFormat="1" applyFont="1" applyBorder="1" applyAlignment="1">
      <alignment vertical="center" textRotation="255" wrapText="1"/>
    </xf>
    <xf numFmtId="0" fontId="17" fillId="0" borderId="0" xfId="5" applyNumberFormat="1" applyFont="1" applyBorder="1" applyAlignment="1">
      <alignment vertical="center"/>
    </xf>
    <xf numFmtId="0" fontId="17" fillId="0" borderId="0" xfId="5" applyNumberFormat="1" applyFont="1" applyBorder="1" applyAlignment="1">
      <alignment vertical="center" textRotation="255" wrapText="1"/>
    </xf>
    <xf numFmtId="0" fontId="17" fillId="0" borderId="71" xfId="5" applyNumberFormat="1" applyFont="1" applyBorder="1" applyAlignment="1">
      <alignment vertical="center" textRotation="255" wrapText="1"/>
    </xf>
    <xf numFmtId="0" fontId="25" fillId="0" borderId="0" xfId="5" applyFont="1" applyProtection="1">
      <alignment vertical="center"/>
      <protection locked="0"/>
    </xf>
    <xf numFmtId="0" fontId="26" fillId="0" borderId="0" xfId="5" applyFont="1" applyAlignment="1" applyProtection="1">
      <alignment horizontal="right" vertical="top"/>
      <protection locked="0"/>
    </xf>
    <xf numFmtId="0" fontId="27" fillId="0" borderId="0" xfId="5" applyFont="1" applyFill="1" applyAlignment="1" applyProtection="1">
      <alignment horizontal="left" vertical="top"/>
      <protection locked="0"/>
    </xf>
    <xf numFmtId="0" fontId="27" fillId="0" borderId="0" xfId="5" applyFont="1" applyAlignment="1" applyProtection="1">
      <alignment horizontal="left" vertical="top"/>
      <protection locked="0"/>
    </xf>
    <xf numFmtId="0" fontId="26" fillId="0" borderId="71" xfId="5" applyFont="1" applyBorder="1" applyAlignment="1" applyProtection="1">
      <alignment horizontal="right" vertical="top"/>
      <protection locked="0"/>
    </xf>
    <xf numFmtId="0" fontId="28" fillId="0" borderId="0" xfId="5" applyFont="1" applyAlignment="1" applyProtection="1">
      <alignment horizontal="left" vertical="top"/>
      <protection locked="0"/>
    </xf>
    <xf numFmtId="0" fontId="29" fillId="0" borderId="82" xfId="5" applyFont="1" applyBorder="1" applyAlignment="1" applyProtection="1">
      <alignment horizontal="center" wrapText="1"/>
      <protection locked="0"/>
    </xf>
    <xf numFmtId="0" fontId="25" fillId="0" borderId="88" xfId="5" applyFont="1" applyBorder="1" applyAlignment="1" applyProtection="1">
      <alignment horizontal="right" vertical="center"/>
      <protection locked="0"/>
    </xf>
    <xf numFmtId="0" fontId="25" fillId="2" borderId="89" xfId="5" applyFont="1" applyFill="1" applyBorder="1" applyAlignment="1" applyProtection="1">
      <alignment horizontal="center" vertical="center"/>
      <protection locked="0"/>
    </xf>
    <xf numFmtId="0" fontId="29" fillId="0" borderId="0" xfId="5" applyFont="1" applyBorder="1" applyAlignment="1" applyProtection="1">
      <alignment horizontal="center" wrapText="1"/>
      <protection locked="0"/>
    </xf>
    <xf numFmtId="0" fontId="25" fillId="0" borderId="93" xfId="5" applyFont="1" applyBorder="1" applyAlignment="1" applyProtection="1">
      <alignment horizontal="center" vertical="center"/>
      <protection locked="0"/>
    </xf>
    <xf numFmtId="0" fontId="29" fillId="0" borderId="71" xfId="5" applyFont="1" applyBorder="1" applyAlignment="1" applyProtection="1">
      <alignment horizontal="center" wrapText="1"/>
      <protection locked="0"/>
    </xf>
    <xf numFmtId="0" fontId="25" fillId="0" borderId="98" xfId="5" applyFont="1" applyBorder="1" applyAlignment="1" applyProtection="1">
      <alignment horizontal="center" vertical="center"/>
      <protection locked="0"/>
    </xf>
    <xf numFmtId="0" fontId="25" fillId="0" borderId="103" xfId="5" applyFont="1" applyBorder="1" applyAlignment="1" applyProtection="1">
      <alignment horizontal="center" vertical="center"/>
      <protection locked="0"/>
    </xf>
    <xf numFmtId="0" fontId="31" fillId="0" borderId="61" xfId="5" applyFont="1" applyBorder="1" applyAlignment="1" applyProtection="1">
      <alignment horizontal="center" vertical="center"/>
      <protection locked="0"/>
    </xf>
    <xf numFmtId="0" fontId="25" fillId="0" borderId="104" xfId="5" applyFont="1" applyBorder="1" applyAlignment="1" applyProtection="1">
      <alignment horizontal="center" vertical="center"/>
      <protection locked="0"/>
    </xf>
    <xf numFmtId="0" fontId="25" fillId="0" borderId="104" xfId="5" applyFont="1" applyFill="1" applyBorder="1" applyAlignment="1" applyProtection="1">
      <alignment horizontal="center" vertical="center"/>
      <protection locked="0"/>
    </xf>
    <xf numFmtId="0" fontId="25" fillId="0" borderId="105" xfId="5" applyFont="1" applyBorder="1" applyAlignment="1" applyProtection="1">
      <alignment horizontal="center" vertical="center"/>
      <protection locked="0"/>
    </xf>
    <xf numFmtId="0" fontId="31" fillId="0" borderId="49" xfId="5" applyFont="1" applyBorder="1" applyAlignment="1" applyProtection="1">
      <alignment horizontal="center" vertical="center"/>
      <protection locked="0"/>
    </xf>
    <xf numFmtId="0" fontId="25" fillId="0" borderId="107" xfId="5" applyFont="1" applyBorder="1" applyAlignment="1" applyProtection="1">
      <alignment horizontal="center" vertical="center"/>
      <protection locked="0"/>
    </xf>
    <xf numFmtId="0" fontId="25" fillId="0" borderId="107" xfId="5" applyFont="1" applyFill="1" applyBorder="1" applyAlignment="1" applyProtection="1">
      <alignment horizontal="center" vertical="center"/>
      <protection locked="0"/>
    </xf>
    <xf numFmtId="0" fontId="25" fillId="0" borderId="108" xfId="5" applyFont="1" applyBorder="1" applyAlignment="1" applyProtection="1">
      <alignment horizontal="center" vertical="center"/>
      <protection locked="0"/>
    </xf>
    <xf numFmtId="0" fontId="31" fillId="0" borderId="52" xfId="5" applyFont="1" applyBorder="1" applyAlignment="1" applyProtection="1">
      <alignment horizontal="center" vertical="center"/>
      <protection locked="0"/>
    </xf>
    <xf numFmtId="0" fontId="25" fillId="0" borderId="110" xfId="5" applyFont="1" applyBorder="1" applyAlignment="1" applyProtection="1">
      <alignment horizontal="center" vertical="center"/>
      <protection locked="0"/>
    </xf>
    <xf numFmtId="0" fontId="25" fillId="0" borderId="110" xfId="5" applyFont="1" applyFill="1" applyBorder="1" applyAlignment="1" applyProtection="1">
      <alignment horizontal="center" vertical="center"/>
      <protection locked="0"/>
    </xf>
    <xf numFmtId="0" fontId="25" fillId="0" borderId="69" xfId="5" applyFont="1" applyBorder="1" applyProtection="1">
      <alignment vertical="center"/>
      <protection locked="0"/>
    </xf>
    <xf numFmtId="0" fontId="25" fillId="0" borderId="117" xfId="5" applyFont="1" applyBorder="1" applyAlignment="1" applyProtection="1">
      <alignment horizontal="center" vertical="center"/>
      <protection locked="0"/>
    </xf>
    <xf numFmtId="0" fontId="25" fillId="0" borderId="118" xfId="5" applyFont="1" applyBorder="1" applyAlignment="1" applyProtection="1">
      <alignment horizontal="center" vertical="center"/>
      <protection locked="0"/>
    </xf>
    <xf numFmtId="0" fontId="25" fillId="0" borderId="119" xfId="5" applyFont="1" applyBorder="1" applyAlignment="1" applyProtection="1">
      <alignment horizontal="center" vertical="center"/>
      <protection locked="0"/>
    </xf>
    <xf numFmtId="0" fontId="25" fillId="0" borderId="70" xfId="5" applyFont="1" applyBorder="1" applyAlignment="1" applyProtection="1">
      <alignment horizontal="center" vertical="center"/>
      <protection locked="0"/>
    </xf>
    <xf numFmtId="0" fontId="25" fillId="0" borderId="122" xfId="5" applyFont="1" applyBorder="1" applyAlignment="1" applyProtection="1">
      <alignment horizontal="center" vertical="center"/>
      <protection locked="0"/>
    </xf>
    <xf numFmtId="0" fontId="25" fillId="0" borderId="99" xfId="5" applyFont="1" applyBorder="1" applyAlignment="1" applyProtection="1">
      <alignment horizontal="center" vertical="center"/>
      <protection locked="0"/>
    </xf>
    <xf numFmtId="0" fontId="25" fillId="0" borderId="1" xfId="5" applyFont="1" applyBorder="1" applyAlignment="1" applyProtection="1">
      <alignment horizontal="center" vertical="center"/>
      <protection locked="0"/>
    </xf>
    <xf numFmtId="0" fontId="25" fillId="0" borderId="0" xfId="5" applyFont="1" applyBorder="1" applyAlignment="1" applyProtection="1">
      <alignment horizontal="center" vertical="center"/>
      <protection locked="0"/>
    </xf>
    <xf numFmtId="0" fontId="21" fillId="0" borderId="0" xfId="5" applyFont="1" applyBorder="1" applyAlignment="1">
      <alignment vertical="center" textRotation="255" shrinkToFit="1"/>
    </xf>
    <xf numFmtId="0" fontId="21" fillId="0" borderId="0" xfId="5" applyFont="1" applyBorder="1" applyAlignment="1">
      <alignment vertical="center" wrapText="1"/>
    </xf>
    <xf numFmtId="0" fontId="21" fillId="0" borderId="43" xfId="5" applyFont="1" applyBorder="1" applyAlignment="1">
      <alignment vertical="center" wrapText="1"/>
    </xf>
    <xf numFmtId="0" fontId="17" fillId="0" borderId="71" xfId="5" applyFont="1" applyBorder="1" applyAlignment="1">
      <alignment vertical="center"/>
    </xf>
    <xf numFmtId="0" fontId="21" fillId="0" borderId="71" xfId="5" applyFont="1" applyBorder="1" applyAlignment="1">
      <alignment vertical="center" shrinkToFit="1"/>
    </xf>
    <xf numFmtId="0" fontId="17" fillId="0" borderId="69" xfId="5" applyFont="1" applyBorder="1" applyAlignment="1">
      <alignment vertical="center" wrapText="1"/>
    </xf>
    <xf numFmtId="0" fontId="17" fillId="0" borderId="74" xfId="5" applyFont="1" applyBorder="1" applyAlignment="1">
      <alignment vertical="center" wrapText="1"/>
    </xf>
    <xf numFmtId="0" fontId="17" fillId="0" borderId="43" xfId="5" applyFont="1" applyBorder="1" applyAlignment="1">
      <alignment vertical="center" wrapText="1"/>
    </xf>
    <xf numFmtId="0" fontId="17" fillId="0" borderId="71" xfId="5" applyFont="1" applyBorder="1" applyAlignment="1">
      <alignment vertical="center" wrapText="1"/>
    </xf>
    <xf numFmtId="0" fontId="17" fillId="0" borderId="77" xfId="5" applyFont="1" applyBorder="1" applyAlignment="1">
      <alignment vertical="center" wrapText="1"/>
    </xf>
    <xf numFmtId="0" fontId="17" fillId="0" borderId="74" xfId="5" applyFont="1" applyBorder="1" applyAlignment="1">
      <alignment vertical="center"/>
    </xf>
    <xf numFmtId="0" fontId="17" fillId="0" borderId="77" xfId="5" applyFont="1" applyBorder="1" applyAlignment="1">
      <alignment vertical="center"/>
    </xf>
    <xf numFmtId="0" fontId="17" fillId="0" borderId="0" xfId="5" applyFont="1" applyAlignment="1">
      <alignment horizontal="right" vertical="center"/>
    </xf>
    <xf numFmtId="0" fontId="16" fillId="0" borderId="0" xfId="5">
      <alignment vertical="center"/>
    </xf>
    <xf numFmtId="0" fontId="8" fillId="0" borderId="0" xfId="5" applyFont="1" applyAlignment="1">
      <alignment vertical="center"/>
    </xf>
    <xf numFmtId="0" fontId="5" fillId="0" borderId="0" xfId="5" applyFont="1">
      <alignment vertical="center"/>
    </xf>
    <xf numFmtId="0" fontId="16" fillId="0" borderId="2" xfId="5" applyFont="1" applyBorder="1" applyAlignment="1">
      <alignment horizontal="center" vertical="center"/>
    </xf>
    <xf numFmtId="0" fontId="16" fillId="0" borderId="2" xfId="5" applyFont="1" applyBorder="1" applyAlignment="1">
      <alignment horizontal="center" vertical="center" wrapText="1"/>
    </xf>
    <xf numFmtId="0" fontId="16" fillId="0" borderId="2" xfId="5" applyFont="1" applyBorder="1" applyAlignment="1">
      <alignment horizontal="right" vertical="center"/>
    </xf>
    <xf numFmtId="0" fontId="38" fillId="0" borderId="2" xfId="5" applyFont="1" applyBorder="1" applyAlignment="1">
      <alignment horizontal="left" vertical="center" indent="1"/>
    </xf>
    <xf numFmtId="0" fontId="5" fillId="0" borderId="2" xfId="5" applyFont="1" applyBorder="1" applyAlignment="1">
      <alignment horizontal="center" vertical="center" shrinkToFit="1"/>
    </xf>
    <xf numFmtId="0" fontId="15" fillId="0" borderId="0" xfId="5" applyFont="1" applyBorder="1" applyAlignment="1">
      <alignment horizontal="center" vertical="center"/>
    </xf>
    <xf numFmtId="0" fontId="15" fillId="0" borderId="0" xfId="5" applyFont="1" applyBorder="1" applyAlignment="1">
      <alignment vertical="center"/>
    </xf>
    <xf numFmtId="0" fontId="16" fillId="0" borderId="0" xfId="5" applyAlignment="1">
      <alignment horizontal="right" vertical="center"/>
    </xf>
    <xf numFmtId="0" fontId="15" fillId="0" borderId="0" xfId="5" applyFont="1">
      <alignment vertical="center"/>
    </xf>
    <xf numFmtId="0" fontId="17" fillId="0" borderId="0" xfId="5" applyFont="1" applyBorder="1" applyAlignment="1">
      <alignment horizontal="left" vertical="center"/>
    </xf>
    <xf numFmtId="0" fontId="17" fillId="0" borderId="0" xfId="5" applyNumberFormat="1" applyFont="1" applyBorder="1" applyAlignment="1">
      <alignment horizontal="center" vertical="center"/>
    </xf>
    <xf numFmtId="56" fontId="20" fillId="0" borderId="20" xfId="5" applyNumberFormat="1" applyFont="1" applyBorder="1" applyAlignment="1">
      <alignment horizontal="center" vertical="center" wrapText="1"/>
    </xf>
    <xf numFmtId="0" fontId="23" fillId="0" borderId="78" xfId="5" applyFont="1" applyBorder="1" applyAlignment="1">
      <alignment vertical="center"/>
    </xf>
    <xf numFmtId="9" fontId="17" fillId="0" borderId="0" xfId="5" applyNumberFormat="1" applyFont="1" applyBorder="1" applyAlignment="1">
      <alignment vertical="center"/>
    </xf>
    <xf numFmtId="0" fontId="14" fillId="0" borderId="0" xfId="4" applyFont="1" applyAlignment="1">
      <alignment vertical="center"/>
    </xf>
    <xf numFmtId="0" fontId="8" fillId="0" borderId="0" xfId="4" applyFont="1" applyAlignment="1">
      <alignment vertical="center"/>
    </xf>
    <xf numFmtId="0" fontId="8" fillId="0" borderId="0" xfId="4" applyFont="1" applyAlignment="1">
      <alignment horizontal="left" vertical="center"/>
    </xf>
    <xf numFmtId="0" fontId="39" fillId="0" borderId="0" xfId="6" applyFont="1" applyBorder="1" applyAlignment="1">
      <alignment horizontal="center" vertical="center"/>
    </xf>
    <xf numFmtId="0" fontId="39" fillId="0" borderId="0" xfId="6" applyFont="1" applyBorder="1" applyAlignment="1">
      <alignment horizontal="left" vertical="center" wrapText="1"/>
    </xf>
    <xf numFmtId="0" fontId="39" fillId="0" borderId="0" xfId="6" applyFont="1" applyBorder="1" applyAlignment="1">
      <alignment horizontal="left" vertical="center" wrapText="1" indent="1"/>
    </xf>
    <xf numFmtId="0" fontId="39" fillId="0" borderId="70" xfId="6" applyFont="1" applyBorder="1" applyAlignment="1" applyProtection="1">
      <alignment horizontal="center" vertical="center" wrapText="1"/>
      <protection locked="0"/>
    </xf>
    <xf numFmtId="0" fontId="39" fillId="0" borderId="2" xfId="6" applyFont="1" applyBorder="1" applyAlignment="1" applyProtection="1">
      <alignment horizontal="right" vertical="center" wrapText="1"/>
      <protection locked="0"/>
    </xf>
    <xf numFmtId="0" fontId="39" fillId="0" borderId="20" xfId="6" applyFont="1" applyBorder="1" applyAlignment="1" applyProtection="1">
      <alignment horizontal="center" vertical="center"/>
      <protection locked="0"/>
    </xf>
    <xf numFmtId="0" fontId="39" fillId="0" borderId="70" xfId="6" applyFont="1" applyBorder="1" applyAlignment="1">
      <alignment vertical="center" wrapText="1"/>
    </xf>
    <xf numFmtId="0" fontId="39" fillId="0" borderId="69" xfId="6" applyFont="1" applyBorder="1" applyAlignment="1">
      <alignment horizontal="left" vertical="center" wrapText="1"/>
    </xf>
    <xf numFmtId="0" fontId="39" fillId="0" borderId="2" xfId="6" applyFont="1" applyBorder="1" applyAlignment="1">
      <alignment horizontal="center" vertical="center" wrapText="1"/>
    </xf>
    <xf numFmtId="0" fontId="39" fillId="0" borderId="70" xfId="6" applyFont="1" applyBorder="1" applyAlignment="1">
      <alignment horizontal="center" vertical="center" wrapText="1"/>
    </xf>
    <xf numFmtId="0" fontId="7" fillId="0" borderId="1" xfId="6" applyFont="1" applyBorder="1" applyAlignment="1">
      <alignment horizontal="center" vertical="center"/>
    </xf>
    <xf numFmtId="0" fontId="7" fillId="0" borderId="0" xfId="6" applyFont="1" applyBorder="1" applyAlignment="1">
      <alignment horizontal="center" vertical="center"/>
    </xf>
    <xf numFmtId="0" fontId="17" fillId="0" borderId="0" xfId="5" applyFont="1" applyAlignment="1">
      <alignment horizontal="left" vertical="center"/>
    </xf>
    <xf numFmtId="0" fontId="24" fillId="0" borderId="0" xfId="5" applyFont="1" applyBorder="1" applyAlignment="1">
      <alignment horizontal="left" vertical="center"/>
    </xf>
    <xf numFmtId="0" fontId="24" fillId="0" borderId="0" xfId="5" applyFont="1" applyBorder="1" applyAlignment="1">
      <alignment vertical="center"/>
    </xf>
    <xf numFmtId="0" fontId="14" fillId="0" borderId="0" xfId="4" applyFont="1" applyAlignment="1">
      <alignment horizontal="right" vertical="center"/>
    </xf>
    <xf numFmtId="0" fontId="14" fillId="0" borderId="0" xfId="4" applyFont="1" applyAlignment="1">
      <alignment vertical="center"/>
    </xf>
    <xf numFmtId="0" fontId="5" fillId="0" borderId="0" xfId="4" applyFont="1" applyAlignment="1">
      <alignment vertical="center"/>
    </xf>
    <xf numFmtId="0" fontId="14" fillId="0" borderId="23" xfId="4" applyFont="1" applyBorder="1" applyAlignment="1">
      <alignment horizontal="left" vertical="center" indent="1"/>
    </xf>
    <xf numFmtId="0" fontId="14" fillId="0" borderId="44" xfId="4" applyFont="1" applyBorder="1" applyAlignment="1">
      <alignment vertical="center"/>
    </xf>
    <xf numFmtId="0" fontId="14" fillId="0" borderId="43" xfId="4" applyFont="1" applyBorder="1" applyAlignment="1">
      <alignment horizontal="center" vertical="center"/>
    </xf>
    <xf numFmtId="0" fontId="14" fillId="0" borderId="2" xfId="4" applyFont="1" applyBorder="1" applyAlignment="1">
      <alignment horizontal="right" vertical="center" indent="1"/>
    </xf>
    <xf numFmtId="0" fontId="14" fillId="0" borderId="44" xfId="4" applyFont="1" applyBorder="1" applyAlignment="1">
      <alignment horizontal="right" vertical="center" indent="1"/>
    </xf>
    <xf numFmtId="0" fontId="14" fillId="0" borderId="0" xfId="4" applyFont="1" applyBorder="1" applyAlignment="1">
      <alignment vertical="center"/>
    </xf>
    <xf numFmtId="0" fontId="14" fillId="0" borderId="28" xfId="4" applyFont="1" applyBorder="1" applyAlignment="1">
      <alignment horizontal="center" vertical="center"/>
    </xf>
    <xf numFmtId="0" fontId="14" fillId="0" borderId="126" xfId="4" applyFont="1" applyBorder="1" applyAlignment="1">
      <alignment vertical="center"/>
    </xf>
    <xf numFmtId="0" fontId="14" fillId="0" borderId="127" xfId="4" applyFont="1" applyBorder="1" applyAlignment="1">
      <alignment vertical="center"/>
    </xf>
    <xf numFmtId="0" fontId="14" fillId="0" borderId="128" xfId="4" applyFont="1" applyBorder="1" applyAlignment="1">
      <alignment horizontal="left" vertical="center" indent="1"/>
    </xf>
    <xf numFmtId="0" fontId="14" fillId="0" borderId="70" xfId="4" applyFont="1" applyBorder="1" applyAlignment="1">
      <alignment horizontal="left" vertical="center" indent="1"/>
    </xf>
    <xf numFmtId="0" fontId="1" fillId="0" borderId="1" xfId="4" applyFont="1" applyBorder="1" applyAlignment="1">
      <alignment horizontal="center" vertical="center"/>
    </xf>
    <xf numFmtId="0" fontId="15" fillId="0" borderId="0" xfId="4" applyFont="1" applyBorder="1" applyAlignment="1">
      <alignment horizontal="center" vertical="center"/>
    </xf>
    <xf numFmtId="0" fontId="15" fillId="0" borderId="0" xfId="4" applyFont="1" applyAlignment="1">
      <alignment vertical="center"/>
    </xf>
    <xf numFmtId="0" fontId="45" fillId="0" borderId="0" xfId="7"/>
    <xf numFmtId="0" fontId="45" fillId="5" borderId="0" xfId="7" applyFill="1" applyAlignment="1">
      <alignment horizontal="center" vertical="center"/>
    </xf>
    <xf numFmtId="0" fontId="45" fillId="5" borderId="0" xfId="7" applyFill="1"/>
    <xf numFmtId="0" fontId="47" fillId="5" borderId="0" xfId="7" applyFont="1" applyFill="1" applyAlignment="1">
      <alignment horizontal="right" vertical="center"/>
    </xf>
    <xf numFmtId="0" fontId="47" fillId="5" borderId="0" xfId="7" applyFont="1" applyFill="1"/>
    <xf numFmtId="0" fontId="50" fillId="5" borderId="0" xfId="7" applyFont="1" applyFill="1"/>
    <xf numFmtId="0" fontId="45" fillId="0" borderId="0" xfId="7" applyAlignment="1">
      <alignment horizontal="center"/>
    </xf>
    <xf numFmtId="0" fontId="45" fillId="0" borderId="0" xfId="7" applyBorder="1" applyAlignment="1">
      <alignment horizontal="center"/>
    </xf>
    <xf numFmtId="0" fontId="16" fillId="5" borderId="0" xfId="7" applyFont="1" applyFill="1" applyBorder="1" applyAlignment="1">
      <alignment horizontal="center" vertical="center"/>
    </xf>
    <xf numFmtId="0" fontId="48" fillId="5" borderId="0" xfId="7" applyFont="1" applyFill="1" applyBorder="1" applyAlignment="1">
      <alignment horizontal="center" vertical="center"/>
    </xf>
    <xf numFmtId="0" fontId="49" fillId="5" borderId="0" xfId="7" applyFont="1" applyFill="1" applyBorder="1" applyAlignment="1">
      <alignment horizontal="center" vertical="center"/>
    </xf>
    <xf numFmtId="0" fontId="51" fillId="0" borderId="0" xfId="7" applyFont="1"/>
    <xf numFmtId="0" fontId="50" fillId="0" borderId="0" xfId="7" applyFont="1" applyAlignment="1">
      <alignment vertical="center"/>
    </xf>
    <xf numFmtId="0" fontId="45" fillId="0" borderId="0" xfId="7" applyAlignment="1">
      <alignment vertical="center"/>
    </xf>
    <xf numFmtId="0" fontId="1" fillId="7" borderId="0" xfId="1" applyFont="1" applyFill="1" applyBorder="1">
      <alignment vertical="center"/>
    </xf>
    <xf numFmtId="0" fontId="1" fillId="0" borderId="0" xfId="1" applyFont="1" applyFill="1" applyBorder="1">
      <alignment vertical="center"/>
    </xf>
    <xf numFmtId="0" fontId="5" fillId="0" borderId="0" xfId="1" applyFont="1" applyFill="1" applyBorder="1">
      <alignment vertical="center"/>
    </xf>
    <xf numFmtId="49" fontId="5" fillId="0" borderId="0" xfId="1" applyNumberFormat="1" applyFont="1" applyFill="1" applyBorder="1" applyAlignment="1">
      <alignment vertical="center"/>
    </xf>
    <xf numFmtId="49" fontId="5" fillId="0" borderId="133" xfId="1" applyNumberFormat="1" applyFont="1" applyFill="1" applyBorder="1" applyAlignment="1">
      <alignment vertical="center"/>
    </xf>
    <xf numFmtId="0" fontId="1" fillId="0" borderId="88" xfId="8" applyNumberFormat="1" applyFont="1" applyFill="1" applyBorder="1" applyAlignment="1">
      <alignment vertical="center" shrinkToFit="1"/>
    </xf>
    <xf numFmtId="0" fontId="1" fillId="8" borderId="137" xfId="1" applyNumberFormat="1" applyFont="1" applyFill="1" applyBorder="1" applyAlignment="1" applyProtection="1">
      <alignment vertical="center" shrinkToFit="1"/>
      <protection locked="0"/>
    </xf>
    <xf numFmtId="0" fontId="1" fillId="8" borderId="138" xfId="1" applyNumberFormat="1" applyFont="1" applyFill="1" applyBorder="1" applyAlignment="1" applyProtection="1">
      <alignment vertical="center" shrinkToFit="1"/>
      <protection locked="0"/>
    </xf>
    <xf numFmtId="0" fontId="1" fillId="8" borderId="139" xfId="1" applyNumberFormat="1" applyFont="1" applyFill="1" applyBorder="1" applyAlignment="1" applyProtection="1">
      <alignment vertical="center" shrinkToFit="1"/>
      <protection locked="0"/>
    </xf>
    <xf numFmtId="0" fontId="13" fillId="0" borderId="0" xfId="1" applyFont="1" applyFill="1" applyBorder="1" applyAlignment="1">
      <alignment vertical="center" wrapText="1"/>
    </xf>
    <xf numFmtId="38" fontId="1" fillId="0" borderId="88" xfId="8" applyFont="1" applyFill="1" applyBorder="1" applyAlignment="1">
      <alignment vertical="center" shrinkToFit="1"/>
    </xf>
    <xf numFmtId="0" fontId="1" fillId="0" borderId="137" xfId="1" applyNumberFormat="1" applyFont="1" applyFill="1" applyBorder="1" applyAlignment="1">
      <alignment horizontal="center" vertical="center" shrinkToFit="1"/>
    </xf>
    <xf numFmtId="0" fontId="1" fillId="0" borderId="138" xfId="1" applyNumberFormat="1" applyFont="1" applyFill="1" applyBorder="1" applyAlignment="1">
      <alignment horizontal="center" vertical="center" shrinkToFit="1"/>
    </xf>
    <xf numFmtId="0" fontId="1" fillId="0" borderId="139" xfId="1" applyNumberFormat="1" applyFont="1" applyFill="1" applyBorder="1" applyAlignment="1">
      <alignment horizontal="center" vertical="center" shrinkToFit="1"/>
    </xf>
    <xf numFmtId="38" fontId="53" fillId="0" borderId="145" xfId="8" applyFont="1" applyFill="1" applyBorder="1" applyAlignment="1">
      <alignment horizontal="center" vertical="center" shrinkToFit="1"/>
    </xf>
    <xf numFmtId="0" fontId="53" fillId="0" borderId="146" xfId="1" applyNumberFormat="1" applyFont="1" applyFill="1" applyBorder="1" applyAlignment="1" applyProtection="1">
      <alignment horizontal="center" vertical="center" shrinkToFit="1"/>
      <protection locked="0"/>
    </xf>
    <xf numFmtId="0" fontId="53" fillId="0" borderId="147" xfId="1" applyNumberFormat="1" applyFont="1" applyFill="1" applyBorder="1" applyAlignment="1" applyProtection="1">
      <alignment horizontal="center" vertical="center" shrinkToFit="1"/>
      <protection locked="0"/>
    </xf>
    <xf numFmtId="0" fontId="53" fillId="0" borderId="148" xfId="1" applyNumberFormat="1" applyFont="1" applyFill="1" applyBorder="1" applyAlignment="1" applyProtection="1">
      <alignment horizontal="center" vertical="center" shrinkToFit="1"/>
      <protection locked="0"/>
    </xf>
    <xf numFmtId="180" fontId="55" fillId="0" borderId="0" xfId="1" applyNumberFormat="1" applyFont="1" applyFill="1" applyBorder="1">
      <alignment vertical="center"/>
    </xf>
    <xf numFmtId="0" fontId="55" fillId="0" borderId="0" xfId="1" applyFont="1" applyFill="1" applyBorder="1" applyAlignment="1">
      <alignment horizontal="center" vertical="center"/>
    </xf>
    <xf numFmtId="38" fontId="53" fillId="0" borderId="153" xfId="8" applyFont="1" applyFill="1" applyBorder="1" applyAlignment="1">
      <alignment horizontal="center" vertical="center" shrinkToFit="1"/>
    </xf>
    <xf numFmtId="0" fontId="53" fillId="0" borderId="154" xfId="1" applyNumberFormat="1" applyFont="1" applyFill="1" applyBorder="1" applyAlignment="1" applyProtection="1">
      <alignment horizontal="center" vertical="center" shrinkToFit="1"/>
      <protection locked="0"/>
    </xf>
    <xf numFmtId="0" fontId="53" fillId="0" borderId="155" xfId="1" applyNumberFormat="1" applyFont="1" applyFill="1" applyBorder="1" applyAlignment="1" applyProtection="1">
      <alignment horizontal="center" vertical="center" shrinkToFit="1"/>
      <protection locked="0"/>
    </xf>
    <xf numFmtId="0" fontId="53" fillId="0" borderId="156" xfId="1" applyNumberFormat="1" applyFont="1" applyFill="1" applyBorder="1" applyAlignment="1" applyProtection="1">
      <alignment horizontal="center" vertical="center" shrinkToFit="1"/>
      <protection locked="0"/>
    </xf>
    <xf numFmtId="0" fontId="55" fillId="0" borderId="0" xfId="1" applyFont="1" applyFill="1" applyBorder="1" applyAlignment="1">
      <alignment horizontal="center" vertical="center" shrinkToFit="1"/>
    </xf>
    <xf numFmtId="38" fontId="1" fillId="0" borderId="161" xfId="8" applyFont="1" applyFill="1" applyBorder="1" applyAlignment="1">
      <alignment vertical="center" shrinkToFit="1"/>
    </xf>
    <xf numFmtId="0" fontId="1" fillId="0" borderId="162" xfId="1" applyNumberFormat="1" applyFont="1" applyFill="1" applyBorder="1" applyAlignment="1">
      <alignment vertical="center" shrinkToFit="1"/>
    </xf>
    <xf numFmtId="0" fontId="1" fillId="0" borderId="163" xfId="1" applyNumberFormat="1" applyFont="1" applyFill="1" applyBorder="1" applyAlignment="1">
      <alignment vertical="center" shrinkToFit="1"/>
    </xf>
    <xf numFmtId="0" fontId="1" fillId="0" borderId="164" xfId="1" applyNumberFormat="1" applyFont="1" applyFill="1" applyBorder="1" applyAlignment="1">
      <alignment vertical="center" shrinkToFit="1"/>
    </xf>
    <xf numFmtId="0" fontId="1" fillId="0" borderId="140" xfId="1" applyFont="1" applyFill="1" applyBorder="1" applyAlignment="1">
      <alignment vertical="center" shrinkToFit="1"/>
    </xf>
    <xf numFmtId="38" fontId="53" fillId="0" borderId="169" xfId="8" applyFont="1" applyFill="1" applyBorder="1" applyAlignment="1">
      <alignment horizontal="center" vertical="center" shrinkToFit="1"/>
    </xf>
    <xf numFmtId="0" fontId="53" fillId="0" borderId="170" xfId="1" applyNumberFormat="1" applyFont="1" applyFill="1" applyBorder="1" applyAlignment="1">
      <alignment horizontal="center" vertical="center" shrinkToFit="1"/>
    </xf>
    <xf numFmtId="0" fontId="53" fillId="0" borderId="171" xfId="1" applyNumberFormat="1" applyFont="1" applyFill="1" applyBorder="1" applyAlignment="1">
      <alignment horizontal="center" vertical="center" shrinkToFit="1"/>
    </xf>
    <xf numFmtId="0" fontId="53" fillId="0" borderId="172" xfId="1" applyNumberFormat="1" applyFont="1" applyFill="1" applyBorder="1" applyAlignment="1">
      <alignment horizontal="center" vertical="center" shrinkToFit="1"/>
    </xf>
    <xf numFmtId="9" fontId="1" fillId="0" borderId="0" xfId="1" applyNumberFormat="1" applyFont="1" applyFill="1" applyBorder="1" applyAlignment="1">
      <alignment horizontal="center" vertical="center"/>
    </xf>
    <xf numFmtId="38" fontId="53" fillId="0" borderId="175" xfId="8" applyFont="1" applyFill="1" applyBorder="1" applyAlignment="1">
      <alignment horizontal="center" vertical="center" shrinkToFit="1"/>
    </xf>
    <xf numFmtId="0" fontId="53" fillId="0" borderId="176" xfId="1" applyNumberFormat="1" applyFont="1" applyFill="1" applyBorder="1" applyAlignment="1" applyProtection="1">
      <alignment horizontal="center" vertical="center" shrinkToFit="1"/>
      <protection locked="0"/>
    </xf>
    <xf numFmtId="0" fontId="53" fillId="0" borderId="177" xfId="1" applyNumberFormat="1" applyFont="1" applyFill="1" applyBorder="1" applyAlignment="1" applyProtection="1">
      <alignment horizontal="center" vertical="center" shrinkToFit="1"/>
      <protection locked="0"/>
    </xf>
    <xf numFmtId="0" fontId="53" fillId="0" borderId="178" xfId="1" applyNumberFormat="1" applyFont="1" applyFill="1" applyBorder="1" applyAlignment="1" applyProtection="1">
      <alignment horizontal="center" vertical="center" shrinkToFit="1"/>
      <protection locked="0"/>
    </xf>
    <xf numFmtId="38" fontId="53" fillId="0" borderId="181" xfId="8" applyFont="1" applyFill="1" applyBorder="1" applyAlignment="1">
      <alignment horizontal="center" vertical="center" shrinkToFit="1"/>
    </xf>
    <xf numFmtId="49" fontId="53" fillId="0" borderId="182" xfId="1" applyNumberFormat="1" applyFont="1" applyFill="1" applyBorder="1" applyAlignment="1">
      <alignment horizontal="center" vertical="center" shrinkToFit="1"/>
    </xf>
    <xf numFmtId="0" fontId="1" fillId="0" borderId="43" xfId="1" applyFont="1" applyFill="1" applyBorder="1">
      <alignment vertical="center"/>
    </xf>
    <xf numFmtId="176" fontId="55" fillId="9" borderId="43" xfId="1" applyNumberFormat="1" applyFont="1" applyFill="1" applyBorder="1" applyAlignment="1">
      <alignment vertical="center" shrinkToFit="1"/>
    </xf>
    <xf numFmtId="38" fontId="53" fillId="0" borderId="185" xfId="8" applyFont="1" applyFill="1" applyBorder="1" applyAlignment="1">
      <alignment horizontal="center" vertical="center" shrinkToFit="1"/>
    </xf>
    <xf numFmtId="0" fontId="53" fillId="0" borderId="186" xfId="1" applyNumberFormat="1" applyFont="1" applyFill="1" applyBorder="1" applyAlignment="1" applyProtection="1">
      <alignment horizontal="center" vertical="center" shrinkToFit="1"/>
      <protection locked="0"/>
    </xf>
    <xf numFmtId="0" fontId="53" fillId="0" borderId="187" xfId="1" applyNumberFormat="1" applyFont="1" applyFill="1" applyBorder="1" applyAlignment="1" applyProtection="1">
      <alignment horizontal="center" vertical="center" shrinkToFit="1"/>
      <protection locked="0"/>
    </xf>
    <xf numFmtId="0" fontId="53" fillId="0" borderId="188" xfId="1" applyNumberFormat="1" applyFont="1" applyFill="1" applyBorder="1" applyAlignment="1" applyProtection="1">
      <alignment horizontal="center" vertical="center" shrinkToFit="1"/>
      <protection locked="0"/>
    </xf>
    <xf numFmtId="49" fontId="53" fillId="0" borderId="189" xfId="1" applyNumberFormat="1" applyFont="1" applyFill="1" applyBorder="1" applyAlignment="1">
      <alignment horizontal="center" vertical="center" shrinkToFit="1"/>
    </xf>
    <xf numFmtId="0" fontId="1" fillId="0" borderId="69" xfId="1" applyFont="1" applyFill="1" applyBorder="1" applyAlignment="1">
      <alignment horizontal="center" vertical="center"/>
    </xf>
    <xf numFmtId="38" fontId="1" fillId="0" borderId="91" xfId="8" applyFont="1" applyFill="1" applyBorder="1" applyAlignment="1">
      <alignment vertical="center" shrinkToFit="1"/>
    </xf>
    <xf numFmtId="0" fontId="1" fillId="0" borderId="191" xfId="1" applyNumberFormat="1" applyFont="1" applyFill="1" applyBorder="1" applyAlignment="1">
      <alignment vertical="center" shrinkToFit="1"/>
    </xf>
    <xf numFmtId="0" fontId="1" fillId="0" borderId="192" xfId="1" applyNumberFormat="1" applyFont="1" applyFill="1" applyBorder="1" applyAlignment="1">
      <alignment vertical="center" shrinkToFit="1"/>
    </xf>
    <xf numFmtId="0" fontId="1" fillId="0" borderId="193" xfId="1" applyNumberFormat="1" applyFont="1" applyFill="1" applyBorder="1" applyAlignment="1">
      <alignment vertical="center" shrinkToFit="1"/>
    </xf>
    <xf numFmtId="0" fontId="1" fillId="0" borderId="0" xfId="1" applyFont="1" applyFill="1" applyBorder="1" applyAlignment="1">
      <alignment horizontal="center" vertical="center" shrinkToFit="1"/>
    </xf>
    <xf numFmtId="180" fontId="1" fillId="0" borderId="0" xfId="1" applyNumberFormat="1" applyFont="1" applyFill="1" applyBorder="1" applyAlignment="1">
      <alignment horizontal="center" vertical="center" shrinkToFit="1"/>
    </xf>
    <xf numFmtId="0" fontId="3" fillId="0" borderId="0" xfId="1" applyFont="1" applyFill="1" applyBorder="1" applyAlignment="1">
      <alignment horizontal="center" vertical="center" wrapText="1" shrinkToFit="1"/>
    </xf>
    <xf numFmtId="38" fontId="1" fillId="0" borderId="197" xfId="8" applyFont="1" applyFill="1" applyBorder="1" applyAlignment="1">
      <alignment vertical="center" shrinkToFit="1"/>
    </xf>
    <xf numFmtId="0" fontId="1" fillId="8" borderId="198" xfId="1" applyNumberFormat="1" applyFont="1" applyFill="1" applyBorder="1" applyAlignment="1" applyProtection="1">
      <alignment vertical="center" shrinkToFit="1"/>
      <protection locked="0"/>
    </xf>
    <xf numFmtId="0" fontId="1" fillId="8" borderId="199" xfId="1" applyNumberFormat="1" applyFont="1" applyFill="1" applyBorder="1" applyAlignment="1" applyProtection="1">
      <alignment vertical="center" shrinkToFit="1"/>
      <protection locked="0"/>
    </xf>
    <xf numFmtId="0" fontId="1" fillId="8" borderId="200" xfId="1" applyNumberFormat="1" applyFont="1" applyFill="1" applyBorder="1" applyAlignment="1" applyProtection="1">
      <alignment vertical="center" shrinkToFit="1"/>
      <protection locked="0"/>
    </xf>
    <xf numFmtId="0" fontId="1" fillId="0" borderId="0" xfId="1" applyFont="1" applyFill="1" applyBorder="1" applyAlignment="1">
      <alignment horizontal="center" vertical="top"/>
    </xf>
    <xf numFmtId="38" fontId="1" fillId="0" borderId="175" xfId="8" applyFont="1" applyFill="1" applyBorder="1" applyAlignment="1">
      <alignment vertical="center" shrinkToFit="1"/>
    </xf>
    <xf numFmtId="0" fontId="1" fillId="8" borderId="176" xfId="1" applyNumberFormat="1" applyFont="1" applyFill="1" applyBorder="1" applyAlignment="1" applyProtection="1">
      <alignment vertical="center" shrinkToFit="1"/>
      <protection locked="0"/>
    </xf>
    <xf numFmtId="0" fontId="1" fillId="8" borderId="177" xfId="1" applyNumberFormat="1" applyFont="1" applyFill="1" applyBorder="1" applyAlignment="1" applyProtection="1">
      <alignment vertical="center" shrinkToFit="1"/>
      <protection locked="0"/>
    </xf>
    <xf numFmtId="0" fontId="1" fillId="8" borderId="178" xfId="1" applyNumberFormat="1" applyFont="1" applyFill="1" applyBorder="1" applyAlignment="1" applyProtection="1">
      <alignment vertical="center" shrinkToFit="1"/>
      <protection locked="0"/>
    </xf>
    <xf numFmtId="0" fontId="1" fillId="0" borderId="0" xfId="1" applyFont="1" applyFill="1" applyBorder="1" applyAlignment="1">
      <alignment horizontal="center" shrinkToFit="1"/>
    </xf>
    <xf numFmtId="0" fontId="1" fillId="7" borderId="0" xfId="1" applyFont="1" applyFill="1" applyBorder="1" applyAlignment="1">
      <alignment vertical="center"/>
    </xf>
    <xf numFmtId="0" fontId="58" fillId="0" borderId="0" xfId="1" applyFont="1" applyFill="1" applyBorder="1" applyAlignment="1">
      <alignment horizontal="center" vertical="center" shrinkToFit="1"/>
    </xf>
    <xf numFmtId="38" fontId="1" fillId="0" borderId="202" xfId="8" applyFont="1" applyFill="1" applyBorder="1" applyAlignment="1">
      <alignment vertical="center" shrinkToFit="1"/>
    </xf>
    <xf numFmtId="0" fontId="1" fillId="8" borderId="203" xfId="1" applyNumberFormat="1" applyFont="1" applyFill="1" applyBorder="1" applyAlignment="1" applyProtection="1">
      <alignment vertical="center" shrinkToFit="1"/>
      <protection locked="0"/>
    </xf>
    <xf numFmtId="0" fontId="1" fillId="8" borderId="204" xfId="1" applyNumberFormat="1" applyFont="1" applyFill="1" applyBorder="1" applyAlignment="1" applyProtection="1">
      <alignment vertical="center" shrinkToFit="1"/>
      <protection locked="0"/>
    </xf>
    <xf numFmtId="0" fontId="1" fillId="8" borderId="205" xfId="1" applyNumberFormat="1" applyFont="1" applyFill="1" applyBorder="1" applyAlignment="1" applyProtection="1">
      <alignment vertical="center" shrinkToFit="1"/>
      <protection locked="0"/>
    </xf>
    <xf numFmtId="49" fontId="1" fillId="7" borderId="0" xfId="1" applyNumberFormat="1" applyFont="1" applyFill="1" applyBorder="1" applyAlignment="1">
      <alignment vertical="center"/>
    </xf>
    <xf numFmtId="0" fontId="62" fillId="0" borderId="206" xfId="1" applyFont="1" applyFill="1" applyBorder="1" applyAlignment="1">
      <alignment horizontal="center" vertical="center" wrapText="1" shrinkToFit="1"/>
    </xf>
    <xf numFmtId="0" fontId="1" fillId="0" borderId="207" xfId="1" applyFont="1" applyFill="1" applyBorder="1" applyAlignment="1">
      <alignment horizontal="center" vertical="center"/>
    </xf>
    <xf numFmtId="0" fontId="1" fillId="0" borderId="183" xfId="1" applyFont="1" applyFill="1" applyBorder="1" applyAlignment="1">
      <alignment horizontal="center" vertical="center"/>
    </xf>
    <xf numFmtId="0" fontId="1" fillId="0" borderId="208" xfId="1" applyFont="1" applyFill="1" applyBorder="1" applyAlignment="1">
      <alignment horizontal="center" vertical="center"/>
    </xf>
    <xf numFmtId="0" fontId="1" fillId="0" borderId="209" xfId="1" applyFont="1" applyFill="1" applyBorder="1" applyAlignment="1">
      <alignment horizontal="center" vertical="center"/>
    </xf>
    <xf numFmtId="0" fontId="1" fillId="0" borderId="212" xfId="1" applyFont="1" applyFill="1" applyBorder="1">
      <alignment vertical="center"/>
    </xf>
    <xf numFmtId="0" fontId="1" fillId="0" borderId="213" xfId="1" applyFont="1" applyFill="1" applyBorder="1">
      <alignment vertical="center"/>
    </xf>
    <xf numFmtId="49" fontId="5" fillId="0" borderId="213" xfId="1" applyNumberFormat="1" applyFont="1" applyFill="1" applyBorder="1" applyAlignment="1">
      <alignment vertical="center"/>
    </xf>
    <xf numFmtId="49" fontId="1" fillId="0" borderId="0" xfId="1" applyNumberFormat="1" applyFont="1" applyFill="1" applyBorder="1" applyAlignment="1">
      <alignment vertical="center"/>
    </xf>
    <xf numFmtId="38" fontId="53" fillId="0" borderId="220" xfId="8" applyFont="1" applyFill="1" applyBorder="1" applyAlignment="1">
      <alignment horizontal="center" vertical="center" shrinkToFit="1"/>
    </xf>
    <xf numFmtId="0" fontId="53" fillId="0" borderId="203" xfId="1" applyNumberFormat="1" applyFont="1" applyFill="1" applyBorder="1" applyAlignment="1" applyProtection="1">
      <alignment horizontal="center" vertical="center" shrinkToFit="1"/>
      <protection locked="0"/>
    </xf>
    <xf numFmtId="0" fontId="53" fillId="0" borderId="204" xfId="1" applyNumberFormat="1" applyFont="1" applyFill="1" applyBorder="1" applyAlignment="1" applyProtection="1">
      <alignment horizontal="center" vertical="center" shrinkToFit="1"/>
      <protection locked="0"/>
    </xf>
    <xf numFmtId="0" fontId="53" fillId="0" borderId="205" xfId="1" applyNumberFormat="1" applyFont="1" applyFill="1" applyBorder="1" applyAlignment="1" applyProtection="1">
      <alignment horizontal="center" vertical="center" shrinkToFit="1"/>
      <protection locked="0"/>
    </xf>
    <xf numFmtId="0" fontId="56" fillId="0" borderId="0" xfId="1" applyFont="1" applyFill="1" applyBorder="1" applyAlignment="1">
      <alignment vertical="center" wrapText="1"/>
    </xf>
    <xf numFmtId="0" fontId="1" fillId="0" borderId="0" xfId="1" applyFont="1" applyFill="1" applyBorder="1" applyAlignment="1">
      <alignment horizontal="right" vertical="top"/>
    </xf>
    <xf numFmtId="38" fontId="53" fillId="0" borderId="224" xfId="8" applyFont="1" applyFill="1" applyBorder="1" applyAlignment="1">
      <alignment horizontal="center" vertical="center" shrinkToFit="1"/>
    </xf>
    <xf numFmtId="0" fontId="53" fillId="0" borderId="225" xfId="1" applyNumberFormat="1" applyFont="1" applyFill="1" applyBorder="1" applyAlignment="1" applyProtection="1">
      <alignment horizontal="center" vertical="center" shrinkToFit="1"/>
      <protection locked="0"/>
    </xf>
    <xf numFmtId="0" fontId="53" fillId="0" borderId="226" xfId="1" applyNumberFormat="1" applyFont="1" applyFill="1" applyBorder="1" applyAlignment="1" applyProtection="1">
      <alignment horizontal="center" vertical="center" shrinkToFit="1"/>
      <protection locked="0"/>
    </xf>
    <xf numFmtId="183" fontId="53" fillId="0" borderId="226" xfId="1" applyNumberFormat="1" applyFont="1" applyFill="1" applyBorder="1" applyAlignment="1" applyProtection="1">
      <alignment horizontal="center" vertical="center" shrinkToFit="1"/>
      <protection locked="0"/>
    </xf>
    <xf numFmtId="0" fontId="53" fillId="0" borderId="227" xfId="1" applyNumberFormat="1" applyFont="1" applyFill="1" applyBorder="1" applyAlignment="1" applyProtection="1">
      <alignment horizontal="center" vertical="center" shrinkToFit="1"/>
      <protection locked="0"/>
    </xf>
    <xf numFmtId="0" fontId="1" fillId="0" borderId="0" xfId="1" applyFont="1" applyFill="1" applyBorder="1" applyAlignment="1">
      <alignment vertical="center"/>
    </xf>
    <xf numFmtId="182" fontId="5" fillId="0" borderId="20" xfId="1" applyNumberFormat="1" applyFont="1" applyFill="1" applyBorder="1" applyAlignment="1">
      <alignment horizontal="left" vertical="center" shrinkToFit="1"/>
    </xf>
    <xf numFmtId="0" fontId="1" fillId="0" borderId="24" xfId="1" applyFont="1" applyFill="1" applyBorder="1" applyAlignment="1">
      <alignment vertical="center" shrinkToFit="1"/>
    </xf>
    <xf numFmtId="0" fontId="5" fillId="0" borderId="183" xfId="1" applyFont="1" applyFill="1" applyBorder="1" applyAlignment="1">
      <alignment horizontal="right" vertical="center" shrinkToFit="1"/>
    </xf>
    <xf numFmtId="176" fontId="55" fillId="0" borderId="0" xfId="1" applyNumberFormat="1" applyFont="1" applyFill="1" applyBorder="1" applyAlignment="1">
      <alignment vertical="center" wrapText="1"/>
    </xf>
    <xf numFmtId="38" fontId="1" fillId="0" borderId="231" xfId="8" applyFont="1" applyFill="1" applyBorder="1" applyAlignment="1">
      <alignment vertical="center" shrinkToFit="1"/>
    </xf>
    <xf numFmtId="49" fontId="5" fillId="0" borderId="0" xfId="1" applyNumberFormat="1" applyFont="1" applyFill="1" applyBorder="1" applyAlignment="1">
      <alignment horizontal="center" vertical="center" shrinkToFit="1"/>
    </xf>
    <xf numFmtId="38" fontId="1" fillId="0" borderId="232" xfId="8" applyFont="1" applyFill="1" applyBorder="1" applyAlignment="1">
      <alignment vertical="center" shrinkToFit="1"/>
    </xf>
    <xf numFmtId="0" fontId="62" fillId="0" borderId="0" xfId="1" applyFont="1" applyFill="1" applyBorder="1" applyAlignment="1">
      <alignment horizontal="center" vertical="center" wrapText="1" shrinkToFit="1"/>
    </xf>
    <xf numFmtId="38" fontId="1" fillId="0" borderId="233" xfId="8" applyFont="1" applyFill="1" applyBorder="1" applyAlignment="1">
      <alignment vertical="center" shrinkToFit="1"/>
    </xf>
    <xf numFmtId="182" fontId="1" fillId="0" borderId="0" xfId="1" applyNumberFormat="1" applyFont="1" applyFill="1" applyBorder="1" applyAlignment="1">
      <alignment vertical="center" shrinkToFit="1"/>
    </xf>
    <xf numFmtId="0" fontId="1" fillId="0" borderId="0" xfId="1" applyNumberFormat="1" applyFont="1" applyFill="1" applyBorder="1" applyAlignment="1">
      <alignment horizontal="center" vertical="center" shrinkToFit="1"/>
    </xf>
    <xf numFmtId="38" fontId="1" fillId="0" borderId="234" xfId="8" applyFont="1" applyFill="1" applyBorder="1" applyAlignment="1">
      <alignment vertical="center" shrinkToFit="1"/>
    </xf>
    <xf numFmtId="0" fontId="1" fillId="0" borderId="235" xfId="1" applyFont="1" applyFill="1" applyBorder="1" applyAlignment="1">
      <alignment horizontal="center" vertical="center"/>
    </xf>
    <xf numFmtId="0" fontId="1" fillId="10" borderId="0" xfId="1" applyFont="1" applyFill="1" applyBorder="1">
      <alignment vertical="center"/>
    </xf>
    <xf numFmtId="179" fontId="45" fillId="6" borderId="2" xfId="7" applyNumberFormat="1" applyFill="1" applyBorder="1" applyAlignment="1">
      <alignment horizontal="left" vertical="center"/>
    </xf>
    <xf numFmtId="49" fontId="45" fillId="6" borderId="2" xfId="7" applyNumberFormat="1" applyFill="1" applyBorder="1" applyAlignment="1">
      <alignment vertical="center"/>
    </xf>
    <xf numFmtId="0" fontId="45" fillId="0" borderId="0" xfId="7" applyAlignment="1">
      <alignment horizontal="center"/>
    </xf>
    <xf numFmtId="0" fontId="7" fillId="0" borderId="43"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42" xfId="2" applyFont="1" applyFill="1" applyBorder="1" applyAlignment="1">
      <alignment horizontal="center" vertical="center"/>
    </xf>
    <xf numFmtId="0" fontId="7" fillId="0" borderId="5"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39" xfId="2" applyFont="1" applyFill="1" applyBorder="1" applyAlignment="1">
      <alignment horizontal="center" vertical="center"/>
    </xf>
    <xf numFmtId="0" fontId="7" fillId="0" borderId="38"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6" xfId="2" applyFont="1" applyFill="1" applyBorder="1" applyAlignment="1">
      <alignment horizontal="center" vertical="center"/>
    </xf>
    <xf numFmtId="0" fontId="7" fillId="0" borderId="5" xfId="2" applyFont="1" applyFill="1" applyBorder="1" applyAlignment="1">
      <alignment horizontal="center" vertical="center" shrinkToFit="1"/>
    </xf>
    <xf numFmtId="0" fontId="7" fillId="0" borderId="4" xfId="2" applyFont="1" applyFill="1" applyBorder="1" applyAlignment="1">
      <alignment horizontal="center" vertical="center" shrinkToFit="1"/>
    </xf>
    <xf numFmtId="0" fontId="7" fillId="0" borderId="40" xfId="2" applyFont="1" applyFill="1" applyBorder="1" applyAlignment="1">
      <alignment horizontal="center" vertical="center" shrinkToFit="1"/>
    </xf>
    <xf numFmtId="0" fontId="7" fillId="0" borderId="40" xfId="2" applyFont="1" applyFill="1" applyBorder="1" applyAlignment="1">
      <alignment horizontal="center" vertical="center"/>
    </xf>
    <xf numFmtId="0" fontId="7" fillId="0" borderId="44" xfId="2" applyFont="1" applyFill="1" applyBorder="1" applyAlignment="1">
      <alignment horizontal="center" vertical="center"/>
    </xf>
    <xf numFmtId="0" fontId="7" fillId="0" borderId="41" xfId="2" applyFont="1" applyFill="1" applyBorder="1" applyAlignment="1">
      <alignment horizontal="center" vertical="center"/>
    </xf>
    <xf numFmtId="0" fontId="7" fillId="0" borderId="12" xfId="2" applyFont="1" applyFill="1" applyBorder="1" applyAlignment="1">
      <alignment horizontal="center" vertical="center"/>
    </xf>
    <xf numFmtId="0" fontId="7" fillId="0" borderId="0" xfId="2" applyFont="1" applyAlignment="1">
      <alignment horizontal="left" vertical="center" shrinkToFit="1"/>
    </xf>
    <xf numFmtId="0" fontId="12" fillId="0" borderId="0" xfId="2" applyFont="1" applyAlignment="1">
      <alignment horizontal="center" vertical="center"/>
    </xf>
    <xf numFmtId="0" fontId="7" fillId="0" borderId="34" xfId="2" applyFont="1" applyFill="1" applyBorder="1" applyAlignment="1">
      <alignment horizontal="center" vertical="center"/>
    </xf>
    <xf numFmtId="0" fontId="7" fillId="0" borderId="33" xfId="2" applyFont="1" applyFill="1" applyBorder="1" applyAlignment="1">
      <alignment horizontal="center" vertical="center"/>
    </xf>
    <xf numFmtId="0" fontId="7" fillId="0" borderId="3" xfId="2" applyFont="1" applyFill="1" applyBorder="1" applyAlignment="1">
      <alignment horizontal="center" vertical="center"/>
    </xf>
    <xf numFmtId="0" fontId="7" fillId="0" borderId="30" xfId="2" applyFont="1" applyBorder="1" applyAlignment="1">
      <alignment horizontal="center" vertical="center"/>
    </xf>
    <xf numFmtId="0" fontId="7" fillId="0" borderId="27" xfId="2" applyFont="1" applyBorder="1" applyAlignment="1">
      <alignment horizontal="center" vertical="center"/>
    </xf>
    <xf numFmtId="0" fontId="7" fillId="0" borderId="25" xfId="2" applyFont="1" applyBorder="1" applyAlignment="1">
      <alignment horizontal="center" vertical="center"/>
    </xf>
    <xf numFmtId="0" fontId="7" fillId="0" borderId="35" xfId="2" applyFont="1" applyFill="1" applyBorder="1" applyAlignment="1">
      <alignment horizontal="center" vertical="center"/>
    </xf>
    <xf numFmtId="0" fontId="7" fillId="0" borderId="23" xfId="2" applyFont="1" applyFill="1" applyBorder="1" applyAlignment="1">
      <alignment horizontal="center" vertical="center"/>
    </xf>
    <xf numFmtId="0" fontId="7" fillId="0" borderId="25" xfId="2" applyFont="1" applyFill="1" applyBorder="1" applyAlignment="1">
      <alignment horizontal="center" vertical="center"/>
    </xf>
    <xf numFmtId="0" fontId="11" fillId="0" borderId="34" xfId="2" applyFont="1" applyFill="1" applyBorder="1" applyAlignment="1">
      <alignment horizontal="center" vertical="center" wrapText="1"/>
    </xf>
    <xf numFmtId="0" fontId="11" fillId="0" borderId="29" xfId="2" applyFont="1" applyFill="1" applyBorder="1" applyAlignment="1">
      <alignment horizontal="center" vertical="center" wrapText="1"/>
    </xf>
    <xf numFmtId="0" fontId="7" fillId="0" borderId="21" xfId="2" applyFont="1" applyFill="1" applyBorder="1" applyAlignment="1">
      <alignment horizontal="center" vertical="center"/>
    </xf>
    <xf numFmtId="0" fontId="7" fillId="0" borderId="2" xfId="2" applyFont="1" applyFill="1" applyBorder="1" applyAlignment="1">
      <alignment horizontal="center" vertical="center"/>
    </xf>
    <xf numFmtId="0" fontId="7" fillId="0" borderId="2" xfId="2" applyFont="1" applyFill="1" applyBorder="1" applyAlignment="1">
      <alignment horizontal="center" vertical="center" shrinkToFit="1"/>
    </xf>
    <xf numFmtId="0" fontId="7" fillId="0" borderId="2" xfId="2" applyFont="1" applyFill="1" applyBorder="1" applyAlignment="1">
      <alignment vertical="center"/>
    </xf>
    <xf numFmtId="0" fontId="7" fillId="0" borderId="37" xfId="2" applyFont="1" applyFill="1" applyBorder="1" applyAlignment="1">
      <alignment horizontal="center" vertical="center"/>
    </xf>
    <xf numFmtId="0" fontId="7" fillId="0" borderId="32" xfId="2" applyFont="1" applyFill="1" applyBorder="1" applyAlignment="1">
      <alignment horizontal="center" vertical="center"/>
    </xf>
    <xf numFmtId="0" fontId="7" fillId="0" borderId="32"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36" xfId="2" applyFont="1" applyFill="1" applyBorder="1" applyAlignment="1">
      <alignment horizontal="center" vertical="center"/>
    </xf>
    <xf numFmtId="0" fontId="8" fillId="0" borderId="33" xfId="2" applyFont="1" applyFill="1" applyBorder="1" applyAlignment="1">
      <alignment horizontal="center" vertical="center" wrapText="1"/>
    </xf>
    <xf numFmtId="0" fontId="8" fillId="0" borderId="28" xfId="2" applyFont="1" applyFill="1" applyBorder="1" applyAlignment="1">
      <alignment horizontal="center" vertical="center" wrapText="1"/>
    </xf>
    <xf numFmtId="0" fontId="11" fillId="0" borderId="32" xfId="2" applyFont="1" applyBorder="1" applyAlignment="1">
      <alignment horizontal="center" vertical="center"/>
    </xf>
    <xf numFmtId="0" fontId="11" fillId="0" borderId="2" xfId="2" applyFont="1" applyBorder="1" applyAlignment="1">
      <alignment horizontal="center" vertical="center"/>
    </xf>
    <xf numFmtId="0" fontId="8" fillId="0" borderId="31" xfId="2" applyFont="1" applyBorder="1" applyAlignment="1">
      <alignment horizontal="center" vertical="center" wrapText="1"/>
    </xf>
    <xf numFmtId="0" fontId="8" fillId="0" borderId="1" xfId="2" applyFont="1" applyBorder="1" applyAlignment="1">
      <alignment horizontal="center" vertical="center" wrapText="1"/>
    </xf>
    <xf numFmtId="0" fontId="7" fillId="0" borderId="1" xfId="2" applyFont="1" applyFill="1" applyBorder="1" applyAlignment="1">
      <alignment vertical="center"/>
    </xf>
    <xf numFmtId="0" fontId="7" fillId="0" borderId="24" xfId="2" applyFont="1" applyFill="1" applyBorder="1" applyAlignment="1">
      <alignment vertical="center"/>
    </xf>
    <xf numFmtId="0" fontId="8" fillId="0" borderId="0" xfId="2" applyFont="1" applyAlignment="1">
      <alignment horizontal="left" vertical="center" wrapText="1" shrinkToFit="1"/>
    </xf>
    <xf numFmtId="0" fontId="7" fillId="0" borderId="14" xfId="2" applyFont="1" applyFill="1" applyBorder="1" applyAlignment="1">
      <alignment horizontal="center" vertical="center"/>
    </xf>
    <xf numFmtId="0" fontId="7" fillId="0" borderId="7" xfId="2" applyFont="1" applyFill="1" applyBorder="1" applyAlignment="1">
      <alignment horizontal="center" vertical="center" shrinkToFit="1"/>
    </xf>
    <xf numFmtId="0" fontId="7" fillId="0" borderId="6" xfId="2" applyFont="1" applyFill="1" applyBorder="1" applyAlignment="1">
      <alignment horizontal="center" vertical="center" shrinkToFit="1"/>
    </xf>
    <xf numFmtId="0" fontId="7" fillId="0" borderId="8" xfId="2" applyFont="1" applyFill="1" applyBorder="1" applyAlignment="1">
      <alignment horizontal="center" vertical="center"/>
    </xf>
    <xf numFmtId="0" fontId="8" fillId="0" borderId="0" xfId="2" applyFont="1" applyAlignment="1">
      <alignment horizontal="left" vertical="center"/>
    </xf>
    <xf numFmtId="0" fontId="10" fillId="0" borderId="0" xfId="2" applyFont="1" applyFill="1" applyBorder="1" applyAlignment="1">
      <alignment horizontal="left" vertical="top" wrapText="1"/>
    </xf>
    <xf numFmtId="0" fontId="1" fillId="0" borderId="0" xfId="3" applyFont="1" applyAlignment="1">
      <alignment vertical="top" wrapText="1"/>
    </xf>
    <xf numFmtId="0" fontId="1" fillId="0" borderId="0" xfId="3" applyAlignment="1">
      <alignment wrapText="1"/>
    </xf>
    <xf numFmtId="0" fontId="8" fillId="0" borderId="0" xfId="2" applyFont="1" applyAlignment="1">
      <alignment horizontal="left" vertical="center" shrinkToFit="1"/>
    </xf>
    <xf numFmtId="0" fontId="8" fillId="0" borderId="0" xfId="2" applyFont="1" applyAlignment="1">
      <alignment horizontal="left" vertical="center" wrapText="1"/>
    </xf>
    <xf numFmtId="0" fontId="1" fillId="0" borderId="59" xfId="3" applyFont="1" applyBorder="1" applyAlignment="1">
      <alignment horizontal="center" vertical="center"/>
    </xf>
    <xf numFmtId="0" fontId="1" fillId="0" borderId="50" xfId="3" applyFont="1" applyBorder="1" applyAlignment="1">
      <alignment horizontal="center" vertical="center"/>
    </xf>
    <xf numFmtId="0" fontId="1" fillId="0" borderId="56" xfId="3" applyFont="1" applyBorder="1" applyAlignment="1">
      <alignment horizontal="center" vertical="center"/>
    </xf>
    <xf numFmtId="0" fontId="1" fillId="0" borderId="53" xfId="3" applyFont="1" applyBorder="1" applyAlignment="1">
      <alignment horizontal="center" vertical="center"/>
    </xf>
    <xf numFmtId="0" fontId="1" fillId="0" borderId="47" xfId="3" applyFont="1" applyBorder="1" applyAlignment="1">
      <alignment horizontal="center" vertical="center"/>
    </xf>
    <xf numFmtId="0" fontId="1" fillId="0" borderId="62" xfId="3" applyFont="1" applyBorder="1" applyAlignment="1">
      <alignment horizontal="center" vertical="center"/>
    </xf>
    <xf numFmtId="0" fontId="1" fillId="0" borderId="2" xfId="1" applyFont="1" applyFill="1" applyBorder="1" applyAlignment="1">
      <alignment horizontal="center" vertical="center"/>
    </xf>
    <xf numFmtId="0" fontId="4" fillId="0" borderId="0" xfId="1" applyFont="1" applyFill="1" applyAlignment="1">
      <alignment horizontal="center" vertical="center"/>
    </xf>
    <xf numFmtId="0" fontId="1" fillId="0" borderId="140" xfId="1" applyFont="1" applyFill="1" applyBorder="1" applyAlignment="1">
      <alignment vertical="center" shrinkToFit="1"/>
    </xf>
    <xf numFmtId="0" fontId="1" fillId="0" borderId="134" xfId="1" applyFont="1" applyFill="1" applyBorder="1" applyAlignment="1">
      <alignment vertical="center" shrinkToFit="1"/>
    </xf>
    <xf numFmtId="182" fontId="1" fillId="0" borderId="0" xfId="1" applyNumberFormat="1" applyFont="1" applyFill="1" applyBorder="1" applyAlignment="1">
      <alignment horizontal="left" vertical="center" shrinkToFit="1"/>
    </xf>
    <xf numFmtId="0" fontId="63" fillId="0" borderId="201" xfId="8" applyNumberFormat="1" applyFont="1" applyFill="1" applyBorder="1" applyAlignment="1">
      <alignment horizontal="center" vertical="center"/>
    </xf>
    <xf numFmtId="0" fontId="4" fillId="0" borderId="196" xfId="1" applyFont="1" applyFill="1" applyBorder="1" applyAlignment="1">
      <alignment horizontal="center" vertical="center"/>
    </xf>
    <xf numFmtId="0" fontId="4" fillId="0" borderId="230" xfId="1" applyFont="1" applyFill="1" applyBorder="1" applyAlignment="1">
      <alignment horizontal="center" vertical="center"/>
    </xf>
    <xf numFmtId="0" fontId="62" fillId="0" borderId="0" xfId="1" applyFont="1" applyFill="1" applyBorder="1" applyAlignment="1">
      <alignment vertical="center" textRotation="255" wrapText="1"/>
    </xf>
    <xf numFmtId="0" fontId="1" fillId="0" borderId="0" xfId="1" applyFont="1" applyFill="1" applyBorder="1" applyAlignment="1">
      <alignment vertical="center" wrapText="1"/>
    </xf>
    <xf numFmtId="49" fontId="1" fillId="0" borderId="195" xfId="1" applyNumberFormat="1" applyFont="1" applyFill="1" applyBorder="1" applyAlignment="1">
      <alignment horizontal="center" vertical="center" shrinkToFit="1"/>
    </xf>
    <xf numFmtId="49" fontId="1" fillId="0" borderId="194" xfId="1" applyNumberFormat="1" applyFont="1" applyFill="1" applyBorder="1" applyAlignment="1">
      <alignment horizontal="center" vertical="center" shrinkToFit="1"/>
    </xf>
    <xf numFmtId="0" fontId="5" fillId="0" borderId="1" xfId="1" applyFont="1" applyFill="1" applyBorder="1" applyAlignment="1">
      <alignment horizontal="center" vertical="center" shrinkToFit="1"/>
    </xf>
    <xf numFmtId="0" fontId="5" fillId="0" borderId="24" xfId="1" applyFont="1" applyFill="1" applyBorder="1" applyAlignment="1">
      <alignment horizontal="center" vertical="center" shrinkToFit="1"/>
    </xf>
    <xf numFmtId="0" fontId="5" fillId="0" borderId="184" xfId="1" applyFont="1" applyFill="1" applyBorder="1" applyAlignment="1">
      <alignment horizontal="center" vertical="center" shrinkToFit="1"/>
    </xf>
    <xf numFmtId="49" fontId="1" fillId="0" borderId="0" xfId="1" applyNumberFormat="1" applyFont="1" applyFill="1" applyBorder="1" applyAlignment="1">
      <alignment horizontal="center" vertical="center" shrinkToFit="1"/>
    </xf>
    <xf numFmtId="180" fontId="5" fillId="0" borderId="183" xfId="1" applyNumberFormat="1" applyFont="1" applyFill="1" applyBorder="1" applyAlignment="1">
      <alignment horizontal="center" vertical="center" shrinkToFit="1"/>
    </xf>
    <xf numFmtId="180" fontId="5" fillId="0" borderId="20" xfId="1" applyNumberFormat="1" applyFont="1" applyFill="1" applyBorder="1" applyAlignment="1">
      <alignment horizontal="center" vertical="center" shrinkToFit="1"/>
    </xf>
    <xf numFmtId="0" fontId="5" fillId="0" borderId="0" xfId="1" applyFont="1" applyFill="1" applyBorder="1" applyAlignment="1">
      <alignment horizontal="center" vertical="center"/>
    </xf>
    <xf numFmtId="0" fontId="1" fillId="0" borderId="144" xfId="1" applyFont="1" applyFill="1" applyBorder="1" applyAlignment="1">
      <alignment horizontal="center" vertical="center" shrinkToFit="1"/>
    </xf>
    <xf numFmtId="0" fontId="1" fillId="0" borderId="80" xfId="1" applyFont="1" applyFill="1" applyBorder="1" applyAlignment="1">
      <alignment horizontal="center" vertical="center" shrinkToFit="1"/>
    </xf>
    <xf numFmtId="0" fontId="1" fillId="0" borderId="143" xfId="1" applyFont="1" applyFill="1" applyBorder="1" applyAlignment="1">
      <alignment horizontal="center" vertical="center" shrinkToFit="1"/>
    </xf>
    <xf numFmtId="0" fontId="13" fillId="0" borderId="0" xfId="1" applyFont="1" applyFill="1" applyBorder="1" applyAlignment="1">
      <alignment horizontal="left" vertical="center" wrapText="1"/>
    </xf>
    <xf numFmtId="0" fontId="1" fillId="0" borderId="0" xfId="1" applyFont="1" applyFill="1" applyBorder="1" applyAlignment="1">
      <alignment horizontal="center" vertical="center" shrinkToFit="1"/>
    </xf>
    <xf numFmtId="49" fontId="1" fillId="0" borderId="105" xfId="1" applyNumberFormat="1" applyFont="1" applyFill="1" applyBorder="1" applyAlignment="1">
      <alignment horizontal="center" vertical="center" shrinkToFit="1"/>
    </xf>
    <xf numFmtId="49" fontId="1" fillId="0" borderId="106" xfId="1" applyNumberFormat="1" applyFont="1" applyFill="1" applyBorder="1" applyAlignment="1">
      <alignment horizontal="center" vertical="center" shrinkToFit="1"/>
    </xf>
    <xf numFmtId="49" fontId="1" fillId="0" borderId="112" xfId="1" applyNumberFormat="1" applyFont="1" applyFill="1" applyBorder="1" applyAlignment="1">
      <alignment horizontal="center" vertical="center" shrinkToFit="1"/>
    </xf>
    <xf numFmtId="49" fontId="1" fillId="0" borderId="111" xfId="1" applyNumberFormat="1" applyFont="1" applyFill="1" applyBorder="1" applyAlignment="1">
      <alignment horizontal="center" vertical="center" shrinkToFit="1"/>
    </xf>
    <xf numFmtId="182" fontId="61" fillId="0" borderId="78" xfId="8" applyNumberFormat="1" applyFont="1" applyFill="1" applyBorder="1" applyAlignment="1">
      <alignment horizontal="center" vertical="center" shrinkToFit="1"/>
    </xf>
    <xf numFmtId="0" fontId="1" fillId="0" borderId="42" xfId="1" applyFont="1" applyFill="1" applyBorder="1" applyAlignment="1">
      <alignment vertical="center"/>
    </xf>
    <xf numFmtId="182" fontId="61" fillId="0" borderId="78" xfId="1" applyNumberFormat="1" applyFont="1" applyFill="1" applyBorder="1" applyAlignment="1">
      <alignment horizontal="center" vertical="center" shrinkToFit="1"/>
    </xf>
    <xf numFmtId="182" fontId="61" fillId="0" borderId="68" xfId="1" applyNumberFormat="1" applyFont="1" applyFill="1" applyBorder="1" applyAlignment="1">
      <alignment horizontal="center" vertical="center" shrinkToFit="1"/>
    </xf>
    <xf numFmtId="0" fontId="1" fillId="0" borderId="125" xfId="1" applyFont="1" applyFill="1" applyBorder="1" applyAlignment="1">
      <alignment vertical="center"/>
    </xf>
    <xf numFmtId="0" fontId="58" fillId="0" borderId="0" xfId="1" applyFont="1" applyFill="1" applyBorder="1" applyAlignment="1">
      <alignment horizontal="left" vertical="center"/>
    </xf>
    <xf numFmtId="0" fontId="15" fillId="0" borderId="0" xfId="1" applyFont="1" applyFill="1" applyBorder="1" applyAlignment="1">
      <alignment horizontal="center" vertical="top" shrinkToFit="1"/>
    </xf>
    <xf numFmtId="0" fontId="1" fillId="0" borderId="0" xfId="1" applyFont="1" applyFill="1" applyBorder="1" applyAlignment="1">
      <alignment vertical="center" shrinkToFit="1"/>
    </xf>
    <xf numFmtId="0" fontId="1" fillId="0" borderId="211" xfId="1" applyFont="1" applyFill="1" applyBorder="1" applyAlignment="1">
      <alignment horizontal="center" vertical="center" textRotation="255"/>
    </xf>
    <xf numFmtId="0" fontId="1" fillId="0" borderId="210" xfId="1" applyFont="1" applyFill="1" applyBorder="1" applyAlignment="1">
      <alignment vertical="center"/>
    </xf>
    <xf numFmtId="0" fontId="1" fillId="0" borderId="1" xfId="1" applyFont="1" applyFill="1" applyBorder="1" applyAlignment="1">
      <alignment horizontal="center" vertical="center" shrinkToFit="1"/>
    </xf>
    <xf numFmtId="0" fontId="1" fillId="0" borderId="20" xfId="1" applyFont="1" applyFill="1" applyBorder="1" applyAlignment="1">
      <alignment horizontal="center" vertical="center" shrinkToFit="1"/>
    </xf>
    <xf numFmtId="0" fontId="13" fillId="0" borderId="64" xfId="1" applyFont="1" applyFill="1" applyBorder="1" applyAlignment="1">
      <alignment horizontal="center" vertical="center" shrinkToFit="1"/>
    </xf>
    <xf numFmtId="0" fontId="13" fillId="0" borderId="63" xfId="1" applyFont="1" applyFill="1" applyBorder="1" applyAlignment="1">
      <alignment vertical="center" shrinkToFit="1"/>
    </xf>
    <xf numFmtId="0" fontId="1" fillId="0" borderId="0" xfId="1" applyFont="1" applyFill="1" applyBorder="1" applyAlignment="1">
      <alignment horizontal="center" vertical="center"/>
    </xf>
    <xf numFmtId="0" fontId="1" fillId="0" borderId="0" xfId="1" applyFont="1" applyFill="1" applyBorder="1" applyAlignment="1">
      <alignment vertical="center"/>
    </xf>
    <xf numFmtId="38" fontId="53" fillId="0" borderId="223" xfId="8" applyFont="1" applyFill="1" applyBorder="1" applyAlignment="1">
      <alignment horizontal="center" vertical="center" shrinkToFit="1"/>
    </xf>
    <xf numFmtId="0" fontId="1" fillId="0" borderId="222" xfId="1" applyFont="1" applyFill="1" applyBorder="1" applyAlignment="1">
      <alignment vertical="center"/>
    </xf>
    <xf numFmtId="0" fontId="1" fillId="0" borderId="221" xfId="1" applyFont="1" applyFill="1" applyBorder="1" applyAlignment="1">
      <alignment vertical="center"/>
    </xf>
    <xf numFmtId="0" fontId="1" fillId="0" borderId="219" xfId="1" applyFont="1" applyFill="1" applyBorder="1" applyAlignment="1">
      <alignment vertical="center"/>
    </xf>
    <xf numFmtId="0" fontId="1" fillId="0" borderId="218" xfId="1" applyFont="1" applyFill="1" applyBorder="1" applyAlignment="1">
      <alignment vertical="center"/>
    </xf>
    <xf numFmtId="0" fontId="1" fillId="0" borderId="217" xfId="1" applyFont="1" applyFill="1" applyBorder="1" applyAlignment="1">
      <alignment vertical="center"/>
    </xf>
    <xf numFmtId="0" fontId="1" fillId="0" borderId="216" xfId="1" applyFont="1" applyFill="1" applyBorder="1" applyAlignment="1">
      <alignment vertical="center"/>
    </xf>
    <xf numFmtId="0" fontId="1" fillId="0" borderId="215" xfId="1" applyFont="1" applyFill="1" applyBorder="1" applyAlignment="1">
      <alignment vertical="center"/>
    </xf>
    <xf numFmtId="0" fontId="1" fillId="0" borderId="214" xfId="1" applyFont="1" applyFill="1" applyBorder="1" applyAlignment="1">
      <alignment vertical="center"/>
    </xf>
    <xf numFmtId="0" fontId="1" fillId="0" borderId="166" xfId="1" applyFont="1" applyFill="1" applyBorder="1" applyAlignment="1">
      <alignment horizontal="center" vertical="center" shrinkToFit="1"/>
    </xf>
    <xf numFmtId="0" fontId="1" fillId="0" borderId="165" xfId="1" applyFont="1" applyFill="1" applyBorder="1" applyAlignment="1">
      <alignment horizontal="center" vertical="center" shrinkToFit="1"/>
    </xf>
    <xf numFmtId="0" fontId="1" fillId="0" borderId="70" xfId="1" applyFont="1" applyFill="1" applyBorder="1" applyAlignment="1">
      <alignment vertical="center" textRotation="255" shrinkToFit="1"/>
    </xf>
    <xf numFmtId="0" fontId="1" fillId="0" borderId="150" xfId="1" applyFont="1" applyFill="1" applyBorder="1" applyAlignment="1">
      <alignment vertical="center" textRotation="255" shrinkToFit="1"/>
    </xf>
    <xf numFmtId="0" fontId="54" fillId="0" borderId="158" xfId="1" applyFont="1" applyFill="1" applyBorder="1" applyAlignment="1">
      <alignment horizontal="center" vertical="center" shrinkToFit="1"/>
    </xf>
    <xf numFmtId="0" fontId="54" fillId="0" borderId="157" xfId="1" applyFont="1" applyFill="1" applyBorder="1" applyAlignment="1">
      <alignment horizontal="center" vertical="center" shrinkToFit="1"/>
    </xf>
    <xf numFmtId="0" fontId="54" fillId="0" borderId="82" xfId="1" applyFont="1" applyFill="1" applyBorder="1" applyAlignment="1">
      <alignment horizontal="center" vertical="center" shrinkToFit="1"/>
    </xf>
    <xf numFmtId="0" fontId="54" fillId="0" borderId="149" xfId="1" applyFont="1" applyFill="1" applyBorder="1" applyAlignment="1">
      <alignment horizontal="center" vertical="center" shrinkToFit="1"/>
    </xf>
    <xf numFmtId="0" fontId="1" fillId="0" borderId="70" xfId="1" applyFont="1" applyFill="1" applyBorder="1" applyAlignment="1">
      <alignment horizontal="center" vertical="center" textRotation="255" shrinkToFit="1"/>
    </xf>
    <xf numFmtId="0" fontId="1" fillId="0" borderId="28" xfId="1" applyFont="1" applyFill="1" applyBorder="1" applyAlignment="1">
      <alignment vertical="center" textRotation="255" shrinkToFit="1"/>
    </xf>
    <xf numFmtId="0" fontId="1" fillId="0" borderId="23" xfId="1" applyFont="1" applyFill="1" applyBorder="1" applyAlignment="1">
      <alignment vertical="center" textRotation="255" shrinkToFit="1"/>
    </xf>
    <xf numFmtId="0" fontId="62" fillId="0" borderId="64" xfId="1" applyFont="1" applyFill="1" applyBorder="1" applyAlignment="1">
      <alignment horizontal="center" vertical="center" shrinkToFit="1"/>
    </xf>
    <xf numFmtId="0" fontId="62" fillId="0" borderId="63" xfId="1" applyFont="1" applyFill="1" applyBorder="1" applyAlignment="1">
      <alignment horizontal="center" vertical="center" shrinkToFit="1"/>
    </xf>
    <xf numFmtId="0" fontId="13" fillId="0" borderId="0" xfId="1" applyFont="1" applyFill="1" applyBorder="1" applyAlignment="1">
      <alignment horizontal="center" vertical="center" textRotation="255"/>
    </xf>
    <xf numFmtId="0" fontId="13" fillId="0" borderId="0" xfId="1" applyFont="1" applyFill="1" applyBorder="1" applyAlignment="1">
      <alignment vertical="center" textRotation="255"/>
    </xf>
    <xf numFmtId="49" fontId="1" fillId="0" borderId="108" xfId="1" applyNumberFormat="1" applyFont="1" applyFill="1" applyBorder="1" applyAlignment="1">
      <alignment horizontal="center" vertical="center" shrinkToFit="1"/>
    </xf>
    <xf numFmtId="49" fontId="1" fillId="0" borderId="109" xfId="1" applyNumberFormat="1" applyFont="1" applyFill="1" applyBorder="1" applyAlignment="1">
      <alignment horizontal="center" vertical="center" shrinkToFit="1"/>
    </xf>
    <xf numFmtId="0" fontId="1" fillId="0" borderId="0" xfId="1" applyFont="1" applyFill="1" applyBorder="1" applyAlignment="1">
      <alignment horizontal="right" vertical="center" shrinkToFit="1"/>
    </xf>
    <xf numFmtId="0" fontId="1" fillId="0" borderId="74" xfId="1" applyFont="1" applyFill="1" applyBorder="1" applyAlignment="1">
      <alignment horizontal="center" vertical="center" shrinkToFit="1"/>
    </xf>
    <xf numFmtId="0" fontId="1" fillId="0" borderId="69" xfId="1" applyFont="1" applyFill="1" applyBorder="1" applyAlignment="1">
      <alignment vertical="center" shrinkToFit="1"/>
    </xf>
    <xf numFmtId="0" fontId="1" fillId="0" borderId="35" xfId="1" applyFont="1" applyFill="1" applyBorder="1" applyAlignment="1">
      <alignment vertical="center" shrinkToFit="1"/>
    </xf>
    <xf numFmtId="49" fontId="53" fillId="0" borderId="174" xfId="1" applyNumberFormat="1" applyFont="1" applyFill="1" applyBorder="1" applyAlignment="1">
      <alignment horizontal="center" vertical="center" shrinkToFit="1"/>
    </xf>
    <xf numFmtId="49" fontId="53" fillId="0" borderId="173" xfId="1" applyNumberFormat="1" applyFont="1" applyFill="1" applyBorder="1" applyAlignment="1">
      <alignment horizontal="center" vertical="center" shrinkToFit="1"/>
    </xf>
    <xf numFmtId="0" fontId="1" fillId="0" borderId="70" xfId="1" applyFont="1" applyFill="1" applyBorder="1" applyAlignment="1">
      <alignment horizontal="center" vertical="center" textRotation="255"/>
    </xf>
    <xf numFmtId="0" fontId="1" fillId="0" borderId="28" xfId="1" applyFont="1" applyFill="1" applyBorder="1" applyAlignment="1">
      <alignment horizontal="center" vertical="center" textRotation="255"/>
    </xf>
    <xf numFmtId="0" fontId="1" fillId="0" borderId="28" xfId="1" applyFont="1" applyFill="1" applyBorder="1" applyAlignment="1">
      <alignment horizontal="center" vertical="center"/>
    </xf>
    <xf numFmtId="0" fontId="1" fillId="0" borderId="23" xfId="1" applyFont="1" applyFill="1" applyBorder="1" applyAlignment="1">
      <alignment vertical="center"/>
    </xf>
    <xf numFmtId="49" fontId="53" fillId="0" borderId="229" xfId="1" applyNumberFormat="1" applyFont="1" applyFill="1" applyBorder="1" applyAlignment="1">
      <alignment horizontal="center" vertical="center" shrinkToFit="1"/>
    </xf>
    <xf numFmtId="49" fontId="53" fillId="0" borderId="228" xfId="1" applyNumberFormat="1" applyFont="1" applyFill="1" applyBorder="1" applyAlignment="1">
      <alignment horizontal="center" vertical="center" shrinkToFit="1"/>
    </xf>
    <xf numFmtId="49" fontId="53" fillId="0" borderId="108" xfId="1" applyNumberFormat="1" applyFont="1" applyFill="1" applyBorder="1" applyAlignment="1">
      <alignment horizontal="center" vertical="center" shrinkToFit="1"/>
    </xf>
    <xf numFmtId="49" fontId="53" fillId="0" borderId="109" xfId="1" applyNumberFormat="1" applyFont="1" applyFill="1" applyBorder="1" applyAlignment="1">
      <alignment horizontal="center" vertical="center" shrinkToFit="1"/>
    </xf>
    <xf numFmtId="0" fontId="1" fillId="0" borderId="152" xfId="1" applyFont="1" applyFill="1" applyBorder="1" applyAlignment="1">
      <alignment vertical="center"/>
    </xf>
    <xf numFmtId="0" fontId="1" fillId="0" borderId="151" xfId="1" applyFont="1" applyFill="1" applyBorder="1" applyAlignment="1">
      <alignment vertical="center"/>
    </xf>
    <xf numFmtId="0" fontId="1" fillId="0" borderId="142" xfId="1" applyFont="1" applyFill="1" applyBorder="1" applyAlignment="1">
      <alignment vertical="center"/>
    </xf>
    <xf numFmtId="0" fontId="1" fillId="0" borderId="141" xfId="1" applyFont="1" applyFill="1" applyBorder="1" applyAlignment="1">
      <alignment vertical="center"/>
    </xf>
    <xf numFmtId="0" fontId="1" fillId="0" borderId="136" xfId="1" applyFont="1" applyFill="1" applyBorder="1" applyAlignment="1">
      <alignment vertical="center"/>
    </xf>
    <xf numFmtId="0" fontId="1" fillId="0" borderId="135" xfId="1" applyFont="1" applyFill="1" applyBorder="1" applyAlignment="1">
      <alignment vertical="center"/>
    </xf>
    <xf numFmtId="0" fontId="1" fillId="0" borderId="23" xfId="1" applyFont="1" applyFill="1" applyBorder="1" applyAlignment="1">
      <alignment horizontal="center" vertical="center" textRotation="255"/>
    </xf>
    <xf numFmtId="0" fontId="3" fillId="0" borderId="0" xfId="1" applyFont="1" applyFill="1" applyBorder="1" applyAlignment="1">
      <alignment vertical="center" textRotation="255" wrapText="1"/>
    </xf>
    <xf numFmtId="0" fontId="3" fillId="0" borderId="69" xfId="1" applyFont="1" applyFill="1" applyBorder="1" applyAlignment="1">
      <alignment vertical="center" textRotation="255" wrapText="1"/>
    </xf>
    <xf numFmtId="182" fontId="61" fillId="0" borderId="81" xfId="1" applyNumberFormat="1" applyFont="1" applyFill="1" applyBorder="1" applyAlignment="1">
      <alignment horizontal="center" vertical="center" shrinkToFit="1"/>
    </xf>
    <xf numFmtId="0" fontId="58" fillId="0" borderId="76" xfId="1" applyFont="1" applyFill="1" applyBorder="1" applyAlignment="1">
      <alignment horizontal="center" vertical="center" shrinkToFit="1"/>
    </xf>
    <xf numFmtId="0" fontId="58" fillId="0" borderId="42" xfId="1" applyFont="1" applyFill="1" applyBorder="1" applyAlignment="1">
      <alignment horizontal="center" vertical="center" shrinkToFit="1"/>
    </xf>
    <xf numFmtId="0" fontId="58" fillId="0" borderId="78" xfId="1" applyFont="1" applyFill="1" applyBorder="1" applyAlignment="1">
      <alignment horizontal="center" vertical="center" shrinkToFit="1"/>
    </xf>
    <xf numFmtId="0" fontId="58" fillId="0" borderId="59" xfId="1" applyFont="1" applyFill="1" applyBorder="1" applyAlignment="1">
      <alignment vertical="center" shrinkToFit="1"/>
    </xf>
    <xf numFmtId="0" fontId="58" fillId="0" borderId="57" xfId="1" applyFont="1" applyFill="1" applyBorder="1" applyAlignment="1">
      <alignment vertical="center" shrinkToFit="1"/>
    </xf>
    <xf numFmtId="0" fontId="63" fillId="0" borderId="201" xfId="8" applyNumberFormat="1" applyFont="1" applyFill="1" applyBorder="1" applyAlignment="1">
      <alignment horizontal="center" vertical="center" shrinkToFit="1"/>
    </xf>
    <xf numFmtId="0" fontId="4" fillId="0" borderId="196" xfId="1" applyFont="1" applyFill="1" applyBorder="1" applyAlignment="1">
      <alignment horizontal="center" vertical="center" shrinkToFit="1"/>
    </xf>
    <xf numFmtId="0" fontId="4" fillId="0" borderId="125" xfId="1" applyFont="1" applyFill="1" applyBorder="1" applyAlignment="1">
      <alignment horizontal="center" vertical="center" shrinkToFit="1"/>
    </xf>
    <xf numFmtId="0" fontId="1" fillId="0" borderId="0" xfId="1" applyFont="1" applyFill="1" applyBorder="1" applyAlignment="1">
      <alignment vertical="center" textRotation="255" wrapText="1"/>
    </xf>
    <xf numFmtId="49" fontId="57" fillId="0" borderId="190" xfId="1" applyNumberFormat="1" applyFont="1" applyFill="1" applyBorder="1" applyAlignment="1">
      <alignment horizontal="center" vertical="center" textRotation="255" wrapText="1"/>
    </xf>
    <xf numFmtId="49" fontId="57" fillId="0" borderId="156" xfId="1" applyNumberFormat="1" applyFont="1" applyFill="1" applyBorder="1" applyAlignment="1">
      <alignment horizontal="center" vertical="center" textRotation="255" wrapText="1"/>
    </xf>
    <xf numFmtId="181" fontId="56" fillId="0" borderId="179" xfId="1" applyNumberFormat="1" applyFont="1" applyFill="1" applyBorder="1" applyAlignment="1">
      <alignment vertical="center" shrinkToFit="1"/>
    </xf>
    <xf numFmtId="181" fontId="56" fillId="0" borderId="167" xfId="1" applyNumberFormat="1" applyFont="1" applyFill="1" applyBorder="1" applyAlignment="1">
      <alignment vertical="center" shrinkToFit="1"/>
    </xf>
    <xf numFmtId="181" fontId="56" fillId="0" borderId="159" xfId="1" applyNumberFormat="1" applyFont="1" applyFill="1" applyBorder="1" applyAlignment="1">
      <alignment vertical="center" shrinkToFit="1"/>
    </xf>
    <xf numFmtId="0" fontId="5" fillId="0" borderId="180" xfId="1" applyFont="1" applyFill="1" applyBorder="1" applyAlignment="1">
      <alignment vertical="center" textRotation="255" shrinkToFit="1"/>
    </xf>
    <xf numFmtId="0" fontId="5" fillId="0" borderId="168" xfId="1" applyFont="1" applyFill="1" applyBorder="1" applyAlignment="1">
      <alignment vertical="center" textRotation="255" shrinkToFit="1"/>
    </xf>
    <xf numFmtId="0" fontId="5" fillId="0" borderId="160" xfId="1" applyFont="1" applyFill="1" applyBorder="1" applyAlignment="1">
      <alignment vertical="center" textRotation="255" shrinkToFit="1"/>
    </xf>
    <xf numFmtId="0" fontId="45" fillId="6" borderId="2" xfId="7" applyFill="1" applyBorder="1" applyAlignment="1">
      <alignment horizontal="center"/>
    </xf>
    <xf numFmtId="0" fontId="25" fillId="0" borderId="0" xfId="7" applyFont="1" applyAlignment="1">
      <alignment horizontal="center" vertical="center"/>
    </xf>
    <xf numFmtId="0" fontId="45" fillId="0" borderId="2" xfId="7" applyBorder="1" applyAlignment="1">
      <alignment horizontal="center" vertical="center"/>
    </xf>
    <xf numFmtId="0" fontId="45" fillId="0" borderId="2" xfId="7" applyBorder="1" applyAlignment="1">
      <alignment horizontal="center" vertical="center" wrapText="1"/>
    </xf>
    <xf numFmtId="0" fontId="45" fillId="5" borderId="2" xfId="7" applyFill="1" applyBorder="1" applyAlignment="1">
      <alignment horizontal="center" vertical="center"/>
    </xf>
    <xf numFmtId="0" fontId="45" fillId="6" borderId="2" xfId="7" applyFill="1" applyBorder="1" applyAlignment="1">
      <alignment horizontal="left" vertical="center"/>
    </xf>
    <xf numFmtId="0" fontId="45" fillId="0" borderId="43" xfId="7" applyBorder="1" applyAlignment="1">
      <alignment horizontal="center"/>
    </xf>
    <xf numFmtId="0" fontId="45" fillId="0" borderId="0" xfId="7" applyAlignment="1">
      <alignment horizontal="center"/>
    </xf>
    <xf numFmtId="0" fontId="45" fillId="5" borderId="2" xfId="7" applyFill="1" applyBorder="1" applyAlignment="1">
      <alignment horizontal="left" vertical="center"/>
    </xf>
    <xf numFmtId="0" fontId="49" fillId="5" borderId="2" xfId="7" applyFont="1" applyFill="1" applyBorder="1" applyAlignment="1">
      <alignment horizontal="center" vertical="center"/>
    </xf>
    <xf numFmtId="179" fontId="49" fillId="5" borderId="2" xfId="7" applyNumberFormat="1" applyFont="1" applyFill="1" applyBorder="1" applyAlignment="1">
      <alignment horizontal="center" vertical="center"/>
    </xf>
    <xf numFmtId="0" fontId="48" fillId="5" borderId="2" xfId="7" applyFont="1" applyFill="1" applyBorder="1" applyAlignment="1">
      <alignment horizontal="center" vertical="center"/>
    </xf>
    <xf numFmtId="176" fontId="48" fillId="6" borderId="2" xfId="7" applyNumberFormat="1" applyFont="1" applyFill="1" applyBorder="1" applyAlignment="1">
      <alignment horizontal="center" vertical="center"/>
    </xf>
    <xf numFmtId="0" fontId="45" fillId="6" borderId="2" xfId="7" applyFill="1" applyBorder="1" applyAlignment="1">
      <alignment horizontal="center" vertical="center"/>
    </xf>
    <xf numFmtId="0" fontId="49" fillId="6" borderId="2" xfId="7" applyFont="1" applyFill="1" applyBorder="1" applyAlignment="1">
      <alignment horizontal="center" vertical="center"/>
    </xf>
    <xf numFmtId="0" fontId="45" fillId="5" borderId="2" xfId="7" applyFill="1" applyBorder="1" applyAlignment="1">
      <alignment horizontal="center"/>
    </xf>
    <xf numFmtId="176" fontId="47" fillId="6" borderId="2" xfId="7" applyNumberFormat="1" applyFont="1" applyFill="1" applyBorder="1" applyAlignment="1">
      <alignment horizontal="center" vertical="center"/>
    </xf>
    <xf numFmtId="184" fontId="49" fillId="5" borderId="2" xfId="7" applyNumberFormat="1" applyFont="1" applyFill="1" applyBorder="1" applyAlignment="1">
      <alignment horizontal="center" vertical="center"/>
    </xf>
    <xf numFmtId="0" fontId="45" fillId="5" borderId="71" xfId="7" applyFill="1" applyBorder="1" applyAlignment="1">
      <alignment horizontal="center" vertical="center"/>
    </xf>
    <xf numFmtId="178" fontId="48" fillId="5" borderId="2" xfId="7" applyNumberFormat="1" applyFont="1" applyFill="1" applyBorder="1" applyAlignment="1">
      <alignment horizontal="center" vertical="center"/>
    </xf>
    <xf numFmtId="0" fontId="18" fillId="0" borderId="2" xfId="5" applyFont="1" applyBorder="1" applyAlignment="1">
      <alignment horizontal="center" vertical="center"/>
    </xf>
    <xf numFmtId="0" fontId="18" fillId="0" borderId="19" xfId="5" applyFont="1" applyBorder="1" applyAlignment="1">
      <alignment horizontal="center" vertical="center"/>
    </xf>
    <xf numFmtId="0" fontId="18" fillId="0" borderId="17" xfId="5" applyFont="1" applyBorder="1" applyAlignment="1">
      <alignment horizontal="center" vertical="center"/>
    </xf>
    <xf numFmtId="0" fontId="18" fillId="0" borderId="15" xfId="5" applyFont="1" applyBorder="1" applyAlignment="1">
      <alignment horizontal="center" vertical="center"/>
    </xf>
    <xf numFmtId="0" fontId="6" fillId="0" borderId="71" xfId="5" applyFont="1" applyBorder="1" applyAlignment="1">
      <alignment horizontal="left" vertical="center" wrapText="1"/>
    </xf>
    <xf numFmtId="0" fontId="18" fillId="0" borderId="37" xfId="5" applyFont="1" applyBorder="1" applyAlignment="1">
      <alignment horizontal="center" vertical="center"/>
    </xf>
    <xf numFmtId="0" fontId="18" fillId="0" borderId="32" xfId="5" applyFont="1" applyBorder="1" applyAlignment="1">
      <alignment horizontal="center" vertical="center"/>
    </xf>
    <xf numFmtId="0" fontId="18" fillId="0" borderId="36" xfId="5" applyFont="1" applyBorder="1" applyAlignment="1">
      <alignment horizontal="center" vertical="center"/>
    </xf>
    <xf numFmtId="0" fontId="18" fillId="0" borderId="21" xfId="5" applyFont="1" applyBorder="1" applyAlignment="1">
      <alignment horizontal="center" vertical="center"/>
    </xf>
    <xf numFmtId="0" fontId="19" fillId="0" borderId="37" xfId="5" applyFont="1" applyBorder="1" applyAlignment="1">
      <alignment horizontal="center" vertical="center"/>
    </xf>
    <xf numFmtId="0" fontId="19" fillId="0" borderId="32" xfId="5" applyFont="1" applyBorder="1" applyAlignment="1">
      <alignment horizontal="center" vertical="center"/>
    </xf>
    <xf numFmtId="0" fontId="19" fillId="0" borderId="65" xfId="5" applyFont="1" applyBorder="1" applyAlignment="1">
      <alignment horizontal="center" vertical="center"/>
    </xf>
    <xf numFmtId="0" fontId="19" fillId="0" borderId="17" xfId="5" applyFont="1" applyBorder="1" applyAlignment="1">
      <alignment horizontal="center" vertical="center"/>
    </xf>
    <xf numFmtId="0" fontId="18" fillId="0" borderId="30" xfId="5" applyFont="1" applyBorder="1" applyAlignment="1">
      <alignment horizontal="center" vertical="center"/>
    </xf>
    <xf numFmtId="0" fontId="18" fillId="0" borderId="10" xfId="5" applyFont="1" applyBorder="1" applyAlignment="1">
      <alignment horizontal="center" vertical="center"/>
    </xf>
    <xf numFmtId="0" fontId="18" fillId="0" borderId="0" xfId="5" applyFont="1" applyBorder="1" applyAlignment="1">
      <alignment horizontal="center" vertical="center"/>
    </xf>
    <xf numFmtId="0" fontId="18" fillId="0" borderId="84" xfId="5" applyFont="1" applyBorder="1" applyAlignment="1">
      <alignment horizontal="center" vertical="center"/>
    </xf>
    <xf numFmtId="0" fontId="18" fillId="0" borderId="39" xfId="5" applyFont="1" applyBorder="1" applyAlignment="1">
      <alignment horizontal="center" vertical="center"/>
    </xf>
    <xf numFmtId="0" fontId="18" fillId="0" borderId="66" xfId="5" applyFont="1" applyBorder="1" applyAlignment="1">
      <alignment horizontal="center" vertical="center"/>
    </xf>
    <xf numFmtId="0" fontId="18" fillId="0" borderId="11" xfId="5" applyFont="1" applyBorder="1" applyAlignment="1">
      <alignment horizontal="center" vertical="center"/>
    </xf>
    <xf numFmtId="0" fontId="18" fillId="0" borderId="13" xfId="5" applyFont="1" applyBorder="1" applyAlignment="1">
      <alignment horizontal="center" vertical="center"/>
    </xf>
    <xf numFmtId="0" fontId="18" fillId="0" borderId="83" xfId="5" applyFont="1" applyBorder="1" applyAlignment="1">
      <alignment horizontal="center" vertical="center"/>
    </xf>
    <xf numFmtId="0" fontId="17" fillId="0" borderId="70" xfId="5" applyFont="1" applyBorder="1" applyAlignment="1">
      <alignment horizontal="center" vertical="center"/>
    </xf>
    <xf numFmtId="0" fontId="17" fillId="0" borderId="23" xfId="5" applyFont="1" applyBorder="1" applyAlignment="1">
      <alignment horizontal="center" vertical="center"/>
    </xf>
    <xf numFmtId="177" fontId="18" fillId="0" borderId="21" xfId="5" applyNumberFormat="1" applyFont="1" applyBorder="1" applyAlignment="1">
      <alignment horizontal="center" vertical="center"/>
    </xf>
    <xf numFmtId="177" fontId="18" fillId="0" borderId="2" xfId="5" applyNumberFormat="1" applyFont="1" applyBorder="1" applyAlignment="1">
      <alignment horizontal="center" vertical="center"/>
    </xf>
    <xf numFmtId="177" fontId="18" fillId="0" borderId="65" xfId="5" applyNumberFormat="1" applyFont="1" applyBorder="1" applyAlignment="1">
      <alignment horizontal="center" vertical="center"/>
    </xf>
    <xf numFmtId="177" fontId="18" fillId="0" borderId="17" xfId="5" applyNumberFormat="1" applyFont="1" applyBorder="1" applyAlignment="1">
      <alignment horizontal="center" vertical="center"/>
    </xf>
    <xf numFmtId="0" fontId="20" fillId="0" borderId="2" xfId="5" applyFont="1" applyBorder="1" applyAlignment="1">
      <alignment horizontal="center" vertical="center"/>
    </xf>
    <xf numFmtId="0" fontId="20" fillId="0" borderId="70" xfId="5" applyFont="1" applyBorder="1" applyAlignment="1">
      <alignment horizontal="center" vertical="center"/>
    </xf>
    <xf numFmtId="0" fontId="17" fillId="0" borderId="77" xfId="5" applyFont="1" applyBorder="1" applyAlignment="1">
      <alignment horizontal="center" vertical="center"/>
    </xf>
    <xf numFmtId="0" fontId="17" fillId="0" borderId="71" xfId="5" applyFont="1" applyBorder="1" applyAlignment="1">
      <alignment horizontal="center" vertical="center"/>
    </xf>
    <xf numFmtId="0" fontId="17" fillId="0" borderId="72" xfId="5" applyFont="1" applyBorder="1" applyAlignment="1">
      <alignment horizontal="center" vertical="center"/>
    </xf>
    <xf numFmtId="0" fontId="17" fillId="0" borderId="74" xfId="5" applyFont="1" applyBorder="1" applyAlignment="1">
      <alignment horizontal="center" vertical="center"/>
    </xf>
    <xf numFmtId="0" fontId="17" fillId="0" borderId="69" xfId="5" applyFont="1" applyBorder="1" applyAlignment="1">
      <alignment horizontal="center" vertical="center"/>
    </xf>
    <xf numFmtId="0" fontId="17" fillId="0" borderId="35" xfId="5" applyFont="1" applyBorder="1" applyAlignment="1">
      <alignment horizontal="center" vertical="center"/>
    </xf>
    <xf numFmtId="0" fontId="20" fillId="0" borderId="77" xfId="5" applyFont="1" applyBorder="1" applyAlignment="1">
      <alignment horizontal="center" vertical="center"/>
    </xf>
    <xf numFmtId="0" fontId="20" fillId="0" borderId="71" xfId="5" applyFont="1" applyBorder="1" applyAlignment="1">
      <alignment horizontal="center" vertical="center"/>
    </xf>
    <xf numFmtId="0" fontId="20" fillId="0" borderId="72" xfId="5" applyFont="1" applyBorder="1" applyAlignment="1">
      <alignment horizontal="center" vertical="center"/>
    </xf>
    <xf numFmtId="0" fontId="21" fillId="0" borderId="74" xfId="5" applyFont="1" applyBorder="1" applyAlignment="1">
      <alignment horizontal="center" vertical="center"/>
    </xf>
    <xf numFmtId="0" fontId="21" fillId="0" borderId="69" xfId="5" applyFont="1" applyBorder="1" applyAlignment="1">
      <alignment horizontal="center" vertical="center"/>
    </xf>
    <xf numFmtId="0" fontId="21" fillId="0" borderId="35" xfId="5" applyFont="1" applyBorder="1" applyAlignment="1">
      <alignment horizontal="center" vertical="center"/>
    </xf>
    <xf numFmtId="0" fontId="20" fillId="0" borderId="2" xfId="5" applyFont="1" applyBorder="1" applyAlignment="1">
      <alignment horizontal="center" vertical="center" shrinkToFit="1"/>
    </xf>
    <xf numFmtId="0" fontId="17" fillId="0" borderId="0" xfId="5" applyFont="1" applyBorder="1" applyAlignment="1">
      <alignment horizontal="left" vertical="center"/>
    </xf>
    <xf numFmtId="0" fontId="17" fillId="0" borderId="0" xfId="5" applyFont="1" applyFill="1" applyBorder="1" applyAlignment="1">
      <alignment horizontal="center" vertical="center"/>
    </xf>
    <xf numFmtId="0" fontId="17" fillId="0" borderId="0" xfId="5" applyNumberFormat="1" applyFont="1" applyBorder="1" applyAlignment="1">
      <alignment horizontal="center" vertical="center"/>
    </xf>
    <xf numFmtId="0" fontId="17" fillId="0" borderId="77" xfId="5" applyFont="1" applyBorder="1" applyAlignment="1">
      <alignment horizontal="center" vertical="center" textRotation="255" shrinkToFit="1"/>
    </xf>
    <xf numFmtId="0" fontId="17" fillId="0" borderId="72" xfId="5" applyFont="1" applyBorder="1" applyAlignment="1">
      <alignment horizontal="center" vertical="center" textRotation="255" shrinkToFit="1"/>
    </xf>
    <xf numFmtId="0" fontId="17" fillId="0" borderId="43" xfId="5" applyFont="1" applyBorder="1" applyAlignment="1">
      <alignment horizontal="center" vertical="center" textRotation="255" shrinkToFit="1"/>
    </xf>
    <xf numFmtId="0" fontId="17" fillId="0" borderId="44" xfId="5" applyFont="1" applyBorder="1" applyAlignment="1">
      <alignment horizontal="center" vertical="center" textRotation="255" shrinkToFit="1"/>
    </xf>
    <xf numFmtId="0" fontId="17" fillId="0" borderId="74" xfId="5" applyFont="1" applyBorder="1" applyAlignment="1">
      <alignment horizontal="center" vertical="center" textRotation="255" shrinkToFit="1"/>
    </xf>
    <xf numFmtId="0" fontId="17" fillId="0" borderId="35" xfId="5" applyFont="1" applyBorder="1" applyAlignment="1">
      <alignment horizontal="center" vertical="center" textRotation="255" shrinkToFit="1"/>
    </xf>
    <xf numFmtId="0" fontId="17" fillId="0" borderId="2" xfId="5" applyFont="1" applyBorder="1" applyAlignment="1">
      <alignment horizontal="center" vertical="center"/>
    </xf>
    <xf numFmtId="0" fontId="17" fillId="0" borderId="0" xfId="5" applyFont="1" applyAlignment="1">
      <alignment horizontal="right" vertical="center"/>
    </xf>
    <xf numFmtId="0" fontId="17" fillId="0" borderId="0" xfId="5" applyFont="1" applyAlignment="1">
      <alignment horizontal="center" vertical="center"/>
    </xf>
    <xf numFmtId="0" fontId="22" fillId="0" borderId="0" xfId="5" applyFont="1" applyAlignment="1">
      <alignment horizontal="center" vertical="center" wrapText="1"/>
    </xf>
    <xf numFmtId="0" fontId="22" fillId="0" borderId="0" xfId="5" applyFont="1" applyAlignment="1">
      <alignment horizontal="center" vertical="center"/>
    </xf>
    <xf numFmtId="0" fontId="17" fillId="0" borderId="1" xfId="5" applyFont="1" applyBorder="1" applyAlignment="1">
      <alignment horizontal="center" vertical="center"/>
    </xf>
    <xf numFmtId="0" fontId="17" fillId="0" borderId="24" xfId="5" applyFont="1" applyBorder="1" applyAlignment="1">
      <alignment horizontal="center" vertical="center"/>
    </xf>
    <xf numFmtId="0" fontId="17" fillId="0" borderId="20" xfId="5" applyFont="1" applyBorder="1" applyAlignment="1">
      <alignment horizontal="center" vertical="center"/>
    </xf>
    <xf numFmtId="0" fontId="17" fillId="0" borderId="77" xfId="5" applyFont="1" applyBorder="1" applyAlignment="1">
      <alignment horizontal="center" vertical="center" textRotation="255" wrapText="1"/>
    </xf>
    <xf numFmtId="0" fontId="17" fillId="0" borderId="72" xfId="5" applyFont="1" applyBorder="1" applyAlignment="1">
      <alignment horizontal="center" vertical="center" textRotation="255" wrapText="1"/>
    </xf>
    <xf numFmtId="0" fontId="17" fillId="0" borderId="43" xfId="5" applyFont="1" applyBorder="1" applyAlignment="1">
      <alignment horizontal="center" vertical="center" textRotation="255" wrapText="1"/>
    </xf>
    <xf numFmtId="0" fontId="17" fillId="0" borderId="44" xfId="5" applyFont="1" applyBorder="1" applyAlignment="1">
      <alignment horizontal="center" vertical="center" textRotation="255" wrapText="1"/>
    </xf>
    <xf numFmtId="0" fontId="17" fillId="0" borderId="74" xfId="5" applyFont="1" applyBorder="1" applyAlignment="1">
      <alignment horizontal="center" vertical="center" textRotation="255" wrapText="1"/>
    </xf>
    <xf numFmtId="0" fontId="17" fillId="0" borderId="35" xfId="5" applyFont="1" applyBorder="1" applyAlignment="1">
      <alignment horizontal="center" vertical="center" textRotation="255" wrapText="1"/>
    </xf>
    <xf numFmtId="0" fontId="17" fillId="0" borderId="77" xfId="5" applyNumberFormat="1" applyFont="1" applyBorder="1" applyAlignment="1">
      <alignment horizontal="center" vertical="center" textRotation="255" wrapText="1"/>
    </xf>
    <xf numFmtId="0" fontId="17" fillId="0" borderId="72" xfId="5" applyNumberFormat="1" applyFont="1" applyBorder="1" applyAlignment="1">
      <alignment horizontal="center" vertical="center" textRotation="255" wrapText="1"/>
    </xf>
    <xf numFmtId="0" fontId="17" fillId="0" borderId="43" xfId="5" applyNumberFormat="1" applyFont="1" applyBorder="1" applyAlignment="1">
      <alignment horizontal="center" vertical="center" textRotation="255" wrapText="1"/>
    </xf>
    <xf numFmtId="0" fontId="17" fillId="0" borderId="44" xfId="5" applyNumberFormat="1" applyFont="1" applyBorder="1" applyAlignment="1">
      <alignment horizontal="center" vertical="center" textRotation="255" wrapText="1"/>
    </xf>
    <xf numFmtId="0" fontId="17" fillId="0" borderId="74" xfId="5" applyNumberFormat="1" applyFont="1" applyBorder="1" applyAlignment="1">
      <alignment horizontal="center" vertical="center" textRotation="255" wrapText="1"/>
    </xf>
    <xf numFmtId="0" fontId="17" fillId="0" borderId="35" xfId="5" applyNumberFormat="1" applyFont="1" applyBorder="1" applyAlignment="1">
      <alignment horizontal="center" vertical="center" textRotation="255" wrapText="1"/>
    </xf>
    <xf numFmtId="0" fontId="17" fillId="0" borderId="0" xfId="5" applyFont="1" applyBorder="1" applyAlignment="1">
      <alignment horizontal="center" vertical="center"/>
    </xf>
    <xf numFmtId="0" fontId="20" fillId="0" borderId="2" xfId="5" applyFont="1" applyFill="1" applyBorder="1" applyAlignment="1">
      <alignment horizontal="center" vertical="center"/>
    </xf>
    <xf numFmtId="0" fontId="20" fillId="0" borderId="1" xfId="5" applyFont="1" applyFill="1" applyBorder="1" applyAlignment="1">
      <alignment horizontal="center" vertical="center"/>
    </xf>
    <xf numFmtId="58" fontId="20" fillId="0" borderId="22" xfId="5" applyNumberFormat="1" applyFont="1" applyFill="1" applyBorder="1" applyAlignment="1">
      <alignment horizontal="center" vertical="center"/>
    </xf>
    <xf numFmtId="0" fontId="20" fillId="0" borderId="79" xfId="5" applyFont="1" applyFill="1" applyBorder="1" applyAlignment="1">
      <alignment horizontal="center" vertical="center"/>
    </xf>
    <xf numFmtId="58" fontId="20" fillId="0" borderId="18" xfId="5" applyNumberFormat="1" applyFont="1" applyFill="1" applyBorder="1" applyAlignment="1">
      <alignment horizontal="center" vertical="center"/>
    </xf>
    <xf numFmtId="0" fontId="20" fillId="0" borderId="85" xfId="5" applyFont="1" applyFill="1" applyBorder="1" applyAlignment="1">
      <alignment horizontal="center" vertical="center"/>
    </xf>
    <xf numFmtId="0" fontId="6" fillId="0" borderId="0" xfId="5" applyFont="1" applyAlignment="1">
      <alignment horizontal="left" vertical="center" wrapText="1"/>
    </xf>
    <xf numFmtId="0" fontId="6" fillId="0" borderId="0" xfId="5" applyFont="1" applyAlignment="1">
      <alignment horizontal="left" vertical="center"/>
    </xf>
    <xf numFmtId="58" fontId="20" fillId="0" borderId="2" xfId="5" applyNumberFormat="1" applyFont="1" applyFill="1" applyBorder="1" applyAlignment="1">
      <alignment horizontal="left" vertical="center"/>
    </xf>
    <xf numFmtId="0" fontId="20" fillId="0" borderId="2" xfId="5" applyFont="1" applyFill="1" applyBorder="1" applyAlignment="1">
      <alignment horizontal="left" vertical="center"/>
    </xf>
    <xf numFmtId="58" fontId="20" fillId="0" borderId="75" xfId="5" applyNumberFormat="1" applyFont="1" applyFill="1" applyBorder="1" applyAlignment="1">
      <alignment horizontal="center" vertical="center"/>
    </xf>
    <xf numFmtId="0" fontId="20" fillId="0" borderId="73" xfId="5" applyFont="1" applyFill="1" applyBorder="1" applyAlignment="1">
      <alignment horizontal="center" vertical="center"/>
    </xf>
    <xf numFmtId="58" fontId="20" fillId="0" borderId="77" xfId="5" applyNumberFormat="1" applyFont="1" applyFill="1" applyBorder="1" applyAlignment="1">
      <alignment horizontal="center" vertical="center"/>
    </xf>
    <xf numFmtId="0" fontId="20" fillId="0" borderId="72" xfId="5" applyFont="1" applyFill="1" applyBorder="1" applyAlignment="1">
      <alignment horizontal="center" vertical="center"/>
    </xf>
    <xf numFmtId="58" fontId="20" fillId="0" borderId="1" xfId="5" applyNumberFormat="1" applyFont="1" applyFill="1" applyBorder="1" applyAlignment="1">
      <alignment horizontal="center" vertical="center"/>
    </xf>
    <xf numFmtId="0" fontId="20" fillId="0" borderId="20" xfId="5" applyNumberFormat="1" applyFont="1" applyFill="1" applyBorder="1" applyAlignment="1">
      <alignment horizontal="center" vertical="center"/>
    </xf>
    <xf numFmtId="58" fontId="20" fillId="0" borderId="2" xfId="5" applyNumberFormat="1" applyFont="1" applyFill="1" applyBorder="1" applyAlignment="1">
      <alignment horizontal="center" vertical="center"/>
    </xf>
    <xf numFmtId="0" fontId="20" fillId="0" borderId="81" xfId="5" applyFont="1" applyFill="1" applyBorder="1" applyAlignment="1">
      <alignment horizontal="center" vertical="center"/>
    </xf>
    <xf numFmtId="0" fontId="20" fillId="0" borderId="76" xfId="5" applyFont="1" applyFill="1" applyBorder="1" applyAlignment="1">
      <alignment horizontal="center" vertical="center"/>
    </xf>
    <xf numFmtId="0" fontId="20" fillId="0" borderId="20" xfId="5" applyFont="1" applyFill="1" applyBorder="1" applyAlignment="1">
      <alignment horizontal="center" vertical="center"/>
    </xf>
    <xf numFmtId="58" fontId="20" fillId="0" borderId="20" xfId="5" applyNumberFormat="1" applyFont="1" applyFill="1" applyBorder="1" applyAlignment="1">
      <alignment horizontal="center" vertical="center"/>
    </xf>
    <xf numFmtId="58" fontId="20" fillId="0" borderId="79" xfId="5" applyNumberFormat="1" applyFont="1" applyFill="1" applyBorder="1" applyAlignment="1">
      <alignment horizontal="center" vertical="center"/>
    </xf>
    <xf numFmtId="0" fontId="20" fillId="0" borderId="24" xfId="5" applyFont="1" applyFill="1" applyBorder="1" applyAlignment="1">
      <alignment horizontal="center" vertical="center"/>
    </xf>
    <xf numFmtId="0" fontId="20" fillId="0" borderId="21" xfId="5" applyFont="1" applyFill="1" applyBorder="1" applyAlignment="1">
      <alignment horizontal="center" vertical="center"/>
    </xf>
    <xf numFmtId="0" fontId="20" fillId="0" borderId="19" xfId="5" applyFont="1" applyFill="1" applyBorder="1" applyAlignment="1">
      <alignment horizontal="center" vertical="center"/>
    </xf>
    <xf numFmtId="0" fontId="20" fillId="0" borderId="22" xfId="5" applyFont="1" applyFill="1" applyBorder="1" applyAlignment="1">
      <alignment horizontal="center" vertical="center"/>
    </xf>
    <xf numFmtId="9" fontId="17" fillId="0" borderId="0" xfId="5" applyNumberFormat="1" applyFont="1" applyBorder="1" applyAlignment="1">
      <alignment horizontal="center" vertical="center"/>
    </xf>
    <xf numFmtId="0" fontId="20" fillId="0" borderId="1" xfId="5" applyFont="1" applyBorder="1" applyAlignment="1">
      <alignment horizontal="center" vertical="center"/>
    </xf>
    <xf numFmtId="0" fontId="21" fillId="0" borderId="64" xfId="5" applyFont="1" applyBorder="1" applyAlignment="1">
      <alignment horizontal="center" vertical="center" wrapText="1"/>
    </xf>
    <xf numFmtId="0" fontId="21" fillId="0" borderId="63" xfId="5" applyFont="1" applyBorder="1" applyAlignment="1">
      <alignment horizontal="center" vertical="center"/>
    </xf>
    <xf numFmtId="0" fontId="21" fillId="0" borderId="0" xfId="5" applyFont="1" applyBorder="1" applyAlignment="1">
      <alignment horizontal="left" vertical="center" wrapText="1"/>
    </xf>
    <xf numFmtId="0" fontId="21" fillId="0" borderId="2" xfId="5" applyFont="1" applyBorder="1" applyAlignment="1">
      <alignment horizontal="center" vertical="center" wrapText="1"/>
    </xf>
    <xf numFmtId="0" fontId="23" fillId="0" borderId="2" xfId="5" applyFont="1" applyBorder="1" applyAlignment="1">
      <alignment horizontal="center" vertical="center"/>
    </xf>
    <xf numFmtId="0" fontId="17" fillId="0" borderId="0" xfId="5" applyFont="1" applyAlignment="1">
      <alignment horizontal="left" vertical="center"/>
    </xf>
    <xf numFmtId="0" fontId="18" fillId="0" borderId="65" xfId="5" applyFont="1" applyBorder="1" applyAlignment="1">
      <alignment horizontal="center" vertical="center"/>
    </xf>
    <xf numFmtId="0" fontId="20" fillId="0" borderId="64" xfId="5" applyFont="1" applyBorder="1" applyAlignment="1">
      <alignment horizontal="center" vertical="center" wrapText="1"/>
    </xf>
    <xf numFmtId="0" fontId="20" fillId="0" borderId="63" xfId="5" applyFont="1" applyBorder="1" applyAlignment="1">
      <alignment horizontal="center" vertical="center"/>
    </xf>
    <xf numFmtId="0" fontId="20" fillId="0" borderId="2" xfId="5" applyFont="1" applyBorder="1" applyAlignment="1">
      <alignment horizontal="center" vertical="center" wrapText="1"/>
    </xf>
    <xf numFmtId="0" fontId="20" fillId="0" borderId="1" xfId="5" applyFont="1" applyBorder="1" applyAlignment="1">
      <alignment horizontal="center" vertical="center" textRotation="255" wrapText="1" shrinkToFit="1"/>
    </xf>
    <xf numFmtId="0" fontId="20" fillId="0" borderId="20" xfId="5" applyFont="1" applyBorder="1" applyAlignment="1">
      <alignment horizontal="center" vertical="center" textRotation="255" wrapText="1" shrinkToFit="1"/>
    </xf>
    <xf numFmtId="0" fontId="20" fillId="0" borderId="74" xfId="5" applyFont="1" applyBorder="1" applyAlignment="1">
      <alignment horizontal="center" vertical="center" textRotation="255" shrinkToFit="1"/>
    </xf>
    <xf numFmtId="0" fontId="20" fillId="0" borderId="35" xfId="5" applyFont="1" applyBorder="1" applyAlignment="1">
      <alignment horizontal="center" vertical="center" textRotation="255" shrinkToFit="1"/>
    </xf>
    <xf numFmtId="0" fontId="20" fillId="0" borderId="1" xfId="5" applyFont="1" applyBorder="1" applyAlignment="1">
      <alignment horizontal="center" vertical="center" textRotation="255" shrinkToFit="1"/>
    </xf>
    <xf numFmtId="0" fontId="20" fillId="0" borderId="20" xfId="5" applyFont="1" applyBorder="1" applyAlignment="1">
      <alignment horizontal="center" vertical="center" textRotation="255" shrinkToFit="1"/>
    </xf>
    <xf numFmtId="0" fontId="17" fillId="0" borderId="77" xfId="5" applyFont="1" applyBorder="1" applyAlignment="1">
      <alignment horizontal="center" vertical="center" wrapText="1"/>
    </xf>
    <xf numFmtId="0" fontId="17" fillId="0" borderId="71" xfId="5" applyFont="1" applyBorder="1" applyAlignment="1">
      <alignment horizontal="center" vertical="center" wrapText="1"/>
    </xf>
    <xf numFmtId="0" fontId="17" fillId="0" borderId="72" xfId="5" applyFont="1" applyBorder="1" applyAlignment="1">
      <alignment horizontal="center" vertical="center" wrapText="1"/>
    </xf>
    <xf numFmtId="0" fontId="17" fillId="0" borderId="43" xfId="5" applyFont="1" applyBorder="1" applyAlignment="1">
      <alignment horizontal="center" vertical="center" wrapText="1"/>
    </xf>
    <xf numFmtId="0" fontId="17" fillId="0" borderId="0" xfId="5" applyFont="1" applyBorder="1" applyAlignment="1">
      <alignment horizontal="center" vertical="center" wrapText="1"/>
    </xf>
    <xf numFmtId="0" fontId="17" fillId="0" borderId="44" xfId="5" applyFont="1" applyBorder="1" applyAlignment="1">
      <alignment horizontal="center" vertical="center" wrapText="1"/>
    </xf>
    <xf numFmtId="0" fontId="17" fillId="0" borderId="74" xfId="5" applyFont="1" applyBorder="1" applyAlignment="1">
      <alignment horizontal="center" vertical="center" wrapText="1"/>
    </xf>
    <xf numFmtId="0" fontId="17" fillId="0" borderId="69" xfId="5" applyFont="1" applyBorder="1" applyAlignment="1">
      <alignment horizontal="center" vertical="center" wrapText="1"/>
    </xf>
    <xf numFmtId="0" fontId="17" fillId="0" borderId="35" xfId="5" applyFont="1" applyBorder="1" applyAlignment="1">
      <alignment horizontal="center" vertical="center" wrapText="1"/>
    </xf>
    <xf numFmtId="0" fontId="17" fillId="0" borderId="77" xfId="5" applyNumberFormat="1" applyFont="1" applyBorder="1" applyAlignment="1">
      <alignment horizontal="center" vertical="center" wrapText="1"/>
    </xf>
    <xf numFmtId="0" fontId="17" fillId="0" borderId="71" xfId="5" applyNumberFormat="1" applyFont="1" applyBorder="1" applyAlignment="1">
      <alignment horizontal="center" vertical="center" wrapText="1"/>
    </xf>
    <xf numFmtId="0" fontId="17" fillId="0" borderId="72" xfId="5" applyNumberFormat="1" applyFont="1" applyBorder="1" applyAlignment="1">
      <alignment horizontal="center" vertical="center" wrapText="1"/>
    </xf>
    <xf numFmtId="0" fontId="17" fillId="0" borderId="43" xfId="5" applyNumberFormat="1" applyFont="1" applyBorder="1" applyAlignment="1">
      <alignment horizontal="center" vertical="center" wrapText="1"/>
    </xf>
    <xf numFmtId="0" fontId="17" fillId="0" borderId="0" xfId="5" applyNumberFormat="1" applyFont="1" applyBorder="1" applyAlignment="1">
      <alignment horizontal="center" vertical="center" wrapText="1"/>
    </xf>
    <xf numFmtId="0" fontId="17" fillId="0" borderId="44" xfId="5" applyNumberFormat="1" applyFont="1" applyBorder="1" applyAlignment="1">
      <alignment horizontal="center" vertical="center" wrapText="1"/>
    </xf>
    <xf numFmtId="0" fontId="17" fillId="0" borderId="74" xfId="5" applyNumberFormat="1" applyFont="1" applyBorder="1" applyAlignment="1">
      <alignment horizontal="center" vertical="center" wrapText="1"/>
    </xf>
    <xf numFmtId="0" fontId="17" fillId="0" borderId="69" xfId="5" applyNumberFormat="1" applyFont="1" applyBorder="1" applyAlignment="1">
      <alignment horizontal="center" vertical="center" wrapText="1"/>
    </xf>
    <xf numFmtId="0" fontId="17" fillId="0" borderId="35" xfId="5" applyNumberFormat="1" applyFont="1" applyBorder="1" applyAlignment="1">
      <alignment horizontal="center" vertical="center" wrapText="1"/>
    </xf>
    <xf numFmtId="0" fontId="31" fillId="3" borderId="108" xfId="5" applyFont="1" applyFill="1" applyBorder="1" applyAlignment="1" applyProtection="1">
      <alignment vertical="center"/>
      <protection locked="0"/>
    </xf>
    <xf numFmtId="0" fontId="31" fillId="3" borderId="109" xfId="5" applyFont="1" applyFill="1" applyBorder="1" applyAlignment="1" applyProtection="1">
      <alignment vertical="center"/>
      <protection locked="0"/>
    </xf>
    <xf numFmtId="0" fontId="25" fillId="0" borderId="99" xfId="5" applyFont="1" applyBorder="1" applyAlignment="1" applyProtection="1">
      <alignment horizontal="left" vertical="center"/>
      <protection locked="0"/>
    </xf>
    <xf numFmtId="0" fontId="25" fillId="0" borderId="77" xfId="5" applyFont="1" applyBorder="1" applyAlignment="1" applyProtection="1">
      <alignment horizontal="left" vertical="center" wrapText="1"/>
      <protection locked="0"/>
    </xf>
    <xf numFmtId="0" fontId="25" fillId="0" borderId="71" xfId="5" applyFont="1" applyBorder="1" applyAlignment="1" applyProtection="1">
      <alignment horizontal="left" vertical="center" wrapText="1"/>
      <protection locked="0"/>
    </xf>
    <xf numFmtId="0" fontId="25" fillId="0" borderId="72" xfId="5" applyFont="1" applyBorder="1" applyAlignment="1" applyProtection="1">
      <alignment horizontal="left" vertical="center" wrapText="1"/>
      <protection locked="0"/>
    </xf>
    <xf numFmtId="0" fontId="25" fillId="0" borderId="43" xfId="5" applyFont="1" applyBorder="1" applyAlignment="1" applyProtection="1">
      <alignment horizontal="left" vertical="center" wrapText="1"/>
      <protection locked="0"/>
    </xf>
    <xf numFmtId="0" fontId="25" fillId="0" borderId="0" xfId="5" applyFont="1" applyBorder="1" applyAlignment="1" applyProtection="1">
      <alignment horizontal="left" vertical="center" wrapText="1"/>
      <protection locked="0"/>
    </xf>
    <xf numFmtId="0" fontId="25" fillId="0" borderId="44" xfId="5" applyFont="1" applyBorder="1" applyAlignment="1" applyProtection="1">
      <alignment horizontal="left" vertical="center" wrapText="1"/>
      <protection locked="0"/>
    </xf>
    <xf numFmtId="0" fontId="25" fillId="0" borderId="74" xfId="5" applyFont="1" applyBorder="1" applyAlignment="1" applyProtection="1">
      <alignment horizontal="left" vertical="center" wrapText="1"/>
      <protection locked="0"/>
    </xf>
    <xf numFmtId="0" fontId="25" fillId="0" borderId="69" xfId="5" applyFont="1" applyBorder="1" applyAlignment="1" applyProtection="1">
      <alignment horizontal="left" vertical="center" wrapText="1"/>
      <protection locked="0"/>
    </xf>
    <xf numFmtId="0" fontId="25" fillId="0" borderId="35" xfId="5" applyFont="1" applyBorder="1" applyAlignment="1" applyProtection="1">
      <alignment horizontal="left" vertical="center" wrapText="1"/>
      <protection locked="0"/>
    </xf>
    <xf numFmtId="0" fontId="25" fillId="0" borderId="116" xfId="5" applyFont="1" applyBorder="1" applyAlignment="1" applyProtection="1">
      <alignment horizontal="center" vertical="center"/>
      <protection locked="0"/>
    </xf>
    <xf numFmtId="0" fontId="25" fillId="0" borderId="115" xfId="5" applyFont="1" applyBorder="1" applyAlignment="1" applyProtection="1">
      <alignment horizontal="center" vertical="center"/>
      <protection locked="0"/>
    </xf>
    <xf numFmtId="0" fontId="25" fillId="0" borderId="113" xfId="5" applyFont="1" applyBorder="1" applyAlignment="1" applyProtection="1">
      <alignment horizontal="center" vertical="center"/>
      <protection locked="0"/>
    </xf>
    <xf numFmtId="0" fontId="31" fillId="0" borderId="92" xfId="5" applyFont="1" applyBorder="1" applyAlignment="1" applyProtection="1">
      <alignment horizontal="center"/>
      <protection locked="0"/>
    </xf>
    <xf numFmtId="0" fontId="31" fillId="0" borderId="114" xfId="5" applyFont="1" applyBorder="1" applyAlignment="1" applyProtection="1">
      <alignment horizontal="center"/>
      <protection locked="0"/>
    </xf>
    <xf numFmtId="0" fontId="25" fillId="3" borderId="101" xfId="5" applyFont="1" applyFill="1" applyBorder="1" applyAlignment="1" applyProtection="1">
      <alignment horizontal="center" vertical="center" wrapText="1"/>
      <protection locked="0"/>
    </xf>
    <xf numFmtId="0" fontId="25" fillId="3" borderId="80" xfId="5" applyFont="1" applyFill="1" applyBorder="1" applyAlignment="1" applyProtection="1">
      <alignment horizontal="center" vertical="center" wrapText="1"/>
      <protection locked="0"/>
    </xf>
    <xf numFmtId="0" fontId="25" fillId="3" borderId="100" xfId="5" applyFont="1" applyFill="1" applyBorder="1" applyAlignment="1" applyProtection="1">
      <alignment horizontal="center" vertical="center" wrapText="1"/>
      <protection locked="0"/>
    </xf>
    <xf numFmtId="0" fontId="25" fillId="0" borderId="0" xfId="5" applyFont="1" applyAlignment="1" applyProtection="1">
      <alignment horizontal="left" vertical="center"/>
      <protection locked="0"/>
    </xf>
    <xf numFmtId="0" fontId="30" fillId="0" borderId="96" xfId="5" applyFont="1" applyBorder="1" applyAlignment="1" applyProtection="1">
      <alignment horizontal="center" vertical="center" wrapText="1"/>
      <protection locked="0"/>
    </xf>
    <xf numFmtId="0" fontId="30" fillId="0" borderId="71" xfId="5" applyFont="1" applyBorder="1" applyAlignment="1" applyProtection="1">
      <alignment horizontal="center" vertical="center" wrapText="1"/>
      <protection locked="0"/>
    </xf>
    <xf numFmtId="0" fontId="30" fillId="0" borderId="91" xfId="5" applyFont="1" applyBorder="1" applyAlignment="1" applyProtection="1">
      <alignment horizontal="center" vertical="center" wrapText="1"/>
      <protection locked="0"/>
    </xf>
    <xf numFmtId="0" fontId="30" fillId="0" borderId="0" xfId="5" applyFont="1" applyBorder="1" applyAlignment="1" applyProtection="1">
      <alignment horizontal="center" vertical="center" wrapText="1"/>
      <protection locked="0"/>
    </xf>
    <xf numFmtId="0" fontId="30" fillId="0" borderId="87" xfId="5" applyFont="1" applyBorder="1" applyAlignment="1" applyProtection="1">
      <alignment horizontal="center" vertical="center" wrapText="1"/>
      <protection locked="0"/>
    </xf>
    <xf numFmtId="0" fontId="30" fillId="0" borderId="82" xfId="5" applyFont="1" applyBorder="1" applyAlignment="1" applyProtection="1">
      <alignment horizontal="center" vertical="center" wrapText="1"/>
      <protection locked="0"/>
    </xf>
    <xf numFmtId="0" fontId="29" fillId="0" borderId="71" xfId="5" applyFont="1" applyBorder="1" applyAlignment="1" applyProtection="1">
      <alignment horizontal="center" wrapText="1"/>
      <protection locked="0"/>
    </xf>
    <xf numFmtId="0" fontId="29" fillId="0" borderId="95" xfId="5" applyFont="1" applyBorder="1" applyAlignment="1" applyProtection="1">
      <alignment horizontal="center" wrapText="1"/>
      <protection locked="0"/>
    </xf>
    <xf numFmtId="0" fontId="29" fillId="0" borderId="0" xfId="5" applyFont="1" applyBorder="1" applyAlignment="1" applyProtection="1">
      <alignment horizontal="center" wrapText="1"/>
      <protection locked="0"/>
    </xf>
    <xf numFmtId="0" fontId="29" fillId="0" borderId="90" xfId="5" applyFont="1" applyBorder="1" applyAlignment="1" applyProtection="1">
      <alignment horizontal="center" wrapText="1"/>
      <protection locked="0"/>
    </xf>
    <xf numFmtId="0" fontId="29" fillId="0" borderId="82" xfId="5" applyFont="1" applyBorder="1" applyAlignment="1" applyProtection="1">
      <alignment horizontal="center" wrapText="1"/>
      <protection locked="0"/>
    </xf>
    <xf numFmtId="0" fontId="29" fillId="0" borderId="86" xfId="5" applyFont="1" applyBorder="1" applyAlignment="1" applyProtection="1">
      <alignment horizontal="center" wrapText="1"/>
      <protection locked="0"/>
    </xf>
    <xf numFmtId="0" fontId="25" fillId="0" borderId="94" xfId="5" applyFont="1" applyBorder="1" applyAlignment="1" applyProtection="1">
      <alignment horizontal="left" vertical="center"/>
      <protection locked="0"/>
    </xf>
    <xf numFmtId="0" fontId="25" fillId="2" borderId="2" xfId="5" applyFont="1" applyFill="1" applyBorder="1" applyAlignment="1" applyProtection="1">
      <alignment horizontal="center" vertical="center"/>
      <protection locked="0"/>
    </xf>
    <xf numFmtId="0" fontId="32" fillId="0" borderId="22" xfId="5" applyFont="1" applyBorder="1" applyAlignment="1" applyProtection="1">
      <alignment horizontal="left" vertical="center"/>
      <protection locked="0"/>
    </xf>
    <xf numFmtId="0" fontId="32" fillId="0" borderId="24" xfId="5" applyFont="1" applyBorder="1" applyAlignment="1" applyProtection="1">
      <alignment horizontal="left" vertical="center"/>
      <protection locked="0"/>
    </xf>
    <xf numFmtId="0" fontId="32" fillId="0" borderId="102" xfId="5" applyFont="1" applyBorder="1" applyAlignment="1" applyProtection="1">
      <alignment horizontal="left" vertical="center"/>
      <protection locked="0"/>
    </xf>
    <xf numFmtId="0" fontId="31" fillId="3" borderId="105" xfId="5" applyFont="1" applyFill="1" applyBorder="1" applyAlignment="1" applyProtection="1">
      <alignment vertical="center"/>
      <protection locked="0"/>
    </xf>
    <xf numFmtId="0" fontId="31" fillId="3" borderId="106" xfId="5" applyFont="1" applyFill="1" applyBorder="1" applyAlignment="1" applyProtection="1">
      <alignment vertical="center"/>
      <protection locked="0"/>
    </xf>
    <xf numFmtId="0" fontId="25" fillId="3" borderId="1" xfId="5" applyFont="1" applyFill="1" applyBorder="1" applyAlignment="1" applyProtection="1">
      <alignment horizontal="center" vertical="center"/>
      <protection locked="0"/>
    </xf>
    <xf numFmtId="0" fontId="25" fillId="3" borderId="20" xfId="5" applyFont="1" applyFill="1" applyBorder="1" applyAlignment="1" applyProtection="1">
      <alignment horizontal="center" vertical="center"/>
      <protection locked="0"/>
    </xf>
    <xf numFmtId="0" fontId="26" fillId="0" borderId="24" xfId="5" applyFont="1" applyBorder="1" applyAlignment="1" applyProtection="1">
      <alignment horizontal="right" vertical="top"/>
      <protection locked="0"/>
    </xf>
    <xf numFmtId="0" fontId="33" fillId="4" borderId="2" xfId="5" applyFont="1" applyFill="1" applyBorder="1" applyAlignment="1" applyProtection="1">
      <alignment horizontal="center" vertical="center"/>
      <protection locked="0"/>
    </xf>
    <xf numFmtId="0" fontId="33" fillId="4" borderId="70" xfId="5" applyFont="1" applyFill="1" applyBorder="1" applyAlignment="1" applyProtection="1">
      <alignment horizontal="center" vertical="center"/>
      <protection locked="0"/>
    </xf>
    <xf numFmtId="0" fontId="31" fillId="0" borderId="97" xfId="5" applyFont="1" applyBorder="1" applyAlignment="1" applyProtection="1">
      <alignment horizontal="center" vertical="center"/>
      <protection locked="0"/>
    </xf>
    <xf numFmtId="0" fontId="31" fillId="0" borderId="92" xfId="5" applyFont="1" applyBorder="1" applyAlignment="1" applyProtection="1">
      <alignment horizontal="center" vertical="center"/>
      <protection locked="0"/>
    </xf>
    <xf numFmtId="0" fontId="25" fillId="2" borderId="1" xfId="5" applyFont="1" applyFill="1" applyBorder="1" applyAlignment="1" applyProtection="1">
      <alignment horizontal="center" vertical="center"/>
      <protection locked="0"/>
    </xf>
    <xf numFmtId="0" fontId="25" fillId="2" borderId="24" xfId="5" applyFont="1" applyFill="1" applyBorder="1" applyAlignment="1" applyProtection="1">
      <alignment horizontal="center" vertical="center"/>
      <protection locked="0"/>
    </xf>
    <xf numFmtId="0" fontId="25" fillId="2" borderId="20" xfId="5" applyFont="1" applyFill="1" applyBorder="1" applyAlignment="1" applyProtection="1">
      <alignment horizontal="center" vertical="center"/>
      <protection locked="0"/>
    </xf>
    <xf numFmtId="0" fontId="26" fillId="0" borderId="71" xfId="5" applyFont="1" applyBorder="1" applyAlignment="1" applyProtection="1">
      <alignment horizontal="right" vertical="top"/>
      <protection locked="0"/>
    </xf>
    <xf numFmtId="0" fontId="25" fillId="3" borderId="24" xfId="5" applyFont="1" applyFill="1" applyBorder="1" applyAlignment="1" applyProtection="1">
      <alignment horizontal="center" vertical="center"/>
      <protection locked="0"/>
    </xf>
    <xf numFmtId="0" fontId="31" fillId="3" borderId="112" xfId="5" applyFont="1" applyFill="1" applyBorder="1" applyAlignment="1" applyProtection="1">
      <alignment vertical="center"/>
      <protection locked="0"/>
    </xf>
    <xf numFmtId="0" fontId="31" fillId="3" borderId="111" xfId="5" applyFont="1" applyFill="1" applyBorder="1" applyAlignment="1" applyProtection="1">
      <alignment vertical="center"/>
      <protection locked="0"/>
    </xf>
    <xf numFmtId="0" fontId="33" fillId="4" borderId="1" xfId="5" applyFont="1" applyFill="1" applyBorder="1" applyAlignment="1" applyProtection="1">
      <alignment horizontal="center" vertical="center"/>
      <protection locked="0"/>
    </xf>
    <xf numFmtId="0" fontId="33" fillId="4" borderId="24" xfId="5" applyFont="1" applyFill="1" applyBorder="1" applyAlignment="1" applyProtection="1">
      <alignment horizontal="center" vertical="center"/>
      <protection locked="0"/>
    </xf>
    <xf numFmtId="0" fontId="33" fillId="4" borderId="20" xfId="5" applyFont="1" applyFill="1" applyBorder="1" applyAlignment="1" applyProtection="1">
      <alignment horizontal="center" vertical="center"/>
      <protection locked="0"/>
    </xf>
    <xf numFmtId="0" fontId="25" fillId="0" borderId="2" xfId="5" applyFont="1" applyBorder="1" applyAlignment="1" applyProtection="1">
      <alignment horizontal="left" vertical="center" wrapText="1"/>
      <protection locked="0"/>
    </xf>
    <xf numFmtId="0" fontId="25" fillId="0" borderId="1" xfId="5" applyFont="1" applyBorder="1" applyAlignment="1" applyProtection="1">
      <alignment horizontal="center" vertical="center"/>
      <protection locked="0"/>
    </xf>
    <xf numFmtId="0" fontId="31" fillId="0" borderId="114" xfId="5" applyFont="1" applyBorder="1" applyAlignment="1" applyProtection="1">
      <alignment horizontal="center" vertical="center"/>
      <protection locked="0"/>
    </xf>
    <xf numFmtId="0" fontId="25" fillId="0" borderId="43" xfId="5" applyFont="1" applyBorder="1" applyAlignment="1" applyProtection="1">
      <alignment horizontal="left" vertical="center"/>
      <protection locked="0"/>
    </xf>
    <xf numFmtId="0" fontId="25" fillId="0" borderId="0" xfId="5" applyFont="1" applyBorder="1" applyAlignment="1" applyProtection="1">
      <alignment horizontal="left" vertical="center"/>
      <protection locked="0"/>
    </xf>
    <xf numFmtId="0" fontId="25" fillId="0" borderId="44" xfId="5" applyFont="1" applyBorder="1" applyAlignment="1" applyProtection="1">
      <alignment horizontal="left" vertical="center"/>
      <protection locked="0"/>
    </xf>
    <xf numFmtId="0" fontId="25" fillId="0" borderId="118" xfId="5" applyFont="1" applyBorder="1" applyAlignment="1" applyProtection="1">
      <alignment horizontal="left" vertical="center"/>
      <protection locked="0"/>
    </xf>
    <xf numFmtId="0" fontId="25" fillId="0" borderId="121" xfId="5" applyFont="1" applyBorder="1" applyAlignment="1" applyProtection="1">
      <alignment horizontal="left" vertical="center"/>
      <protection locked="0"/>
    </xf>
    <xf numFmtId="0" fontId="25" fillId="0" borderId="120" xfId="5" applyFont="1" applyBorder="1" applyAlignment="1" applyProtection="1">
      <alignment horizontal="left" vertical="center"/>
      <protection locked="0"/>
    </xf>
    <xf numFmtId="0" fontId="25" fillId="0" borderId="2" xfId="5" applyFont="1" applyBorder="1" applyAlignment="1" applyProtection="1">
      <alignment horizontal="left" vertical="center"/>
      <protection locked="0"/>
    </xf>
    <xf numFmtId="0" fontId="25" fillId="0" borderId="117" xfId="5" applyFont="1" applyBorder="1" applyAlignment="1" applyProtection="1">
      <alignment horizontal="left" vertical="center"/>
      <protection locked="0"/>
    </xf>
    <xf numFmtId="0" fontId="25" fillId="0" borderId="124" xfId="5" applyFont="1" applyBorder="1" applyAlignment="1" applyProtection="1">
      <alignment horizontal="left" vertical="center"/>
      <protection locked="0"/>
    </xf>
    <xf numFmtId="0" fontId="25" fillId="0" borderId="123" xfId="5" applyFont="1" applyBorder="1" applyAlignment="1" applyProtection="1">
      <alignment horizontal="left" vertical="center"/>
      <protection locked="0"/>
    </xf>
    <xf numFmtId="0" fontId="25" fillId="4" borderId="2" xfId="5" applyFont="1" applyFill="1" applyBorder="1" applyAlignment="1" applyProtection="1">
      <alignment horizontal="center" vertical="center"/>
      <protection locked="0"/>
    </xf>
    <xf numFmtId="0" fontId="25" fillId="0" borderId="2" xfId="5" applyFont="1" applyBorder="1" applyAlignment="1" applyProtection="1">
      <alignment horizontal="center" vertical="center"/>
      <protection locked="0"/>
    </xf>
    <xf numFmtId="0" fontId="25" fillId="0" borderId="0" xfId="5" applyFont="1" applyBorder="1" applyAlignment="1" applyProtection="1">
      <alignment horizontal="center" vertical="center"/>
      <protection locked="0"/>
    </xf>
    <xf numFmtId="0" fontId="25" fillId="0" borderId="69" xfId="5" applyFont="1" applyBorder="1" applyAlignment="1" applyProtection="1">
      <alignment horizontal="center" vertical="center"/>
      <protection locked="0"/>
    </xf>
    <xf numFmtId="0" fontId="34" fillId="3" borderId="0" xfId="5" applyFont="1" applyFill="1" applyAlignment="1" applyProtection="1">
      <alignment horizontal="center" vertical="center"/>
      <protection locked="0"/>
    </xf>
    <xf numFmtId="0" fontId="35" fillId="0" borderId="67" xfId="5" applyFont="1" applyBorder="1" applyAlignment="1">
      <alignment horizontal="center" vertical="center" wrapText="1"/>
    </xf>
    <xf numFmtId="0" fontId="35" fillId="0" borderId="39" xfId="5" applyFont="1" applyBorder="1" applyAlignment="1">
      <alignment horizontal="center" vertical="center" wrapText="1"/>
    </xf>
    <xf numFmtId="0" fontId="35" fillId="0" borderId="38" xfId="5" applyFont="1" applyBorder="1" applyAlignment="1">
      <alignment horizontal="center" vertical="center" wrapText="1"/>
    </xf>
    <xf numFmtId="0" fontId="35" fillId="0" borderId="78" xfId="5" applyFont="1" applyBorder="1" applyAlignment="1">
      <alignment horizontal="center" vertical="center" wrapText="1"/>
    </xf>
    <xf numFmtId="0" fontId="35" fillId="0" borderId="0" xfId="5" applyFont="1" applyBorder="1" applyAlignment="1">
      <alignment horizontal="center" vertical="center" wrapText="1"/>
    </xf>
    <xf numFmtId="0" fontId="35" fillId="0" borderId="42" xfId="5" applyFont="1" applyBorder="1" applyAlignment="1">
      <alignment horizontal="center" vertical="center" wrapText="1"/>
    </xf>
    <xf numFmtId="0" fontId="35" fillId="0" borderId="68" xfId="5" applyFont="1" applyBorder="1" applyAlignment="1">
      <alignment horizontal="center" vertical="center" wrapText="1"/>
    </xf>
    <xf numFmtId="0" fontId="35" fillId="0" borderId="13" xfId="5" applyFont="1" applyBorder="1" applyAlignment="1">
      <alignment horizontal="center" vertical="center" wrapText="1"/>
    </xf>
    <xf numFmtId="0" fontId="35" fillId="0" borderId="125" xfId="5" applyFont="1" applyBorder="1" applyAlignment="1">
      <alignment horizontal="center" vertical="center" wrapText="1"/>
    </xf>
    <xf numFmtId="0" fontId="18" fillId="0" borderId="26" xfId="5" applyFont="1" applyBorder="1" applyAlignment="1">
      <alignment horizontal="center" vertical="center"/>
    </xf>
    <xf numFmtId="0" fontId="18" fillId="0" borderId="23" xfId="5" applyFont="1" applyBorder="1" applyAlignment="1">
      <alignment horizontal="center" vertical="center"/>
    </xf>
    <xf numFmtId="0" fontId="17" fillId="0" borderId="25" xfId="5" applyFont="1" applyBorder="1" applyAlignment="1">
      <alignment horizontal="center" vertical="center"/>
    </xf>
    <xf numFmtId="0" fontId="17" fillId="0" borderId="17" xfId="5" applyFont="1" applyBorder="1" applyAlignment="1">
      <alignment horizontal="center" vertical="center"/>
    </xf>
    <xf numFmtId="0" fontId="17" fillId="0" borderId="15" xfId="5" applyFont="1" applyBorder="1" applyAlignment="1">
      <alignment horizontal="center" vertical="center"/>
    </xf>
    <xf numFmtId="0" fontId="35" fillId="0" borderId="77" xfId="5" applyFont="1" applyBorder="1" applyAlignment="1">
      <alignment horizontal="center" vertical="center" textRotation="255" wrapText="1" shrinkToFit="1"/>
    </xf>
    <xf numFmtId="0" fontId="35" fillId="0" borderId="72" xfId="5" applyFont="1" applyBorder="1" applyAlignment="1">
      <alignment horizontal="center" vertical="center" textRotation="255" wrapText="1" shrinkToFit="1"/>
    </xf>
    <xf numFmtId="0" fontId="35" fillId="0" borderId="43" xfId="5" applyFont="1" applyBorder="1" applyAlignment="1">
      <alignment horizontal="center" vertical="center" textRotation="255" wrapText="1" shrinkToFit="1"/>
    </xf>
    <xf numFmtId="0" fontId="35" fillId="0" borderId="44" xfId="5" applyFont="1" applyBorder="1" applyAlignment="1">
      <alignment horizontal="center" vertical="center" textRotation="255" wrapText="1" shrinkToFit="1"/>
    </xf>
    <xf numFmtId="0" fontId="17" fillId="0" borderId="44" xfId="5" applyFont="1" applyBorder="1" applyAlignment="1">
      <alignment horizontal="center" vertical="center"/>
    </xf>
    <xf numFmtId="0" fontId="17" fillId="0" borderId="84" xfId="5" applyFont="1" applyBorder="1" applyAlignment="1">
      <alignment horizontal="center" vertical="center"/>
    </xf>
    <xf numFmtId="0" fontId="17" fillId="0" borderId="38" xfId="5" applyFont="1" applyBorder="1" applyAlignment="1">
      <alignment horizontal="center" vertical="center"/>
    </xf>
    <xf numFmtId="0" fontId="17" fillId="0" borderId="11" xfId="5" applyFont="1" applyBorder="1" applyAlignment="1">
      <alignment horizontal="center" vertical="center"/>
    </xf>
    <xf numFmtId="0" fontId="17" fillId="0" borderId="125" xfId="5" applyFont="1" applyBorder="1" applyAlignment="1">
      <alignment horizontal="center" vertical="center"/>
    </xf>
    <xf numFmtId="0" fontId="21" fillId="0" borderId="1" xfId="5" applyFont="1" applyBorder="1" applyAlignment="1">
      <alignment horizontal="center" vertical="center" wrapText="1"/>
    </xf>
    <xf numFmtId="0" fontId="17" fillId="0" borderId="67" xfId="5" applyFont="1" applyBorder="1" applyAlignment="1">
      <alignment horizontal="center" vertical="center"/>
    </xf>
    <xf numFmtId="0" fontId="17" fillId="0" borderId="39" xfId="5" applyFont="1" applyBorder="1" applyAlignment="1">
      <alignment horizontal="center" vertical="center"/>
    </xf>
    <xf numFmtId="0" fontId="17" fillId="0" borderId="66" xfId="5" applyFont="1" applyBorder="1" applyAlignment="1">
      <alignment horizontal="center" vertical="center"/>
    </xf>
    <xf numFmtId="0" fontId="17" fillId="0" borderId="68" xfId="5" applyFont="1" applyBorder="1" applyAlignment="1">
      <alignment horizontal="center" vertical="center"/>
    </xf>
    <xf numFmtId="0" fontId="17" fillId="0" borderId="13" xfId="5" applyFont="1" applyBorder="1" applyAlignment="1">
      <alignment horizontal="center" vertical="center"/>
    </xf>
    <xf numFmtId="0" fontId="17" fillId="0" borderId="83" xfId="5" applyFont="1" applyBorder="1" applyAlignment="1">
      <alignment horizontal="center" vertical="center"/>
    </xf>
    <xf numFmtId="0" fontId="21" fillId="0" borderId="77" xfId="5" applyFont="1" applyBorder="1" applyAlignment="1">
      <alignment horizontal="center" vertical="center" wrapText="1"/>
    </xf>
    <xf numFmtId="0" fontId="21" fillId="0" borderId="71" xfId="5" applyFont="1" applyBorder="1" applyAlignment="1">
      <alignment horizontal="center" vertical="center" wrapText="1"/>
    </xf>
    <xf numFmtId="0" fontId="21" fillId="0" borderId="72" xfId="5" applyFont="1" applyBorder="1" applyAlignment="1">
      <alignment horizontal="center" vertical="center" wrapText="1"/>
    </xf>
    <xf numFmtId="0" fontId="21" fillId="0" borderId="74" xfId="5" applyFont="1" applyBorder="1" applyAlignment="1">
      <alignment horizontal="center" vertical="center" wrapText="1"/>
    </xf>
    <xf numFmtId="0" fontId="21" fillId="0" borderId="69" xfId="5" applyFont="1" applyBorder="1" applyAlignment="1">
      <alignment horizontal="center" vertical="center" wrapText="1"/>
    </xf>
    <xf numFmtId="0" fontId="21" fillId="0" borderId="35" xfId="5" applyFont="1" applyBorder="1" applyAlignment="1">
      <alignment horizontal="center" vertical="center" wrapText="1"/>
    </xf>
    <xf numFmtId="0" fontId="21" fillId="0" borderId="2" xfId="5" applyFont="1" applyBorder="1" applyAlignment="1">
      <alignment horizontal="center" vertical="center"/>
    </xf>
    <xf numFmtId="0" fontId="17" fillId="0" borderId="67" xfId="5" applyFont="1" applyBorder="1" applyAlignment="1">
      <alignment horizontal="center" vertical="center" wrapText="1"/>
    </xf>
    <xf numFmtId="0" fontId="17" fillId="0" borderId="39" xfId="5" applyFont="1" applyBorder="1" applyAlignment="1">
      <alignment horizontal="center" vertical="center" wrapText="1"/>
    </xf>
    <xf numFmtId="0" fontId="17" fillId="0" borderId="38" xfId="5" applyFont="1" applyBorder="1" applyAlignment="1">
      <alignment horizontal="center" vertical="center" wrapText="1"/>
    </xf>
    <xf numFmtId="0" fontId="17" fillId="0" borderId="78" xfId="5" applyFont="1" applyBorder="1" applyAlignment="1">
      <alignment horizontal="center" vertical="center" wrapText="1"/>
    </xf>
    <xf numFmtId="0" fontId="17" fillId="0" borderId="42" xfId="5" applyFont="1" applyBorder="1" applyAlignment="1">
      <alignment horizontal="center" vertical="center" wrapText="1"/>
    </xf>
    <xf numFmtId="0" fontId="17" fillId="0" borderId="68" xfId="5" applyFont="1" applyBorder="1" applyAlignment="1">
      <alignment horizontal="center" vertical="center" wrapText="1"/>
    </xf>
    <xf numFmtId="0" fontId="17" fillId="0" borderId="13" xfId="5" applyFont="1" applyBorder="1" applyAlignment="1">
      <alignment horizontal="center" vertical="center" wrapText="1"/>
    </xf>
    <xf numFmtId="0" fontId="17" fillId="0" borderId="125" xfId="5" applyFont="1" applyBorder="1" applyAlignment="1">
      <alignment horizontal="center" vertical="center" wrapText="1"/>
    </xf>
    <xf numFmtId="0" fontId="21" fillId="0" borderId="2" xfId="5" applyFont="1" applyBorder="1" applyAlignment="1">
      <alignment horizontal="center" vertical="center" shrinkToFit="1"/>
    </xf>
    <xf numFmtId="0" fontId="21" fillId="0" borderId="70" xfId="5" applyFont="1" applyBorder="1" applyAlignment="1">
      <alignment horizontal="center" vertical="center" shrinkToFit="1"/>
    </xf>
    <xf numFmtId="0" fontId="21" fillId="0" borderId="77" xfId="5" applyFont="1" applyBorder="1" applyAlignment="1">
      <alignment horizontal="center" vertical="center"/>
    </xf>
    <xf numFmtId="0" fontId="21" fillId="0" borderId="71" xfId="5" applyFont="1" applyBorder="1" applyAlignment="1">
      <alignment horizontal="center" vertical="center"/>
    </xf>
    <xf numFmtId="0" fontId="21" fillId="0" borderId="72" xfId="5" applyFont="1" applyBorder="1" applyAlignment="1">
      <alignment horizontal="center" vertical="center"/>
    </xf>
    <xf numFmtId="0" fontId="17" fillId="0" borderId="43" xfId="5" applyFont="1" applyBorder="1" applyAlignment="1">
      <alignment horizontal="center" vertical="center"/>
    </xf>
    <xf numFmtId="0" fontId="20" fillId="0" borderId="0" xfId="5" applyFont="1" applyBorder="1" applyAlignment="1">
      <alignment horizontal="center" vertical="center"/>
    </xf>
    <xf numFmtId="0" fontId="20" fillId="0" borderId="44" xfId="5" applyFont="1" applyBorder="1" applyAlignment="1">
      <alignment horizontal="center" vertical="center"/>
    </xf>
    <xf numFmtId="0" fontId="20" fillId="0" borderId="69" xfId="5" applyFont="1" applyBorder="1" applyAlignment="1">
      <alignment horizontal="center" vertical="center"/>
    </xf>
    <xf numFmtId="0" fontId="20" fillId="0" borderId="35" xfId="5" applyFont="1" applyBorder="1" applyAlignment="1">
      <alignment horizontal="center" vertical="center"/>
    </xf>
    <xf numFmtId="0" fontId="16" fillId="0" borderId="1" xfId="5" applyFont="1" applyBorder="1" applyAlignment="1">
      <alignment horizontal="center" vertical="center"/>
    </xf>
    <xf numFmtId="0" fontId="16" fillId="0" borderId="20" xfId="5" applyFont="1" applyBorder="1" applyAlignment="1">
      <alignment horizontal="center" vertical="center"/>
    </xf>
    <xf numFmtId="0" fontId="37" fillId="0" borderId="0" xfId="5" applyFont="1" applyAlignment="1">
      <alignment vertical="center" wrapText="1"/>
    </xf>
    <xf numFmtId="0" fontId="16" fillId="0" borderId="0" xfId="5" applyFont="1" applyAlignment="1">
      <alignment vertical="center" wrapText="1"/>
    </xf>
    <xf numFmtId="0" fontId="37" fillId="0" borderId="0" xfId="5" applyFont="1" applyAlignment="1">
      <alignment horizontal="left" vertical="center" wrapText="1"/>
    </xf>
    <xf numFmtId="0" fontId="8" fillId="0" borderId="0" xfId="5" applyFont="1" applyAlignment="1">
      <alignment vertical="center" wrapText="1"/>
    </xf>
    <xf numFmtId="0" fontId="16" fillId="0" borderId="2" xfId="5" applyFont="1" applyBorder="1" applyAlignment="1">
      <alignment horizontal="center" vertical="center"/>
    </xf>
    <xf numFmtId="0" fontId="44" fillId="0" borderId="14" xfId="5" applyFont="1" applyBorder="1" applyAlignment="1">
      <alignment horizontal="center" vertical="center"/>
    </xf>
    <xf numFmtId="0" fontId="24" fillId="0" borderId="3" xfId="5" applyFont="1" applyBorder="1" applyAlignment="1">
      <alignment horizontal="center" vertical="center"/>
    </xf>
    <xf numFmtId="0" fontId="15" fillId="0" borderId="0" xfId="5" applyFont="1" applyBorder="1" applyAlignment="1">
      <alignment horizontal="center" vertical="center"/>
    </xf>
    <xf numFmtId="0" fontId="15" fillId="0" borderId="2" xfId="5" applyFont="1" applyBorder="1" applyAlignment="1">
      <alignment horizontal="center" vertical="center"/>
    </xf>
    <xf numFmtId="0" fontId="16" fillId="0" borderId="2" xfId="5" applyBorder="1" applyAlignment="1">
      <alignment horizontal="center" vertical="center"/>
    </xf>
    <xf numFmtId="0" fontId="38" fillId="0" borderId="2" xfId="5" applyFont="1" applyBorder="1" applyAlignment="1">
      <alignment horizontal="center" vertical="center" wrapText="1"/>
    </xf>
    <xf numFmtId="0" fontId="17" fillId="0" borderId="37" xfId="5" applyFont="1" applyBorder="1" applyAlignment="1">
      <alignment horizontal="center" vertical="center" wrapText="1"/>
    </xf>
    <xf numFmtId="0" fontId="17" fillId="0" borderId="32" xfId="5" applyFont="1" applyBorder="1" applyAlignment="1">
      <alignment horizontal="center" vertical="center"/>
    </xf>
    <xf numFmtId="0" fontId="17" fillId="0" borderId="36" xfId="5" applyFont="1" applyBorder="1" applyAlignment="1">
      <alignment horizontal="center" vertical="center"/>
    </xf>
    <xf numFmtId="0" fontId="17" fillId="0" borderId="21" xfId="5" applyFont="1" applyBorder="1" applyAlignment="1">
      <alignment horizontal="center" vertical="center"/>
    </xf>
    <xf numFmtId="0" fontId="17" fillId="0" borderId="19" xfId="5" applyFont="1" applyBorder="1" applyAlignment="1">
      <alignment horizontal="center" vertical="center"/>
    </xf>
    <xf numFmtId="0" fontId="17" fillId="0" borderId="65" xfId="5" applyFont="1" applyBorder="1" applyAlignment="1">
      <alignment horizontal="center" vertical="center"/>
    </xf>
    <xf numFmtId="0" fontId="17" fillId="0" borderId="75" xfId="5" applyFont="1" applyBorder="1" applyAlignment="1">
      <alignment horizontal="center" vertical="center"/>
    </xf>
    <xf numFmtId="0" fontId="17" fillId="0" borderId="73" xfId="5" applyFont="1" applyBorder="1" applyAlignment="1">
      <alignment horizontal="center" vertical="center"/>
    </xf>
    <xf numFmtId="0" fontId="17" fillId="0" borderId="37" xfId="5" applyFont="1" applyBorder="1" applyAlignment="1">
      <alignment horizontal="center" vertical="center"/>
    </xf>
    <xf numFmtId="0" fontId="44" fillId="0" borderId="0" xfId="5" applyFont="1" applyBorder="1" applyAlignment="1">
      <alignment horizontal="center" vertical="center"/>
    </xf>
    <xf numFmtId="0" fontId="24" fillId="0" borderId="0" xfId="5" applyFont="1" applyBorder="1" applyAlignment="1">
      <alignment horizontal="center" vertical="center"/>
    </xf>
    <xf numFmtId="0" fontId="20" fillId="0" borderId="37" xfId="5" applyFont="1" applyBorder="1" applyAlignment="1">
      <alignment horizontal="center" vertical="center" wrapText="1"/>
    </xf>
    <xf numFmtId="0" fontId="20" fillId="0" borderId="32" xfId="5" applyFont="1" applyBorder="1" applyAlignment="1">
      <alignment horizontal="center" vertical="center" wrapText="1"/>
    </xf>
    <xf numFmtId="0" fontId="20" fillId="0" borderId="21" xfId="5" applyFont="1" applyBorder="1" applyAlignment="1">
      <alignment horizontal="center" vertical="center" wrapText="1"/>
    </xf>
    <xf numFmtId="0" fontId="20" fillId="0" borderId="65" xfId="5" applyFont="1" applyBorder="1" applyAlignment="1">
      <alignment horizontal="center" vertical="center" wrapText="1"/>
    </xf>
    <xf numFmtId="0" fontId="20" fillId="0" borderId="17" xfId="5" applyFont="1" applyBorder="1" applyAlignment="1">
      <alignment horizontal="center" vertical="center" wrapText="1"/>
    </xf>
    <xf numFmtId="0" fontId="23" fillId="0" borderId="32" xfId="5" applyFont="1" applyBorder="1" applyAlignment="1">
      <alignment horizontal="center" vertical="center"/>
    </xf>
    <xf numFmtId="0" fontId="23" fillId="0" borderId="36" xfId="5" applyFont="1" applyBorder="1" applyAlignment="1">
      <alignment horizontal="center" vertical="center"/>
    </xf>
    <xf numFmtId="0" fontId="23" fillId="0" borderId="19" xfId="5" applyFont="1" applyBorder="1" applyAlignment="1">
      <alignment horizontal="center" vertical="center"/>
    </xf>
    <xf numFmtId="0" fontId="23" fillId="0" borderId="17" xfId="5" applyFont="1" applyBorder="1" applyAlignment="1">
      <alignment horizontal="center" vertical="center"/>
    </xf>
    <xf numFmtId="0" fontId="23" fillId="0" borderId="15" xfId="5" applyFont="1" applyBorder="1" applyAlignment="1">
      <alignment horizontal="center" vertical="center"/>
    </xf>
    <xf numFmtId="0" fontId="20" fillId="0" borderId="67" xfId="5" applyFont="1" applyBorder="1" applyAlignment="1">
      <alignment horizontal="center" vertical="center" wrapText="1"/>
    </xf>
    <xf numFmtId="0" fontId="20" fillId="0" borderId="38" xfId="5" applyFont="1" applyBorder="1" applyAlignment="1">
      <alignment horizontal="center" vertical="center" wrapText="1"/>
    </xf>
    <xf numFmtId="0" fontId="20" fillId="0" borderId="78" xfId="5" applyFont="1" applyBorder="1" applyAlignment="1">
      <alignment horizontal="center" vertical="center" wrapText="1"/>
    </xf>
    <xf numFmtId="0" fontId="20" fillId="0" borderId="42" xfId="5" applyFont="1" applyBorder="1" applyAlignment="1">
      <alignment horizontal="center" vertical="center" wrapText="1"/>
    </xf>
    <xf numFmtId="0" fontId="20" fillId="0" borderId="68" xfId="5" applyFont="1" applyBorder="1" applyAlignment="1">
      <alignment horizontal="center" vertical="center" wrapText="1"/>
    </xf>
    <xf numFmtId="0" fontId="20" fillId="0" borderId="125" xfId="5" applyFont="1" applyBorder="1" applyAlignment="1">
      <alignment horizontal="center" vertical="center" wrapText="1"/>
    </xf>
    <xf numFmtId="0" fontId="17" fillId="0" borderId="78" xfId="5" applyFont="1" applyBorder="1" applyAlignment="1">
      <alignment horizontal="center" vertical="center"/>
    </xf>
    <xf numFmtId="0" fontId="17" fillId="0" borderId="42" xfId="5" applyFont="1" applyBorder="1" applyAlignment="1">
      <alignment horizontal="center" vertical="center"/>
    </xf>
    <xf numFmtId="0" fontId="39" fillId="0" borderId="1" xfId="6" applyFont="1" applyBorder="1" applyAlignment="1">
      <alignment horizontal="left" vertical="center" wrapText="1"/>
    </xf>
    <xf numFmtId="0" fontId="39" fillId="0" borderId="24" xfId="6" applyFont="1" applyBorder="1" applyAlignment="1">
      <alignment horizontal="left" vertical="center" wrapText="1"/>
    </xf>
    <xf numFmtId="0" fontId="39" fillId="0" borderId="20" xfId="6" applyFont="1" applyBorder="1" applyAlignment="1">
      <alignment horizontal="left" vertical="center" wrapText="1"/>
    </xf>
    <xf numFmtId="0" fontId="39" fillId="0" borderId="70" xfId="6" applyFont="1" applyBorder="1" applyAlignment="1">
      <alignment vertical="center" wrapText="1"/>
    </xf>
    <xf numFmtId="0" fontId="39" fillId="0" borderId="23" xfId="6" applyFont="1" applyBorder="1" applyAlignment="1">
      <alignment vertical="center" wrapText="1"/>
    </xf>
    <xf numFmtId="0" fontId="39" fillId="0" borderId="1" xfId="6" applyFont="1" applyBorder="1" applyAlignment="1">
      <alignment horizontal="left" vertical="center" wrapText="1" indent="1"/>
    </xf>
    <xf numFmtId="0" fontId="39" fillId="0" borderId="24" xfId="6" applyFont="1" applyBorder="1" applyAlignment="1">
      <alignment horizontal="left" vertical="center" wrapText="1" indent="1"/>
    </xf>
    <xf numFmtId="0" fontId="39" fillId="0" borderId="20" xfId="6" applyFont="1" applyBorder="1" applyAlignment="1">
      <alignment horizontal="left" vertical="center" wrapText="1" indent="1"/>
    </xf>
    <xf numFmtId="0" fontId="39" fillId="0" borderId="1" xfId="6" applyFont="1" applyBorder="1" applyAlignment="1">
      <alignment vertical="center" wrapText="1"/>
    </xf>
    <xf numFmtId="0" fontId="39" fillId="0" borderId="24" xfId="6" applyFont="1" applyBorder="1" applyAlignment="1">
      <alignment vertical="center" wrapText="1"/>
    </xf>
    <xf numFmtId="0" fontId="8" fillId="0" borderId="0" xfId="4" applyFont="1" applyAlignment="1">
      <alignment horizontal="left" vertical="center" wrapText="1"/>
    </xf>
    <xf numFmtId="0" fontId="39" fillId="0" borderId="28" xfId="6" applyFont="1" applyBorder="1" applyAlignment="1">
      <alignment vertical="center" wrapText="1"/>
    </xf>
    <xf numFmtId="0" fontId="39" fillId="0" borderId="77" xfId="6" applyFont="1" applyBorder="1" applyAlignment="1">
      <alignment horizontal="left" vertical="center" wrapText="1"/>
    </xf>
    <xf numFmtId="0" fontId="39" fillId="0" borderId="71" xfId="6" applyFont="1" applyBorder="1" applyAlignment="1">
      <alignment horizontal="left" vertical="center" wrapText="1"/>
    </xf>
    <xf numFmtId="0" fontId="39" fillId="0" borderId="72" xfId="6" applyFont="1" applyBorder="1" applyAlignment="1">
      <alignment horizontal="left" vertical="center" wrapText="1"/>
    </xf>
    <xf numFmtId="0" fontId="39" fillId="0" borderId="70" xfId="6" applyFont="1" applyBorder="1" applyAlignment="1" applyProtection="1">
      <alignment horizontal="center" vertical="center"/>
      <protection locked="0"/>
    </xf>
    <xf numFmtId="0" fontId="39" fillId="0" borderId="28" xfId="6" applyFont="1" applyBorder="1" applyAlignment="1" applyProtection="1">
      <alignment horizontal="center" vertical="center"/>
      <protection locked="0"/>
    </xf>
    <xf numFmtId="0" fontId="39" fillId="0" borderId="23" xfId="6" applyFont="1" applyBorder="1" applyAlignment="1" applyProtection="1">
      <alignment horizontal="center" vertical="center"/>
      <protection locked="0"/>
    </xf>
    <xf numFmtId="0" fontId="39" fillId="0" borderId="43" xfId="6" applyFont="1" applyBorder="1" applyAlignment="1">
      <alignment horizontal="left" vertical="center" wrapText="1" indent="1"/>
    </xf>
    <xf numFmtId="0" fontId="39" fillId="0" borderId="0" xfId="6" applyFont="1" applyBorder="1" applyAlignment="1">
      <alignment horizontal="left" vertical="center" wrapText="1" indent="1"/>
    </xf>
    <xf numFmtId="0" fontId="39" fillId="0" borderId="44" xfId="6" applyFont="1" applyBorder="1" applyAlignment="1">
      <alignment horizontal="left" vertical="center" wrapText="1" indent="1"/>
    </xf>
    <xf numFmtId="0" fontId="39" fillId="0" borderId="74" xfId="6" applyFont="1" applyBorder="1" applyAlignment="1" applyProtection="1">
      <alignment horizontal="left" vertical="center" wrapText="1"/>
      <protection locked="0"/>
    </xf>
    <xf numFmtId="0" fontId="39" fillId="0" borderId="69" xfId="6" applyFont="1" applyBorder="1" applyAlignment="1" applyProtection="1">
      <alignment horizontal="left" vertical="center" wrapText="1"/>
      <protection locked="0"/>
    </xf>
    <xf numFmtId="0" fontId="39" fillId="0" borderId="35" xfId="6" applyFont="1" applyBorder="1" applyAlignment="1" applyProtection="1">
      <alignment horizontal="left" vertical="center" wrapText="1"/>
      <protection locked="0"/>
    </xf>
    <xf numFmtId="0" fontId="7" fillId="0" borderId="1" xfId="6" applyFont="1" applyBorder="1" applyAlignment="1" applyProtection="1">
      <alignment horizontal="center" vertical="center"/>
      <protection locked="0"/>
    </xf>
    <xf numFmtId="0" fontId="7" fillId="0" borderId="24" xfId="6" applyFont="1" applyBorder="1" applyAlignment="1" applyProtection="1">
      <alignment horizontal="center" vertical="center"/>
      <protection locked="0"/>
    </xf>
    <xf numFmtId="0" fontId="7" fillId="0" borderId="20" xfId="6" applyFont="1" applyBorder="1" applyAlignment="1" applyProtection="1">
      <alignment horizontal="center" vertical="center"/>
      <protection locked="0"/>
    </xf>
    <xf numFmtId="0" fontId="39" fillId="0" borderId="1" xfId="6" applyFont="1" applyBorder="1" applyAlignment="1" applyProtection="1">
      <alignment horizontal="center" vertical="center"/>
      <protection locked="0"/>
    </xf>
    <xf numFmtId="0" fontId="39" fillId="0" borderId="24" xfId="6" applyFont="1" applyBorder="1" applyAlignment="1" applyProtection="1">
      <alignment horizontal="center" vertical="center"/>
      <protection locked="0"/>
    </xf>
    <xf numFmtId="0" fontId="39" fillId="0" borderId="20" xfId="6" applyFont="1" applyBorder="1" applyAlignment="1" applyProtection="1">
      <alignment horizontal="center" vertical="center"/>
      <protection locked="0"/>
    </xf>
    <xf numFmtId="0" fontId="39" fillId="0" borderId="71" xfId="6" applyFont="1" applyBorder="1" applyAlignment="1">
      <alignment horizontal="left" vertical="center"/>
    </xf>
    <xf numFmtId="0" fontId="14" fillId="0" borderId="0" xfId="4" applyFont="1" applyAlignment="1">
      <alignment horizontal="right" vertical="center"/>
    </xf>
    <xf numFmtId="0" fontId="14" fillId="0" borderId="0" xfId="4" applyFont="1" applyAlignment="1">
      <alignment vertical="center"/>
    </xf>
    <xf numFmtId="0" fontId="43" fillId="0" borderId="0" xfId="6" applyFont="1" applyBorder="1" applyAlignment="1">
      <alignment horizontal="center" vertical="center"/>
    </xf>
    <xf numFmtId="0" fontId="42" fillId="0" borderId="0" xfId="6" applyFont="1" applyAlignment="1">
      <alignment horizontal="center" vertical="center"/>
    </xf>
    <xf numFmtId="0" fontId="7" fillId="0" borderId="69" xfId="6" applyFont="1" applyBorder="1" applyAlignment="1">
      <alignment horizontal="right" vertical="center"/>
    </xf>
    <xf numFmtId="0" fontId="13" fillId="0" borderId="74" xfId="4" applyFont="1" applyBorder="1" applyAlignment="1">
      <alignment horizontal="left" vertical="center" wrapText="1"/>
    </xf>
    <xf numFmtId="0" fontId="13" fillId="0" borderId="69" xfId="4" applyFont="1" applyBorder="1" applyAlignment="1">
      <alignment horizontal="left" vertical="center" wrapText="1"/>
    </xf>
    <xf numFmtId="0" fontId="13" fillId="0" borderId="35" xfId="4" applyFont="1" applyBorder="1" applyAlignment="1">
      <alignment horizontal="left" vertical="center" wrapText="1"/>
    </xf>
    <xf numFmtId="0" fontId="15" fillId="0" borderId="1" xfId="4" applyFont="1" applyBorder="1" applyAlignment="1">
      <alignment horizontal="center" vertical="center"/>
    </xf>
    <xf numFmtId="0" fontId="15" fillId="0" borderId="24" xfId="4" applyFont="1" applyBorder="1" applyAlignment="1">
      <alignment horizontal="center" vertical="center"/>
    </xf>
    <xf numFmtId="0" fontId="15" fillId="0" borderId="20" xfId="4" applyFont="1" applyBorder="1" applyAlignment="1">
      <alignment horizontal="center" vertical="center"/>
    </xf>
    <xf numFmtId="0" fontId="15" fillId="0" borderId="0" xfId="4" applyFont="1" applyBorder="1" applyAlignment="1">
      <alignment horizontal="center" vertical="center"/>
    </xf>
    <xf numFmtId="0" fontId="14" fillId="0" borderId="71" xfId="4" applyFont="1" applyBorder="1" applyAlignment="1">
      <alignment horizontal="center" vertical="center"/>
    </xf>
    <xf numFmtId="0" fontId="14" fillId="0" borderId="72" xfId="4" applyFont="1" applyBorder="1" applyAlignment="1">
      <alignment horizontal="center" vertical="center"/>
    </xf>
    <xf numFmtId="0" fontId="14" fillId="0" borderId="70" xfId="4" applyFont="1" applyBorder="1" applyAlignment="1">
      <alignment horizontal="left" vertical="center" wrapText="1"/>
    </xf>
    <xf numFmtId="0" fontId="14" fillId="0" borderId="28" xfId="4" applyFont="1" applyBorder="1" applyAlignment="1">
      <alignment horizontal="left" vertical="center" wrapText="1"/>
    </xf>
    <xf numFmtId="0" fontId="14" fillId="0" borderId="129" xfId="4" applyFont="1" applyBorder="1" applyAlignment="1">
      <alignment horizontal="left" vertical="center" wrapText="1"/>
    </xf>
    <xf numFmtId="0" fontId="14" fillId="0" borderId="77" xfId="4" applyFont="1" applyBorder="1" applyAlignment="1">
      <alignment horizontal="left" vertical="center" wrapText="1"/>
    </xf>
    <xf numFmtId="0" fontId="14" fillId="0" borderId="71" xfId="4" applyFont="1" applyBorder="1" applyAlignment="1">
      <alignment horizontal="left" vertical="center" wrapText="1"/>
    </xf>
    <xf numFmtId="0" fontId="14" fillId="0" borderId="72" xfId="4" applyFont="1" applyBorder="1" applyAlignment="1">
      <alignment horizontal="left" vertical="center" wrapText="1"/>
    </xf>
    <xf numFmtId="0" fontId="14" fillId="0" borderId="43" xfId="4" applyFont="1" applyBorder="1" applyAlignment="1">
      <alignment horizontal="left" vertical="center" wrapText="1"/>
    </xf>
    <xf numFmtId="0" fontId="14" fillId="0" borderId="0" xfId="4" applyFont="1" applyBorder="1" applyAlignment="1">
      <alignment horizontal="left" vertical="center" wrapText="1"/>
    </xf>
    <xf numFmtId="0" fontId="14" fillId="0" borderId="44" xfId="4" applyFont="1" applyBorder="1" applyAlignment="1">
      <alignment horizontal="left" vertical="center" wrapText="1"/>
    </xf>
    <xf numFmtId="0" fontId="14" fillId="0" borderId="130" xfId="4" applyFont="1" applyBorder="1" applyAlignment="1">
      <alignment horizontal="left" vertical="center" wrapText="1"/>
    </xf>
    <xf numFmtId="0" fontId="14" fillId="0" borderId="131" xfId="4" applyFont="1" applyBorder="1" applyAlignment="1">
      <alignment horizontal="left" vertical="center" wrapText="1"/>
    </xf>
    <xf numFmtId="0" fontId="14" fillId="0" borderId="132" xfId="4" applyFont="1" applyBorder="1" applyAlignment="1">
      <alignment horizontal="left" vertical="center" wrapText="1"/>
    </xf>
  </cellXfs>
  <cellStyles count="9">
    <cellStyle name="桁区切り 2" xfId="8"/>
    <cellStyle name="標準" xfId="0" builtinId="0"/>
    <cellStyle name="標準 2" xfId="3"/>
    <cellStyle name="標準 2 2" xfId="5"/>
    <cellStyle name="標準 3" xfId="1"/>
    <cellStyle name="標準 4" xfId="4"/>
    <cellStyle name="標準 5" xfId="7"/>
    <cellStyle name="標準 9" xfId="6"/>
    <cellStyle name="標準_③-２加算様式（就労）" xfId="2"/>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9302</xdr:colOff>
      <xdr:row>27</xdr:row>
      <xdr:rowOff>11728</xdr:rowOff>
    </xdr:from>
    <xdr:to>
      <xdr:col>2</xdr:col>
      <xdr:colOff>256113</xdr:colOff>
      <xdr:row>27</xdr:row>
      <xdr:rowOff>211831</xdr:rowOff>
    </xdr:to>
    <xdr:sp macro="" textlink="" fLocksText="0">
      <xdr:nvSpPr>
        <xdr:cNvPr id="2" name="Rectangle 1"/>
        <xdr:cNvSpPr/>
      </xdr:nvSpPr>
      <xdr:spPr bwMode="auto">
        <a:xfrm>
          <a:off x="1144682" y="6770668"/>
          <a:ext cx="246811" cy="200103"/>
        </a:xfrm>
        <a:prstGeom prst="rect">
          <a:avLst/>
        </a:prstGeom>
        <a:solidFill>
          <a:srgbClr val="FFFFFF"/>
        </a:solidFill>
        <a:ln w="9525">
          <a:noFill/>
          <a:miter lim="800000"/>
        </a:ln>
      </xdr:spPr>
      <xdr:txBody>
        <a:bodyPr vertOverflow="clip" wrap="square" lIns="27432" tIns="18288" rIns="27432" bIns="18288" anchor="ctr" upright="1"/>
        <a:lstStyle/>
        <a:p>
          <a:pPr algn="ctr" rtl="0"/>
          <a:r>
            <a:rPr lang="ja-JP" altLang="en-US" sz="1000" b="0" i="0" u="none" baseline="0">
              <a:solidFill>
                <a:srgbClr val="000000"/>
              </a:solidFill>
              <a:latin typeface="ＭＳ Ｐゴシック"/>
              <a:ea typeface="ＭＳ Ｐゴシック"/>
            </a:rPr>
            <a:t>①</a:t>
          </a:r>
        </a:p>
      </xdr:txBody>
    </xdr:sp>
    <xdr:clientData/>
  </xdr:twoCellAnchor>
  <xdr:twoCellAnchor>
    <xdr:from>
      <xdr:col>3</xdr:col>
      <xdr:colOff>9302</xdr:colOff>
      <xdr:row>27</xdr:row>
      <xdr:rowOff>11728</xdr:rowOff>
    </xdr:from>
    <xdr:to>
      <xdr:col>3</xdr:col>
      <xdr:colOff>256113</xdr:colOff>
      <xdr:row>27</xdr:row>
      <xdr:rowOff>211831</xdr:rowOff>
    </xdr:to>
    <xdr:sp macro="" textlink="" fLocksText="0">
      <xdr:nvSpPr>
        <xdr:cNvPr id="3" name="Rectangle 2"/>
        <xdr:cNvSpPr/>
      </xdr:nvSpPr>
      <xdr:spPr bwMode="auto">
        <a:xfrm>
          <a:off x="2219102" y="6770668"/>
          <a:ext cx="246811" cy="200103"/>
        </a:xfrm>
        <a:prstGeom prst="rect">
          <a:avLst/>
        </a:prstGeom>
        <a:solidFill>
          <a:srgbClr val="FFFFFF"/>
        </a:solidFill>
        <a:ln w="9525">
          <a:noFill/>
          <a:miter lim="800000"/>
        </a:ln>
      </xdr:spPr>
      <xdr:txBody>
        <a:bodyPr vertOverflow="clip" wrap="square" lIns="27432" tIns="18288" rIns="27432" bIns="18288" anchor="ctr" upright="1"/>
        <a:lstStyle/>
        <a:p>
          <a:pPr algn="ctr" rtl="0"/>
          <a:r>
            <a:rPr lang="ja-JP" altLang="en-US" sz="1000" b="0" i="0" u="none" baseline="0">
              <a:solidFill>
                <a:srgbClr val="000000"/>
              </a:solidFill>
              <a:latin typeface="ＭＳ Ｐゴシック"/>
              <a:ea typeface="ＭＳ Ｐゴシック"/>
            </a:rPr>
            <a:t>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14</xdr:row>
      <xdr:rowOff>74340</xdr:rowOff>
    </xdr:from>
    <xdr:to>
      <xdr:col>4</xdr:col>
      <xdr:colOff>714142</xdr:colOff>
      <xdr:row>14</xdr:row>
      <xdr:rowOff>991195</xdr:rowOff>
    </xdr:to>
    <xdr:sp macro="" textlink="" fLocksText="0">
      <xdr:nvSpPr>
        <xdr:cNvPr id="2" name="大かっこ 1"/>
        <xdr:cNvSpPr/>
      </xdr:nvSpPr>
      <xdr:spPr>
        <a:xfrm>
          <a:off x="714375" y="2421300"/>
          <a:ext cx="2331487" cy="93895"/>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Y36"/>
  <sheetViews>
    <sheetView showZeros="0" view="pageBreakPreview" zoomScaleNormal="55" zoomScaleSheetLayoutView="100" workbookViewId="0">
      <selection activeCell="A2" sqref="A2:AX2"/>
    </sheetView>
  </sheetViews>
  <sheetFormatPr defaultColWidth="8.09765625" defaultRowHeight="21" customHeight="1" x14ac:dyDescent="0.45"/>
  <cols>
    <col min="1" max="4" width="2.3984375" style="18" customWidth="1"/>
    <col min="5" max="44" width="2.3984375" style="16" customWidth="1"/>
    <col min="45" max="46" width="6" style="16" customWidth="1"/>
    <col min="47" max="47" width="7.796875" style="16" customWidth="1"/>
    <col min="48" max="49" width="11.59765625" style="16" customWidth="1"/>
    <col min="50" max="51" width="13" style="17" customWidth="1"/>
    <col min="52" max="64" width="2.3984375" style="16" customWidth="1"/>
    <col min="65" max="16384" width="8.09765625" style="16"/>
  </cols>
  <sheetData>
    <row r="1" spans="1:51" ht="21" customHeight="1" x14ac:dyDescent="0.45">
      <c r="A1" s="389" t="s">
        <v>72</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row>
    <row r="2" spans="1:51" ht="21" customHeight="1" x14ac:dyDescent="0.45">
      <c r="A2" s="390" t="s">
        <v>71</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82"/>
    </row>
    <row r="3" spans="1:51" ht="21" customHeight="1" thickBot="1" x14ac:dyDescent="0.5">
      <c r="A3" s="81"/>
      <c r="B3" s="81"/>
      <c r="C3" s="81"/>
      <c r="D3" s="81"/>
      <c r="E3" s="81"/>
    </row>
    <row r="4" spans="1:51" ht="21" customHeight="1" thickBot="1" x14ac:dyDescent="0.5">
      <c r="A4" s="391" t="s">
        <v>70</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t="s">
        <v>69</v>
      </c>
      <c r="AE4" s="392"/>
      <c r="AF4" s="392"/>
      <c r="AG4" s="392"/>
      <c r="AH4" s="392"/>
      <c r="AI4" s="392"/>
      <c r="AJ4" s="392"/>
      <c r="AK4" s="392"/>
      <c r="AL4" s="376"/>
      <c r="AM4" s="377"/>
      <c r="AN4" s="377"/>
      <c r="AO4" s="377"/>
      <c r="AP4" s="377"/>
      <c r="AQ4" s="377"/>
      <c r="AR4" s="377"/>
      <c r="AS4" s="377"/>
      <c r="AT4" s="377"/>
      <c r="AU4" s="377"/>
      <c r="AV4" s="377"/>
      <c r="AW4" s="377"/>
      <c r="AX4" s="393"/>
      <c r="AY4" s="31"/>
    </row>
    <row r="5" spans="1:51" ht="21" customHeight="1" thickBot="1" x14ac:dyDescent="0.5">
      <c r="A5" s="380" t="s">
        <v>4</v>
      </c>
      <c r="B5" s="381"/>
      <c r="C5" s="381"/>
      <c r="D5" s="381"/>
      <c r="E5" s="381"/>
      <c r="F5" s="381"/>
      <c r="G5" s="381"/>
      <c r="H5" s="376"/>
      <c r="I5" s="377"/>
      <c r="J5" s="377"/>
      <c r="K5" s="377"/>
      <c r="L5" s="377"/>
      <c r="M5" s="377"/>
      <c r="N5" s="377"/>
      <c r="O5" s="377"/>
      <c r="P5" s="377"/>
      <c r="Q5" s="382" t="s">
        <v>68</v>
      </c>
      <c r="R5" s="383"/>
      <c r="S5" s="383"/>
      <c r="T5" s="383"/>
      <c r="U5" s="383"/>
      <c r="V5" s="383"/>
      <c r="W5" s="383"/>
      <c r="X5" s="384"/>
      <c r="Y5" s="376"/>
      <c r="Z5" s="377"/>
      <c r="AA5" s="377"/>
      <c r="AB5" s="377"/>
      <c r="AC5" s="377"/>
      <c r="AD5" s="377"/>
      <c r="AE5" s="377"/>
      <c r="AF5" s="377"/>
      <c r="AG5" s="377"/>
      <c r="AH5" s="385"/>
      <c r="AI5" s="376" t="s">
        <v>67</v>
      </c>
      <c r="AJ5" s="377"/>
      <c r="AK5" s="377"/>
      <c r="AL5" s="374"/>
      <c r="AM5" s="374"/>
      <c r="AN5" s="374"/>
      <c r="AO5" s="374"/>
      <c r="AP5" s="374"/>
      <c r="AQ5" s="386"/>
      <c r="AR5" s="373"/>
      <c r="AS5" s="374"/>
      <c r="AT5" s="374"/>
      <c r="AU5" s="374"/>
      <c r="AV5" s="374"/>
      <c r="AW5" s="374"/>
      <c r="AX5" s="375"/>
      <c r="AY5" s="31"/>
    </row>
    <row r="6" spans="1:51" ht="21" customHeight="1" thickBot="1" x14ac:dyDescent="0.5">
      <c r="A6" s="387" t="s">
        <v>66</v>
      </c>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76" t="s">
        <v>65</v>
      </c>
      <c r="AE6" s="377"/>
      <c r="AF6" s="377"/>
      <c r="AG6" s="377"/>
      <c r="AH6" s="377"/>
      <c r="AI6" s="377"/>
      <c r="AJ6" s="377"/>
      <c r="AK6" s="385"/>
      <c r="AL6" s="376"/>
      <c r="AM6" s="377"/>
      <c r="AN6" s="377"/>
      <c r="AO6" s="377"/>
      <c r="AP6" s="377"/>
      <c r="AQ6" s="377"/>
      <c r="AR6" s="377"/>
      <c r="AS6" s="378"/>
      <c r="AT6" s="378"/>
      <c r="AU6" s="378"/>
      <c r="AV6" s="378"/>
      <c r="AW6" s="378"/>
      <c r="AX6" s="379"/>
      <c r="AY6" s="31"/>
    </row>
    <row r="7" spans="1:51" ht="24.9" customHeight="1" x14ac:dyDescent="0.45">
      <c r="A7" s="406" t="s">
        <v>64</v>
      </c>
      <c r="B7" s="407"/>
      <c r="C7" s="407"/>
      <c r="D7" s="407"/>
      <c r="E7" s="407"/>
      <c r="F7" s="407"/>
      <c r="G7" s="408" t="s">
        <v>63</v>
      </c>
      <c r="H7" s="408"/>
      <c r="I7" s="408"/>
      <c r="J7" s="408"/>
      <c r="K7" s="408"/>
      <c r="L7" s="407" t="s">
        <v>62</v>
      </c>
      <c r="M7" s="407"/>
      <c r="N7" s="407"/>
      <c r="O7" s="407"/>
      <c r="P7" s="407"/>
      <c r="Q7" s="406" t="s">
        <v>61</v>
      </c>
      <c r="R7" s="407"/>
      <c r="S7" s="407"/>
      <c r="T7" s="407"/>
      <c r="U7" s="407"/>
      <c r="V7" s="407"/>
      <c r="W7" s="410"/>
      <c r="X7" s="406" t="s">
        <v>60</v>
      </c>
      <c r="Y7" s="407"/>
      <c r="Z7" s="407"/>
      <c r="AA7" s="407"/>
      <c r="AB7" s="407"/>
      <c r="AC7" s="407"/>
      <c r="AD7" s="410"/>
      <c r="AE7" s="406" t="s">
        <v>59</v>
      </c>
      <c r="AF7" s="407"/>
      <c r="AG7" s="407"/>
      <c r="AH7" s="407"/>
      <c r="AI7" s="407"/>
      <c r="AJ7" s="407"/>
      <c r="AK7" s="410"/>
      <c r="AL7" s="397" t="s">
        <v>58</v>
      </c>
      <c r="AM7" s="398"/>
      <c r="AN7" s="398"/>
      <c r="AO7" s="398"/>
      <c r="AP7" s="398"/>
      <c r="AQ7" s="398"/>
      <c r="AR7" s="399"/>
      <c r="AS7" s="400" t="s">
        <v>57</v>
      </c>
      <c r="AT7" s="411" t="s">
        <v>56</v>
      </c>
      <c r="AU7" s="411" t="s">
        <v>55</v>
      </c>
      <c r="AV7" s="413" t="s">
        <v>54</v>
      </c>
      <c r="AW7" s="415" t="s">
        <v>53</v>
      </c>
      <c r="AX7" s="394" t="s">
        <v>52</v>
      </c>
      <c r="AY7" s="72"/>
    </row>
    <row r="8" spans="1:51" ht="24.9" customHeight="1" x14ac:dyDescent="0.45">
      <c r="A8" s="402"/>
      <c r="B8" s="403"/>
      <c r="C8" s="403"/>
      <c r="D8" s="403"/>
      <c r="E8" s="403"/>
      <c r="F8" s="403"/>
      <c r="G8" s="409"/>
      <c r="H8" s="409"/>
      <c r="I8" s="409"/>
      <c r="J8" s="409"/>
      <c r="K8" s="409"/>
      <c r="L8" s="403"/>
      <c r="M8" s="403"/>
      <c r="N8" s="403"/>
      <c r="O8" s="403"/>
      <c r="P8" s="403"/>
      <c r="Q8" s="79">
        <v>1</v>
      </c>
      <c r="R8" s="77">
        <v>2</v>
      </c>
      <c r="S8" s="77">
        <v>3</v>
      </c>
      <c r="T8" s="77">
        <v>4</v>
      </c>
      <c r="U8" s="77">
        <v>5</v>
      </c>
      <c r="V8" s="77">
        <v>6</v>
      </c>
      <c r="W8" s="76">
        <v>7</v>
      </c>
      <c r="X8" s="79">
        <v>8</v>
      </c>
      <c r="Y8" s="77">
        <v>9</v>
      </c>
      <c r="Z8" s="77">
        <v>10</v>
      </c>
      <c r="AA8" s="77">
        <v>11</v>
      </c>
      <c r="AB8" s="77">
        <v>12</v>
      </c>
      <c r="AC8" s="77">
        <v>13</v>
      </c>
      <c r="AD8" s="76">
        <v>14</v>
      </c>
      <c r="AE8" s="79">
        <v>15</v>
      </c>
      <c r="AF8" s="77">
        <v>16</v>
      </c>
      <c r="AG8" s="77">
        <v>17</v>
      </c>
      <c r="AH8" s="77">
        <v>18</v>
      </c>
      <c r="AI8" s="77">
        <v>19</v>
      </c>
      <c r="AJ8" s="77">
        <v>20</v>
      </c>
      <c r="AK8" s="76">
        <v>21</v>
      </c>
      <c r="AL8" s="78">
        <v>22</v>
      </c>
      <c r="AM8" s="77">
        <v>23</v>
      </c>
      <c r="AN8" s="77">
        <v>24</v>
      </c>
      <c r="AO8" s="77">
        <v>25</v>
      </c>
      <c r="AP8" s="77">
        <v>26</v>
      </c>
      <c r="AQ8" s="77">
        <v>27</v>
      </c>
      <c r="AR8" s="76">
        <v>28</v>
      </c>
      <c r="AS8" s="401"/>
      <c r="AT8" s="412"/>
      <c r="AU8" s="412"/>
      <c r="AV8" s="414"/>
      <c r="AW8" s="416"/>
      <c r="AX8" s="395"/>
      <c r="AY8" s="72"/>
    </row>
    <row r="9" spans="1:51" ht="24.9" customHeight="1" x14ac:dyDescent="0.45">
      <c r="A9" s="402"/>
      <c r="B9" s="403"/>
      <c r="C9" s="403"/>
      <c r="D9" s="403"/>
      <c r="E9" s="403"/>
      <c r="F9" s="403"/>
      <c r="G9" s="409"/>
      <c r="H9" s="409"/>
      <c r="I9" s="409"/>
      <c r="J9" s="409"/>
      <c r="K9" s="409"/>
      <c r="L9" s="403"/>
      <c r="M9" s="403"/>
      <c r="N9" s="403"/>
      <c r="O9" s="403"/>
      <c r="P9" s="403"/>
      <c r="Q9" s="80"/>
      <c r="R9" s="77"/>
      <c r="S9" s="77"/>
      <c r="T9" s="77"/>
      <c r="U9" s="77"/>
      <c r="V9" s="77"/>
      <c r="W9" s="76"/>
      <c r="X9" s="79"/>
      <c r="Y9" s="77"/>
      <c r="Z9" s="77"/>
      <c r="AA9" s="77"/>
      <c r="AB9" s="77"/>
      <c r="AC9" s="77"/>
      <c r="AD9" s="76"/>
      <c r="AE9" s="79"/>
      <c r="AF9" s="77"/>
      <c r="AG9" s="77"/>
      <c r="AH9" s="77"/>
      <c r="AI9" s="77"/>
      <c r="AJ9" s="77"/>
      <c r="AK9" s="76"/>
      <c r="AL9" s="78"/>
      <c r="AM9" s="77"/>
      <c r="AN9" s="77"/>
      <c r="AO9" s="77"/>
      <c r="AP9" s="77"/>
      <c r="AQ9" s="77"/>
      <c r="AR9" s="76"/>
      <c r="AS9" s="75" t="s">
        <v>51</v>
      </c>
      <c r="AT9" s="74" t="s">
        <v>50</v>
      </c>
      <c r="AU9" s="73" t="s">
        <v>49</v>
      </c>
      <c r="AV9" s="414"/>
      <c r="AW9" s="416"/>
      <c r="AX9" s="396"/>
      <c r="AY9" s="72"/>
    </row>
    <row r="10" spans="1:51" ht="21" customHeight="1" x14ac:dyDescent="0.45">
      <c r="A10" s="402"/>
      <c r="B10" s="403"/>
      <c r="C10" s="403"/>
      <c r="D10" s="403"/>
      <c r="E10" s="403"/>
      <c r="F10" s="403"/>
      <c r="G10" s="404"/>
      <c r="H10" s="404"/>
      <c r="I10" s="404"/>
      <c r="J10" s="404"/>
      <c r="K10" s="404"/>
      <c r="L10" s="417"/>
      <c r="M10" s="418"/>
      <c r="N10" s="418"/>
      <c r="O10" s="418"/>
      <c r="P10" s="418"/>
      <c r="Q10" s="65"/>
      <c r="R10" s="71"/>
      <c r="S10" s="71"/>
      <c r="T10" s="71"/>
      <c r="U10" s="71"/>
      <c r="V10" s="63"/>
      <c r="W10" s="62"/>
      <c r="X10" s="65"/>
      <c r="Y10" s="71"/>
      <c r="Z10" s="71"/>
      <c r="AA10" s="71"/>
      <c r="AB10" s="71"/>
      <c r="AC10" s="63"/>
      <c r="AD10" s="62"/>
      <c r="AE10" s="65"/>
      <c r="AF10" s="71"/>
      <c r="AG10" s="71"/>
      <c r="AH10" s="71"/>
      <c r="AI10" s="71"/>
      <c r="AJ10" s="63"/>
      <c r="AK10" s="62"/>
      <c r="AL10" s="65"/>
      <c r="AM10" s="71"/>
      <c r="AN10" s="71"/>
      <c r="AO10" s="71"/>
      <c r="AP10" s="71"/>
      <c r="AQ10" s="63"/>
      <c r="AR10" s="62"/>
      <c r="AS10" s="70">
        <f t="shared" ref="AS10:AS19" si="0">SUM(Q10:AR10)</f>
        <v>0</v>
      </c>
      <c r="AT10" s="69">
        <f t="shared" ref="AT10:AT20" si="1">ROUNDDOWN(AS10/4,1)</f>
        <v>0</v>
      </c>
      <c r="AU10" s="69" t="str">
        <f t="shared" ref="AU10:AU20" si="2">IF($Q$23="","",ROUNDDOWN(AT10/$Q$23,1))</f>
        <v/>
      </c>
      <c r="AV10" s="68"/>
      <c r="AW10" s="67" t="s">
        <v>48</v>
      </c>
      <c r="AX10" s="66"/>
      <c r="AY10" s="55"/>
    </row>
    <row r="11" spans="1:51" ht="21" customHeight="1" x14ac:dyDescent="0.45">
      <c r="A11" s="402"/>
      <c r="B11" s="403"/>
      <c r="C11" s="403"/>
      <c r="D11" s="403"/>
      <c r="E11" s="403"/>
      <c r="F11" s="403"/>
      <c r="G11" s="404"/>
      <c r="H11" s="404"/>
      <c r="I11" s="404"/>
      <c r="J11" s="404"/>
      <c r="K11" s="404"/>
      <c r="L11" s="405"/>
      <c r="M11" s="405"/>
      <c r="N11" s="405"/>
      <c r="O11" s="405"/>
      <c r="P11" s="405"/>
      <c r="Q11" s="65"/>
      <c r="R11" s="71"/>
      <c r="S11" s="71"/>
      <c r="T11" s="71"/>
      <c r="U11" s="71"/>
      <c r="V11" s="63"/>
      <c r="W11" s="62"/>
      <c r="X11" s="65"/>
      <c r="Y11" s="63"/>
      <c r="Z11" s="63"/>
      <c r="AA11" s="63"/>
      <c r="AB11" s="63"/>
      <c r="AC11" s="63"/>
      <c r="AD11" s="62"/>
      <c r="AE11" s="65"/>
      <c r="AF11" s="63"/>
      <c r="AG11" s="63"/>
      <c r="AH11" s="63"/>
      <c r="AI11" s="63"/>
      <c r="AJ11" s="63"/>
      <c r="AK11" s="62"/>
      <c r="AL11" s="64"/>
      <c r="AM11" s="63"/>
      <c r="AN11" s="63"/>
      <c r="AO11" s="63"/>
      <c r="AP11" s="63"/>
      <c r="AQ11" s="63"/>
      <c r="AR11" s="62"/>
      <c r="AS11" s="70">
        <f t="shared" si="0"/>
        <v>0</v>
      </c>
      <c r="AT11" s="69">
        <f t="shared" si="1"/>
        <v>0</v>
      </c>
      <c r="AU11" s="69" t="str">
        <f t="shared" si="2"/>
        <v/>
      </c>
      <c r="AV11" s="68"/>
      <c r="AW11" s="67" t="s">
        <v>48</v>
      </c>
      <c r="AX11" s="66"/>
      <c r="AY11" s="55"/>
    </row>
    <row r="12" spans="1:51" ht="21" customHeight="1" x14ac:dyDescent="0.45">
      <c r="A12" s="402"/>
      <c r="B12" s="403"/>
      <c r="C12" s="403"/>
      <c r="D12" s="403"/>
      <c r="E12" s="403"/>
      <c r="F12" s="403"/>
      <c r="G12" s="404"/>
      <c r="H12" s="404"/>
      <c r="I12" s="404"/>
      <c r="J12" s="404"/>
      <c r="K12" s="404"/>
      <c r="L12" s="405"/>
      <c r="M12" s="405"/>
      <c r="N12" s="405"/>
      <c r="O12" s="405"/>
      <c r="P12" s="405"/>
      <c r="Q12" s="65"/>
      <c r="R12" s="71"/>
      <c r="S12" s="71"/>
      <c r="T12" s="71"/>
      <c r="U12" s="71"/>
      <c r="V12" s="63"/>
      <c r="W12" s="62"/>
      <c r="X12" s="65"/>
      <c r="Y12" s="63"/>
      <c r="Z12" s="63"/>
      <c r="AA12" s="63"/>
      <c r="AB12" s="63"/>
      <c r="AC12" s="63"/>
      <c r="AD12" s="62"/>
      <c r="AE12" s="65"/>
      <c r="AF12" s="63"/>
      <c r="AG12" s="63"/>
      <c r="AH12" s="63"/>
      <c r="AI12" s="63"/>
      <c r="AJ12" s="63"/>
      <c r="AK12" s="62"/>
      <c r="AL12" s="64"/>
      <c r="AM12" s="63"/>
      <c r="AN12" s="63"/>
      <c r="AO12" s="63"/>
      <c r="AP12" s="63"/>
      <c r="AQ12" s="63"/>
      <c r="AR12" s="62"/>
      <c r="AS12" s="70">
        <f t="shared" si="0"/>
        <v>0</v>
      </c>
      <c r="AT12" s="69">
        <f t="shared" si="1"/>
        <v>0</v>
      </c>
      <c r="AU12" s="69" t="str">
        <f t="shared" si="2"/>
        <v/>
      </c>
      <c r="AV12" s="68"/>
      <c r="AW12" s="67" t="s">
        <v>48</v>
      </c>
      <c r="AX12" s="66"/>
      <c r="AY12" s="55"/>
    </row>
    <row r="13" spans="1:51" ht="21" customHeight="1" x14ac:dyDescent="0.45">
      <c r="A13" s="402"/>
      <c r="B13" s="403"/>
      <c r="C13" s="403"/>
      <c r="D13" s="403"/>
      <c r="E13" s="403"/>
      <c r="F13" s="403"/>
      <c r="G13" s="404"/>
      <c r="H13" s="404"/>
      <c r="I13" s="404"/>
      <c r="J13" s="404"/>
      <c r="K13" s="404"/>
      <c r="L13" s="405"/>
      <c r="M13" s="405"/>
      <c r="N13" s="405"/>
      <c r="O13" s="405"/>
      <c r="P13" s="405"/>
      <c r="Q13" s="65"/>
      <c r="R13" s="71"/>
      <c r="S13" s="71"/>
      <c r="T13" s="71"/>
      <c r="U13" s="71"/>
      <c r="V13" s="63"/>
      <c r="W13" s="62"/>
      <c r="X13" s="65"/>
      <c r="Y13" s="63"/>
      <c r="Z13" s="63"/>
      <c r="AA13" s="63"/>
      <c r="AB13" s="63"/>
      <c r="AC13" s="63"/>
      <c r="AD13" s="62"/>
      <c r="AE13" s="65"/>
      <c r="AF13" s="63"/>
      <c r="AG13" s="63"/>
      <c r="AH13" s="63"/>
      <c r="AI13" s="63"/>
      <c r="AJ13" s="63"/>
      <c r="AK13" s="62"/>
      <c r="AL13" s="64"/>
      <c r="AM13" s="63"/>
      <c r="AN13" s="63"/>
      <c r="AO13" s="63"/>
      <c r="AP13" s="63"/>
      <c r="AQ13" s="63"/>
      <c r="AR13" s="62"/>
      <c r="AS13" s="70">
        <f t="shared" si="0"/>
        <v>0</v>
      </c>
      <c r="AT13" s="69">
        <f t="shared" si="1"/>
        <v>0</v>
      </c>
      <c r="AU13" s="69" t="str">
        <f t="shared" si="2"/>
        <v/>
      </c>
      <c r="AV13" s="68"/>
      <c r="AW13" s="67" t="s">
        <v>48</v>
      </c>
      <c r="AX13" s="66"/>
      <c r="AY13" s="55"/>
    </row>
    <row r="14" spans="1:51" ht="21" customHeight="1" x14ac:dyDescent="0.45">
      <c r="A14" s="402"/>
      <c r="B14" s="403"/>
      <c r="C14" s="403"/>
      <c r="D14" s="403"/>
      <c r="E14" s="403"/>
      <c r="F14" s="403"/>
      <c r="G14" s="404"/>
      <c r="H14" s="404"/>
      <c r="I14" s="404"/>
      <c r="J14" s="404"/>
      <c r="K14" s="404"/>
      <c r="L14" s="405"/>
      <c r="M14" s="405"/>
      <c r="N14" s="405"/>
      <c r="O14" s="405"/>
      <c r="P14" s="405"/>
      <c r="Q14" s="65"/>
      <c r="R14" s="63"/>
      <c r="S14" s="63"/>
      <c r="T14" s="63"/>
      <c r="U14" s="63"/>
      <c r="V14" s="63"/>
      <c r="W14" s="62"/>
      <c r="X14" s="65"/>
      <c r="Y14" s="63"/>
      <c r="Z14" s="63"/>
      <c r="AA14" s="63"/>
      <c r="AB14" s="63"/>
      <c r="AC14" s="63"/>
      <c r="AD14" s="62"/>
      <c r="AE14" s="65"/>
      <c r="AF14" s="63"/>
      <c r="AG14" s="63"/>
      <c r="AH14" s="63"/>
      <c r="AI14" s="63"/>
      <c r="AJ14" s="63"/>
      <c r="AK14" s="62"/>
      <c r="AL14" s="64"/>
      <c r="AM14" s="63"/>
      <c r="AN14" s="63"/>
      <c r="AO14" s="63"/>
      <c r="AP14" s="63"/>
      <c r="AQ14" s="63"/>
      <c r="AR14" s="62"/>
      <c r="AS14" s="70">
        <f t="shared" si="0"/>
        <v>0</v>
      </c>
      <c r="AT14" s="69">
        <f t="shared" si="1"/>
        <v>0</v>
      </c>
      <c r="AU14" s="69" t="str">
        <f t="shared" si="2"/>
        <v/>
      </c>
      <c r="AV14" s="68"/>
      <c r="AW14" s="67" t="s">
        <v>48</v>
      </c>
      <c r="AX14" s="66"/>
      <c r="AY14" s="55"/>
    </row>
    <row r="15" spans="1:51" ht="21" customHeight="1" x14ac:dyDescent="0.45">
      <c r="A15" s="402"/>
      <c r="B15" s="403"/>
      <c r="C15" s="403"/>
      <c r="D15" s="403"/>
      <c r="E15" s="403"/>
      <c r="F15" s="403"/>
      <c r="G15" s="404"/>
      <c r="H15" s="404"/>
      <c r="I15" s="404"/>
      <c r="J15" s="404"/>
      <c r="K15" s="404"/>
      <c r="L15" s="405"/>
      <c r="M15" s="405"/>
      <c r="N15" s="405"/>
      <c r="O15" s="405"/>
      <c r="P15" s="405"/>
      <c r="Q15" s="65"/>
      <c r="R15" s="63"/>
      <c r="S15" s="63"/>
      <c r="T15" s="63"/>
      <c r="U15" s="63"/>
      <c r="V15" s="63"/>
      <c r="W15" s="62"/>
      <c r="X15" s="65"/>
      <c r="Y15" s="63"/>
      <c r="Z15" s="63"/>
      <c r="AA15" s="63"/>
      <c r="AB15" s="63"/>
      <c r="AC15" s="63"/>
      <c r="AD15" s="62"/>
      <c r="AE15" s="65"/>
      <c r="AF15" s="63"/>
      <c r="AG15" s="63"/>
      <c r="AH15" s="63"/>
      <c r="AI15" s="63"/>
      <c r="AJ15" s="63"/>
      <c r="AK15" s="62"/>
      <c r="AL15" s="64"/>
      <c r="AM15" s="63"/>
      <c r="AN15" s="63"/>
      <c r="AO15" s="63"/>
      <c r="AP15" s="63"/>
      <c r="AQ15" s="63"/>
      <c r="AR15" s="62"/>
      <c r="AS15" s="70">
        <f t="shared" si="0"/>
        <v>0</v>
      </c>
      <c r="AT15" s="69">
        <f t="shared" si="1"/>
        <v>0</v>
      </c>
      <c r="AU15" s="69" t="str">
        <f t="shared" si="2"/>
        <v/>
      </c>
      <c r="AV15" s="68"/>
      <c r="AW15" s="67" t="s">
        <v>48</v>
      </c>
      <c r="AX15" s="66"/>
      <c r="AY15" s="55"/>
    </row>
    <row r="16" spans="1:51" ht="21" customHeight="1" x14ac:dyDescent="0.45">
      <c r="A16" s="402"/>
      <c r="B16" s="403"/>
      <c r="C16" s="403"/>
      <c r="D16" s="403"/>
      <c r="E16" s="403"/>
      <c r="F16" s="403"/>
      <c r="G16" s="403"/>
      <c r="H16" s="403"/>
      <c r="I16" s="403"/>
      <c r="J16" s="403"/>
      <c r="K16" s="403"/>
      <c r="L16" s="405"/>
      <c r="M16" s="405"/>
      <c r="N16" s="405"/>
      <c r="O16" s="405"/>
      <c r="P16" s="405"/>
      <c r="Q16" s="65"/>
      <c r="R16" s="63"/>
      <c r="S16" s="63"/>
      <c r="T16" s="63"/>
      <c r="U16" s="63"/>
      <c r="V16" s="63"/>
      <c r="W16" s="62"/>
      <c r="X16" s="65"/>
      <c r="Y16" s="63"/>
      <c r="Z16" s="63"/>
      <c r="AA16" s="63"/>
      <c r="AB16" s="63"/>
      <c r="AC16" s="63"/>
      <c r="AD16" s="62"/>
      <c r="AE16" s="65"/>
      <c r="AF16" s="63"/>
      <c r="AG16" s="63"/>
      <c r="AH16" s="63"/>
      <c r="AI16" s="63"/>
      <c r="AJ16" s="63"/>
      <c r="AK16" s="62"/>
      <c r="AL16" s="64"/>
      <c r="AM16" s="63"/>
      <c r="AN16" s="63"/>
      <c r="AO16" s="63"/>
      <c r="AP16" s="63"/>
      <c r="AQ16" s="63"/>
      <c r="AR16" s="62"/>
      <c r="AS16" s="70">
        <f t="shared" si="0"/>
        <v>0</v>
      </c>
      <c r="AT16" s="69">
        <f t="shared" si="1"/>
        <v>0</v>
      </c>
      <c r="AU16" s="69" t="str">
        <f t="shared" si="2"/>
        <v/>
      </c>
      <c r="AV16" s="68"/>
      <c r="AW16" s="67" t="s">
        <v>48</v>
      </c>
      <c r="AX16" s="66"/>
      <c r="AY16" s="55"/>
    </row>
    <row r="17" spans="1:51" ht="21" customHeight="1" x14ac:dyDescent="0.45">
      <c r="A17" s="402"/>
      <c r="B17" s="403"/>
      <c r="C17" s="403"/>
      <c r="D17" s="403"/>
      <c r="E17" s="403"/>
      <c r="F17" s="403"/>
      <c r="G17" s="403"/>
      <c r="H17" s="403"/>
      <c r="I17" s="403"/>
      <c r="J17" s="403"/>
      <c r="K17" s="403"/>
      <c r="L17" s="405"/>
      <c r="M17" s="405"/>
      <c r="N17" s="405"/>
      <c r="O17" s="405"/>
      <c r="P17" s="405"/>
      <c r="Q17" s="65"/>
      <c r="R17" s="63"/>
      <c r="S17" s="63"/>
      <c r="T17" s="63"/>
      <c r="U17" s="63"/>
      <c r="V17" s="63"/>
      <c r="W17" s="62"/>
      <c r="X17" s="65"/>
      <c r="Y17" s="63"/>
      <c r="Z17" s="63"/>
      <c r="AA17" s="63"/>
      <c r="AB17" s="63"/>
      <c r="AC17" s="63"/>
      <c r="AD17" s="62"/>
      <c r="AE17" s="65"/>
      <c r="AF17" s="63"/>
      <c r="AG17" s="63"/>
      <c r="AH17" s="63"/>
      <c r="AI17" s="63"/>
      <c r="AJ17" s="63"/>
      <c r="AK17" s="62"/>
      <c r="AL17" s="64"/>
      <c r="AM17" s="63"/>
      <c r="AN17" s="63"/>
      <c r="AO17" s="63"/>
      <c r="AP17" s="63"/>
      <c r="AQ17" s="63"/>
      <c r="AR17" s="62"/>
      <c r="AS17" s="70">
        <f t="shared" si="0"/>
        <v>0</v>
      </c>
      <c r="AT17" s="69">
        <f t="shared" si="1"/>
        <v>0</v>
      </c>
      <c r="AU17" s="69" t="str">
        <f t="shared" si="2"/>
        <v/>
      </c>
      <c r="AV17" s="68"/>
      <c r="AW17" s="67" t="s">
        <v>48</v>
      </c>
      <c r="AX17" s="66"/>
      <c r="AY17" s="55"/>
    </row>
    <row r="18" spans="1:51" ht="21" customHeight="1" x14ac:dyDescent="0.45">
      <c r="A18" s="402"/>
      <c r="B18" s="403"/>
      <c r="C18" s="403"/>
      <c r="D18" s="403"/>
      <c r="E18" s="403"/>
      <c r="F18" s="403"/>
      <c r="G18" s="404"/>
      <c r="H18" s="404"/>
      <c r="I18" s="404"/>
      <c r="J18" s="404"/>
      <c r="K18" s="404"/>
      <c r="L18" s="405"/>
      <c r="M18" s="405"/>
      <c r="N18" s="405"/>
      <c r="O18" s="405"/>
      <c r="P18" s="405"/>
      <c r="Q18" s="65"/>
      <c r="R18" s="71"/>
      <c r="S18" s="71"/>
      <c r="T18" s="71"/>
      <c r="U18" s="71"/>
      <c r="V18" s="63"/>
      <c r="W18" s="62"/>
      <c r="X18" s="65"/>
      <c r="Y18" s="63"/>
      <c r="Z18" s="63"/>
      <c r="AA18" s="63"/>
      <c r="AB18" s="63"/>
      <c r="AC18" s="63"/>
      <c r="AD18" s="62"/>
      <c r="AE18" s="65"/>
      <c r="AF18" s="63"/>
      <c r="AG18" s="63"/>
      <c r="AH18" s="63"/>
      <c r="AI18" s="63"/>
      <c r="AJ18" s="63"/>
      <c r="AK18" s="62"/>
      <c r="AL18" s="64"/>
      <c r="AM18" s="63"/>
      <c r="AN18" s="63"/>
      <c r="AO18" s="63"/>
      <c r="AP18" s="63"/>
      <c r="AQ18" s="63"/>
      <c r="AR18" s="62"/>
      <c r="AS18" s="70">
        <f t="shared" si="0"/>
        <v>0</v>
      </c>
      <c r="AT18" s="69">
        <f t="shared" si="1"/>
        <v>0</v>
      </c>
      <c r="AU18" s="69" t="str">
        <f t="shared" si="2"/>
        <v/>
      </c>
      <c r="AV18" s="68"/>
      <c r="AW18" s="67" t="s">
        <v>48</v>
      </c>
      <c r="AX18" s="66"/>
      <c r="AY18" s="55"/>
    </row>
    <row r="19" spans="1:51" ht="21" customHeight="1" thickBot="1" x14ac:dyDescent="0.5">
      <c r="A19" s="402"/>
      <c r="B19" s="403"/>
      <c r="C19" s="403"/>
      <c r="D19" s="403"/>
      <c r="E19" s="403"/>
      <c r="F19" s="403"/>
      <c r="G19" s="403"/>
      <c r="H19" s="403"/>
      <c r="I19" s="403"/>
      <c r="J19" s="403"/>
      <c r="K19" s="403"/>
      <c r="L19" s="405"/>
      <c r="M19" s="405"/>
      <c r="N19" s="405"/>
      <c r="O19" s="405"/>
      <c r="P19" s="405"/>
      <c r="Q19" s="65"/>
      <c r="R19" s="63"/>
      <c r="S19" s="63"/>
      <c r="T19" s="63"/>
      <c r="U19" s="63"/>
      <c r="V19" s="63"/>
      <c r="W19" s="62"/>
      <c r="X19" s="65"/>
      <c r="Y19" s="63"/>
      <c r="Z19" s="63"/>
      <c r="AA19" s="63"/>
      <c r="AB19" s="63"/>
      <c r="AC19" s="63"/>
      <c r="AD19" s="62"/>
      <c r="AE19" s="65"/>
      <c r="AF19" s="63"/>
      <c r="AG19" s="63"/>
      <c r="AH19" s="63"/>
      <c r="AI19" s="63"/>
      <c r="AJ19" s="63"/>
      <c r="AK19" s="62"/>
      <c r="AL19" s="64"/>
      <c r="AM19" s="63"/>
      <c r="AN19" s="63"/>
      <c r="AO19" s="63"/>
      <c r="AP19" s="63"/>
      <c r="AQ19" s="63"/>
      <c r="AR19" s="62"/>
      <c r="AS19" s="61">
        <f t="shared" si="0"/>
        <v>0</v>
      </c>
      <c r="AT19" s="60">
        <f t="shared" si="1"/>
        <v>0</v>
      </c>
      <c r="AU19" s="59" t="str">
        <f t="shared" si="2"/>
        <v/>
      </c>
      <c r="AV19" s="58"/>
      <c r="AW19" s="57" t="s">
        <v>48</v>
      </c>
      <c r="AX19" s="56"/>
      <c r="AY19" s="55"/>
    </row>
    <row r="20" spans="1:51" ht="21" customHeight="1" thickBot="1" x14ac:dyDescent="0.5">
      <c r="A20" s="420" t="s">
        <v>24</v>
      </c>
      <c r="B20" s="377"/>
      <c r="C20" s="377"/>
      <c r="D20" s="377"/>
      <c r="E20" s="377"/>
      <c r="F20" s="377"/>
      <c r="G20" s="377"/>
      <c r="H20" s="377"/>
      <c r="I20" s="377"/>
      <c r="J20" s="377"/>
      <c r="K20" s="377"/>
      <c r="L20" s="377"/>
      <c r="M20" s="377"/>
      <c r="N20" s="377"/>
      <c r="O20" s="377"/>
      <c r="P20" s="377"/>
      <c r="Q20" s="54">
        <f t="shared" ref="Q20:AS20" si="3">SUM(Q10:Q19)</f>
        <v>0</v>
      </c>
      <c r="R20" s="52">
        <f t="shared" si="3"/>
        <v>0</v>
      </c>
      <c r="S20" s="52">
        <f t="shared" si="3"/>
        <v>0</v>
      </c>
      <c r="T20" s="52">
        <f t="shared" si="3"/>
        <v>0</v>
      </c>
      <c r="U20" s="52">
        <f t="shared" si="3"/>
        <v>0</v>
      </c>
      <c r="V20" s="52">
        <f t="shared" si="3"/>
        <v>0</v>
      </c>
      <c r="W20" s="51">
        <f t="shared" si="3"/>
        <v>0</v>
      </c>
      <c r="X20" s="53">
        <f t="shared" si="3"/>
        <v>0</v>
      </c>
      <c r="Y20" s="52">
        <f t="shared" si="3"/>
        <v>0</v>
      </c>
      <c r="Z20" s="52">
        <f t="shared" si="3"/>
        <v>0</v>
      </c>
      <c r="AA20" s="52">
        <f t="shared" si="3"/>
        <v>0</v>
      </c>
      <c r="AB20" s="52">
        <f t="shared" si="3"/>
        <v>0</v>
      </c>
      <c r="AC20" s="52">
        <f t="shared" si="3"/>
        <v>0</v>
      </c>
      <c r="AD20" s="51">
        <f t="shared" si="3"/>
        <v>0</v>
      </c>
      <c r="AE20" s="53">
        <f t="shared" si="3"/>
        <v>0</v>
      </c>
      <c r="AF20" s="52">
        <f t="shared" si="3"/>
        <v>0</v>
      </c>
      <c r="AG20" s="52">
        <f t="shared" si="3"/>
        <v>0</v>
      </c>
      <c r="AH20" s="52">
        <f t="shared" si="3"/>
        <v>0</v>
      </c>
      <c r="AI20" s="52">
        <f t="shared" si="3"/>
        <v>0</v>
      </c>
      <c r="AJ20" s="52">
        <f t="shared" si="3"/>
        <v>0</v>
      </c>
      <c r="AK20" s="51">
        <f t="shared" si="3"/>
        <v>0</v>
      </c>
      <c r="AL20" s="53">
        <f t="shared" si="3"/>
        <v>0</v>
      </c>
      <c r="AM20" s="52">
        <f t="shared" si="3"/>
        <v>0</v>
      </c>
      <c r="AN20" s="52">
        <f t="shared" si="3"/>
        <v>0</v>
      </c>
      <c r="AO20" s="52">
        <f t="shared" si="3"/>
        <v>0</v>
      </c>
      <c r="AP20" s="52">
        <f t="shared" si="3"/>
        <v>0</v>
      </c>
      <c r="AQ20" s="52">
        <f t="shared" si="3"/>
        <v>0</v>
      </c>
      <c r="AR20" s="51">
        <f t="shared" si="3"/>
        <v>0</v>
      </c>
      <c r="AS20" s="50">
        <f t="shared" si="3"/>
        <v>0</v>
      </c>
      <c r="AT20" s="49">
        <f t="shared" si="1"/>
        <v>0</v>
      </c>
      <c r="AU20" s="48" t="str">
        <f t="shared" si="2"/>
        <v/>
      </c>
      <c r="AV20" s="47"/>
      <c r="AW20" s="46"/>
      <c r="AX20" s="45"/>
      <c r="AY20" s="29"/>
    </row>
    <row r="21" spans="1:51" ht="21" customHeight="1" thickBot="1" x14ac:dyDescent="0.5">
      <c r="A21" s="421" t="s">
        <v>47</v>
      </c>
      <c r="B21" s="422"/>
      <c r="C21" s="422"/>
      <c r="D21" s="422"/>
      <c r="E21" s="422"/>
      <c r="F21" s="422"/>
      <c r="G21" s="422"/>
      <c r="H21" s="422"/>
      <c r="I21" s="422"/>
      <c r="J21" s="422"/>
      <c r="K21" s="422"/>
      <c r="L21" s="422"/>
      <c r="M21" s="422"/>
      <c r="N21" s="422"/>
      <c r="O21" s="422"/>
      <c r="P21" s="422"/>
      <c r="Q21" s="43"/>
      <c r="R21" s="42"/>
      <c r="S21" s="42"/>
      <c r="T21" s="42"/>
      <c r="U21" s="42"/>
      <c r="V21" s="42"/>
      <c r="W21" s="44"/>
      <c r="X21" s="43"/>
      <c r="Y21" s="42"/>
      <c r="Z21" s="42"/>
      <c r="AA21" s="42"/>
      <c r="AB21" s="42"/>
      <c r="AC21" s="42"/>
      <c r="AD21" s="41"/>
      <c r="AE21" s="43"/>
      <c r="AF21" s="42"/>
      <c r="AG21" s="42"/>
      <c r="AH21" s="42"/>
      <c r="AI21" s="42"/>
      <c r="AJ21" s="42"/>
      <c r="AK21" s="41"/>
      <c r="AL21" s="43"/>
      <c r="AM21" s="42"/>
      <c r="AN21" s="42"/>
      <c r="AO21" s="42"/>
      <c r="AP21" s="42"/>
      <c r="AQ21" s="42"/>
      <c r="AR21" s="41"/>
      <c r="AS21" s="40">
        <f>SUM(Q21:AR21)</f>
        <v>0</v>
      </c>
      <c r="AT21" s="39"/>
      <c r="AU21" s="39"/>
      <c r="AV21" s="38"/>
      <c r="AW21" s="37"/>
      <c r="AX21" s="36"/>
      <c r="AY21" s="29"/>
    </row>
    <row r="22" spans="1:51" ht="8.25" customHeight="1" thickBot="1" x14ac:dyDescent="0.5">
      <c r="A22" s="32"/>
      <c r="B22" s="32"/>
      <c r="C22" s="32"/>
      <c r="D22" s="32"/>
      <c r="E22" s="32"/>
      <c r="F22" s="32"/>
      <c r="G22" s="32"/>
      <c r="H22" s="32"/>
      <c r="I22" s="32"/>
      <c r="J22" s="32"/>
      <c r="K22" s="32"/>
      <c r="L22" s="32"/>
      <c r="M22" s="32"/>
      <c r="N22" s="32"/>
      <c r="O22" s="32"/>
      <c r="P22" s="32"/>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1"/>
      <c r="AT22" s="31"/>
      <c r="AU22" s="31"/>
      <c r="AV22" s="35"/>
      <c r="AW22" s="35"/>
      <c r="AX22" s="29"/>
      <c r="AY22" s="29"/>
    </row>
    <row r="23" spans="1:51" ht="21" customHeight="1" thickBot="1" x14ac:dyDescent="0.5">
      <c r="A23" s="421" t="s">
        <v>46</v>
      </c>
      <c r="B23" s="422"/>
      <c r="C23" s="422"/>
      <c r="D23" s="422"/>
      <c r="E23" s="422"/>
      <c r="F23" s="422"/>
      <c r="G23" s="422"/>
      <c r="H23" s="422"/>
      <c r="I23" s="422"/>
      <c r="J23" s="422"/>
      <c r="K23" s="422"/>
      <c r="L23" s="422"/>
      <c r="M23" s="422"/>
      <c r="N23" s="422"/>
      <c r="O23" s="422"/>
      <c r="P23" s="422"/>
      <c r="Q23" s="381"/>
      <c r="R23" s="381"/>
      <c r="S23" s="423"/>
      <c r="T23" s="30"/>
      <c r="U23" s="30"/>
      <c r="V23" s="30"/>
      <c r="W23" s="30"/>
      <c r="X23" s="421" t="s">
        <v>45</v>
      </c>
      <c r="Y23" s="422"/>
      <c r="Z23" s="422"/>
      <c r="AA23" s="422"/>
      <c r="AB23" s="422"/>
      <c r="AC23" s="422"/>
      <c r="AD23" s="422"/>
      <c r="AE23" s="422"/>
      <c r="AF23" s="422"/>
      <c r="AG23" s="422"/>
      <c r="AH23" s="422"/>
      <c r="AI23" s="422"/>
      <c r="AJ23" s="422"/>
      <c r="AK23" s="422"/>
      <c r="AL23" s="422"/>
      <c r="AM23" s="422"/>
      <c r="AN23" s="376"/>
      <c r="AO23" s="377"/>
      <c r="AP23" s="377"/>
      <c r="AQ23" s="34" t="s">
        <v>44</v>
      </c>
      <c r="AR23" s="30"/>
      <c r="AS23" s="425" t="s">
        <v>43</v>
      </c>
      <c r="AT23" s="426"/>
      <c r="AU23" s="426"/>
      <c r="AV23" s="426"/>
      <c r="AW23" s="426"/>
      <c r="AX23" s="426"/>
      <c r="AY23" s="29"/>
    </row>
    <row r="24" spans="1:51" ht="10.5" customHeight="1" x14ac:dyDescent="0.45">
      <c r="A24" s="32"/>
      <c r="B24" s="32"/>
      <c r="C24" s="32"/>
      <c r="D24" s="32"/>
      <c r="E24" s="32"/>
      <c r="F24" s="32"/>
      <c r="G24" s="32"/>
      <c r="H24" s="32"/>
      <c r="I24" s="32"/>
      <c r="J24" s="32"/>
      <c r="K24" s="32"/>
      <c r="L24" s="32"/>
      <c r="M24" s="32"/>
      <c r="N24" s="32"/>
      <c r="O24" s="32"/>
      <c r="P24" s="32"/>
      <c r="Q24" s="31"/>
      <c r="R24" s="31"/>
      <c r="S24" s="31"/>
      <c r="T24" s="30"/>
      <c r="U24" s="30"/>
      <c r="V24" s="30"/>
      <c r="W24" s="30"/>
      <c r="X24" s="32"/>
      <c r="Y24" s="32"/>
      <c r="Z24" s="32"/>
      <c r="AA24" s="32"/>
      <c r="AB24" s="32"/>
      <c r="AC24" s="32"/>
      <c r="AD24" s="32"/>
      <c r="AE24" s="32"/>
      <c r="AF24" s="32"/>
      <c r="AG24" s="32"/>
      <c r="AH24" s="32"/>
      <c r="AI24" s="32"/>
      <c r="AJ24" s="32"/>
      <c r="AK24" s="32"/>
      <c r="AL24" s="32"/>
      <c r="AM24" s="32"/>
      <c r="AN24" s="31"/>
      <c r="AO24" s="31"/>
      <c r="AP24" s="31"/>
      <c r="AQ24" s="33"/>
      <c r="AR24" s="30"/>
      <c r="AS24" s="425"/>
      <c r="AT24" s="426"/>
      <c r="AU24" s="426"/>
      <c r="AV24" s="426"/>
      <c r="AW24" s="426"/>
      <c r="AX24" s="426"/>
      <c r="AY24" s="29"/>
    </row>
    <row r="25" spans="1:51" ht="9" customHeight="1" x14ac:dyDescent="0.45">
      <c r="A25" s="32"/>
      <c r="B25" s="32"/>
      <c r="C25" s="32"/>
      <c r="D25" s="32"/>
      <c r="E25" s="32"/>
      <c r="F25" s="32"/>
      <c r="G25" s="32"/>
      <c r="H25" s="32"/>
      <c r="I25" s="32"/>
      <c r="J25" s="32"/>
      <c r="K25" s="32"/>
      <c r="L25" s="32"/>
      <c r="M25" s="32"/>
      <c r="N25" s="32"/>
      <c r="O25" s="32"/>
      <c r="P25" s="32"/>
      <c r="Q25" s="31"/>
      <c r="R25" s="31"/>
      <c r="S25" s="31"/>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427"/>
      <c r="AT25" s="427"/>
      <c r="AU25" s="427"/>
      <c r="AV25" s="427"/>
      <c r="AW25" s="427"/>
      <c r="AX25" s="427"/>
      <c r="AY25" s="29"/>
    </row>
    <row r="26" spans="1:51" s="19" customFormat="1" ht="15" customHeight="1" x14ac:dyDescent="0.45">
      <c r="A26" s="424" t="s">
        <v>42</v>
      </c>
      <c r="B26" s="424"/>
      <c r="C26" s="424"/>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c r="AM26" s="424"/>
      <c r="AN26" s="424"/>
      <c r="AO26" s="424"/>
      <c r="AP26" s="424"/>
      <c r="AQ26" s="424"/>
      <c r="AR26" s="424"/>
      <c r="AS26" s="424"/>
      <c r="AT26" s="424"/>
      <c r="AU26" s="424"/>
      <c r="AV26" s="424"/>
      <c r="AW26" s="28"/>
      <c r="AX26" s="20"/>
      <c r="AY26" s="20"/>
    </row>
    <row r="27" spans="1:51" s="19" customFormat="1" ht="15" customHeight="1" x14ac:dyDescent="0.45">
      <c r="A27" s="424" t="s">
        <v>41</v>
      </c>
      <c r="B27" s="424"/>
      <c r="C27" s="424"/>
      <c r="D27" s="424"/>
      <c r="E27" s="424"/>
      <c r="F27" s="424"/>
      <c r="G27" s="424"/>
      <c r="H27" s="424"/>
      <c r="I27" s="424"/>
      <c r="J27" s="424"/>
      <c r="K27" s="424"/>
      <c r="L27" s="424"/>
      <c r="M27" s="424"/>
      <c r="N27" s="424"/>
      <c r="O27" s="424"/>
      <c r="P27" s="424"/>
      <c r="Q27" s="424"/>
      <c r="R27" s="424"/>
      <c r="S27" s="424"/>
      <c r="T27" s="424"/>
      <c r="U27" s="424"/>
      <c r="V27" s="424"/>
      <c r="W27" s="424"/>
      <c r="X27" s="424"/>
      <c r="Y27" s="424"/>
      <c r="Z27" s="424"/>
      <c r="AA27" s="424"/>
      <c r="AB27" s="424"/>
      <c r="AC27" s="424"/>
      <c r="AD27" s="424"/>
      <c r="AE27" s="424"/>
      <c r="AF27" s="424"/>
      <c r="AG27" s="424"/>
      <c r="AH27" s="424"/>
      <c r="AI27" s="424"/>
      <c r="AJ27" s="424"/>
      <c r="AK27" s="424"/>
      <c r="AL27" s="424"/>
      <c r="AM27" s="424"/>
      <c r="AN27" s="424"/>
      <c r="AO27" s="424"/>
      <c r="AP27" s="424"/>
      <c r="AQ27" s="424"/>
      <c r="AR27" s="424"/>
      <c r="AS27" s="424"/>
      <c r="AT27" s="424"/>
      <c r="AU27" s="424"/>
      <c r="AV27" s="424"/>
      <c r="AW27" s="28"/>
      <c r="AX27" s="20"/>
      <c r="AY27" s="20"/>
    </row>
    <row r="28" spans="1:51" s="19" customFormat="1" ht="30" customHeight="1" x14ac:dyDescent="0.45">
      <c r="A28" s="419" t="s">
        <v>40</v>
      </c>
      <c r="B28" s="419"/>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19"/>
      <c r="AQ28" s="419"/>
      <c r="AR28" s="419"/>
      <c r="AS28" s="419"/>
      <c r="AT28" s="419"/>
      <c r="AU28" s="419"/>
      <c r="AV28" s="419"/>
      <c r="AW28" s="24"/>
      <c r="AX28" s="20"/>
      <c r="AY28" s="20"/>
    </row>
    <row r="29" spans="1:51" s="19" customFormat="1" ht="33" customHeight="1" x14ac:dyDescent="0.45">
      <c r="A29" s="429" t="s">
        <v>39</v>
      </c>
      <c r="B29" s="429"/>
      <c r="C29" s="429"/>
      <c r="D29" s="429"/>
      <c r="E29" s="429"/>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29"/>
      <c r="AM29" s="429"/>
      <c r="AN29" s="429"/>
      <c r="AO29" s="429"/>
      <c r="AP29" s="429"/>
      <c r="AQ29" s="429"/>
      <c r="AR29" s="429"/>
      <c r="AS29" s="429"/>
      <c r="AT29" s="429"/>
      <c r="AU29" s="429"/>
      <c r="AV29" s="429"/>
      <c r="AW29" s="27"/>
      <c r="AX29" s="20"/>
      <c r="AY29" s="20"/>
    </row>
    <row r="30" spans="1:51" s="19" customFormat="1" ht="15" customHeight="1" x14ac:dyDescent="0.45">
      <c r="A30" s="424" t="s">
        <v>38</v>
      </c>
      <c r="B30" s="424"/>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28"/>
      <c r="AX30" s="20"/>
      <c r="AY30" s="20"/>
    </row>
    <row r="31" spans="1:51" s="19" customFormat="1" ht="33.6" customHeight="1" x14ac:dyDescent="0.45">
      <c r="A31" s="429" t="s">
        <v>37</v>
      </c>
      <c r="B31" s="429"/>
      <c r="C31" s="429"/>
      <c r="D31" s="429"/>
      <c r="E31" s="429"/>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27"/>
      <c r="AX31" s="20"/>
      <c r="AY31" s="20"/>
    </row>
    <row r="32" spans="1:51" s="25" customFormat="1" ht="30" customHeight="1" x14ac:dyDescent="0.45">
      <c r="A32" s="419" t="s">
        <v>36</v>
      </c>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9"/>
      <c r="AP32" s="419"/>
      <c r="AQ32" s="419"/>
      <c r="AR32" s="419"/>
      <c r="AS32" s="419"/>
      <c r="AT32" s="419"/>
      <c r="AU32" s="419"/>
      <c r="AV32" s="419"/>
      <c r="AW32" s="24"/>
      <c r="AX32" s="26"/>
      <c r="AY32" s="26"/>
    </row>
    <row r="33" spans="1:51" s="25" customFormat="1" ht="22.95" customHeight="1" x14ac:dyDescent="0.45">
      <c r="A33" s="419" t="s">
        <v>35</v>
      </c>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c r="AO33" s="419"/>
      <c r="AP33" s="419"/>
      <c r="AQ33" s="419"/>
      <c r="AR33" s="419"/>
      <c r="AS33" s="419"/>
      <c r="AT33" s="419"/>
      <c r="AU33" s="419"/>
      <c r="AV33" s="419"/>
      <c r="AW33" s="24"/>
      <c r="AX33" s="26"/>
      <c r="AY33" s="26"/>
    </row>
    <row r="34" spans="1:51" s="22" customFormat="1" ht="61.5" customHeight="1" x14ac:dyDescent="0.15">
      <c r="A34" s="419" t="s">
        <v>34</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9"/>
      <c r="AO34" s="419"/>
      <c r="AP34" s="419"/>
      <c r="AQ34" s="419"/>
      <c r="AR34" s="419"/>
      <c r="AS34" s="419"/>
      <c r="AT34" s="419"/>
      <c r="AU34" s="419"/>
      <c r="AV34" s="419"/>
      <c r="AW34" s="24"/>
      <c r="AX34" s="23"/>
      <c r="AY34" s="20"/>
    </row>
    <row r="35" spans="1:51" s="22" customFormat="1" ht="21" customHeight="1" x14ac:dyDescent="0.45">
      <c r="A35" s="428" t="s">
        <v>33</v>
      </c>
      <c r="B35" s="428"/>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X35" s="20"/>
      <c r="AY35" s="20"/>
    </row>
    <row r="36" spans="1:51" s="19" customFormat="1" ht="21" customHeight="1" x14ac:dyDescent="0.45">
      <c r="A36" s="21"/>
      <c r="B36" s="21"/>
      <c r="C36" s="21"/>
      <c r="D36" s="21"/>
      <c r="AX36" s="20"/>
      <c r="AY36" s="20"/>
    </row>
  </sheetData>
  <mergeCells count="76">
    <mergeCell ref="A35:AV35"/>
    <mergeCell ref="A29:AV29"/>
    <mergeCell ref="A30:AV30"/>
    <mergeCell ref="A31:AV31"/>
    <mergeCell ref="A32:AV32"/>
    <mergeCell ref="A33:AV33"/>
    <mergeCell ref="A34:AV34"/>
    <mergeCell ref="A28:AV28"/>
    <mergeCell ref="A20:P20"/>
    <mergeCell ref="A21:P21"/>
    <mergeCell ref="A23:P23"/>
    <mergeCell ref="Q23:S23"/>
    <mergeCell ref="X23:AM23"/>
    <mergeCell ref="AN23:AP23"/>
    <mergeCell ref="A26:AV26"/>
    <mergeCell ref="A27:AV27"/>
    <mergeCell ref="AS23:AX25"/>
    <mergeCell ref="A18:F18"/>
    <mergeCell ref="G18:K18"/>
    <mergeCell ref="L18:P18"/>
    <mergeCell ref="A19:F19"/>
    <mergeCell ref="G19:K19"/>
    <mergeCell ref="L19:P19"/>
    <mergeCell ref="A16:F16"/>
    <mergeCell ref="G16:K16"/>
    <mergeCell ref="L16:P16"/>
    <mergeCell ref="A17:F17"/>
    <mergeCell ref="G17:K17"/>
    <mergeCell ref="L17:P17"/>
    <mergeCell ref="A14:F14"/>
    <mergeCell ref="G14:K14"/>
    <mergeCell ref="L14:P14"/>
    <mergeCell ref="A15:F15"/>
    <mergeCell ref="G15:K15"/>
    <mergeCell ref="L15:P15"/>
    <mergeCell ref="A12:F12"/>
    <mergeCell ref="G12:K12"/>
    <mergeCell ref="L12:P12"/>
    <mergeCell ref="AE7:AK7"/>
    <mergeCell ref="A13:F13"/>
    <mergeCell ref="G13:K13"/>
    <mergeCell ref="L13:P13"/>
    <mergeCell ref="A10:F10"/>
    <mergeCell ref="G10:K10"/>
    <mergeCell ref="L10:P10"/>
    <mergeCell ref="AX7:AX9"/>
    <mergeCell ref="AL7:AR7"/>
    <mergeCell ref="AS7:AS8"/>
    <mergeCell ref="A11:F11"/>
    <mergeCell ref="G11:K11"/>
    <mergeCell ref="L11:P11"/>
    <mergeCell ref="A7:F9"/>
    <mergeCell ref="G7:K9"/>
    <mergeCell ref="L7:P9"/>
    <mergeCell ref="Q7:W7"/>
    <mergeCell ref="X7:AD7"/>
    <mergeCell ref="AT7:AT8"/>
    <mergeCell ref="AU7:AU8"/>
    <mergeCell ref="AV7:AV9"/>
    <mergeCell ref="AW7:AW9"/>
    <mergeCell ref="A1:AS1"/>
    <mergeCell ref="A2:AX2"/>
    <mergeCell ref="A4:P4"/>
    <mergeCell ref="Q4:AC4"/>
    <mergeCell ref="AD4:AK4"/>
    <mergeCell ref="AL4:AX4"/>
    <mergeCell ref="AR5:AX5"/>
    <mergeCell ref="AL6:AX6"/>
    <mergeCell ref="A5:G5"/>
    <mergeCell ref="H5:P5"/>
    <mergeCell ref="Q5:X5"/>
    <mergeCell ref="Y5:AH5"/>
    <mergeCell ref="AI5:AQ5"/>
    <mergeCell ref="A6:P6"/>
    <mergeCell ref="Q6:AC6"/>
    <mergeCell ref="AD6:AK6"/>
  </mergeCells>
  <phoneticPr fontId="2"/>
  <printOptions horizontalCentered="1"/>
  <pageMargins left="0.39370078740157483" right="0.39370078740157483" top="0.19685039370078741" bottom="0.19685039370078741" header="0.39370078740157483" footer="0.39370078740157483"/>
  <pageSetup paperSize="9" scale="71" orientation="landscape" r:id="rId1"/>
  <headerFooter alignWithMargins="0"/>
  <colBreaks count="1" manualBreakCount="1">
    <brk id="51" max="3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49"/>
  <sheetViews>
    <sheetView showGridLines="0" view="pageBreakPreview" zoomScaleNormal="100" zoomScaleSheetLayoutView="100" workbookViewId="0">
      <selection activeCell="O12" sqref="O12"/>
    </sheetView>
  </sheetViews>
  <sheetFormatPr defaultRowHeight="18" x14ac:dyDescent="0.45"/>
  <cols>
    <col min="1" max="1" width="1.5" style="104" customWidth="1"/>
    <col min="2" max="2" width="3.09765625" style="104" customWidth="1"/>
    <col min="3" max="4" width="8.09765625" style="104" customWidth="1"/>
    <col min="5" max="6" width="7.59765625" style="104" customWidth="1"/>
    <col min="7" max="7" width="7.5" style="104" customWidth="1"/>
    <col min="8" max="8" width="6.59765625" style="104" customWidth="1"/>
    <col min="9" max="10" width="9" style="104" customWidth="1"/>
    <col min="11" max="11" width="15.3984375" style="104" customWidth="1"/>
    <col min="12" max="256" width="8.796875" style="104"/>
    <col min="257" max="257" width="1.5" style="104" customWidth="1"/>
    <col min="258" max="258" width="3.09765625" style="104" customWidth="1"/>
    <col min="259" max="260" width="8.09765625" style="104" customWidth="1"/>
    <col min="261" max="262" width="7.59765625" style="104" customWidth="1"/>
    <col min="263" max="263" width="7.5" style="104" customWidth="1"/>
    <col min="264" max="264" width="6.59765625" style="104" customWidth="1"/>
    <col min="265" max="266" width="9" style="104" customWidth="1"/>
    <col min="267" max="267" width="15.3984375" style="104" customWidth="1"/>
    <col min="268" max="512" width="8.796875" style="104"/>
    <col min="513" max="513" width="1.5" style="104" customWidth="1"/>
    <col min="514" max="514" width="3.09765625" style="104" customWidth="1"/>
    <col min="515" max="516" width="8.09765625" style="104" customWidth="1"/>
    <col min="517" max="518" width="7.59765625" style="104" customWidth="1"/>
    <col min="519" max="519" width="7.5" style="104" customWidth="1"/>
    <col min="520" max="520" width="6.59765625" style="104" customWidth="1"/>
    <col min="521" max="522" width="9" style="104" customWidth="1"/>
    <col min="523" max="523" width="15.3984375" style="104" customWidth="1"/>
    <col min="524" max="768" width="8.796875" style="104"/>
    <col min="769" max="769" width="1.5" style="104" customWidth="1"/>
    <col min="770" max="770" width="3.09765625" style="104" customWidth="1"/>
    <col min="771" max="772" width="8.09765625" style="104" customWidth="1"/>
    <col min="773" max="774" width="7.59765625" style="104" customWidth="1"/>
    <col min="775" max="775" width="7.5" style="104" customWidth="1"/>
    <col min="776" max="776" width="6.59765625" style="104" customWidth="1"/>
    <col min="777" max="778" width="9" style="104" customWidth="1"/>
    <col min="779" max="779" width="15.3984375" style="104" customWidth="1"/>
    <col min="780" max="1024" width="8.796875" style="104"/>
    <col min="1025" max="1025" width="1.5" style="104" customWidth="1"/>
    <col min="1026" max="1026" width="3.09765625" style="104" customWidth="1"/>
    <col min="1027" max="1028" width="8.09765625" style="104" customWidth="1"/>
    <col min="1029" max="1030" width="7.59765625" style="104" customWidth="1"/>
    <col min="1031" max="1031" width="7.5" style="104" customWidth="1"/>
    <col min="1032" max="1032" width="6.59765625" style="104" customWidth="1"/>
    <col min="1033" max="1034" width="9" style="104" customWidth="1"/>
    <col min="1035" max="1035" width="15.3984375" style="104" customWidth="1"/>
    <col min="1036" max="1280" width="8.796875" style="104"/>
    <col min="1281" max="1281" width="1.5" style="104" customWidth="1"/>
    <col min="1282" max="1282" width="3.09765625" style="104" customWidth="1"/>
    <col min="1283" max="1284" width="8.09765625" style="104" customWidth="1"/>
    <col min="1285" max="1286" width="7.59765625" style="104" customWidth="1"/>
    <col min="1287" max="1287" width="7.5" style="104" customWidth="1"/>
    <col min="1288" max="1288" width="6.59765625" style="104" customWidth="1"/>
    <col min="1289" max="1290" width="9" style="104" customWidth="1"/>
    <col min="1291" max="1291" width="15.3984375" style="104" customWidth="1"/>
    <col min="1292" max="1536" width="8.796875" style="104"/>
    <col min="1537" max="1537" width="1.5" style="104" customWidth="1"/>
    <col min="1538" max="1538" width="3.09765625" style="104" customWidth="1"/>
    <col min="1539" max="1540" width="8.09765625" style="104" customWidth="1"/>
    <col min="1541" max="1542" width="7.59765625" style="104" customWidth="1"/>
    <col min="1543" max="1543" width="7.5" style="104" customWidth="1"/>
    <col min="1544" max="1544" width="6.59765625" style="104" customWidth="1"/>
    <col min="1545" max="1546" width="9" style="104" customWidth="1"/>
    <col min="1547" max="1547" width="15.3984375" style="104" customWidth="1"/>
    <col min="1548" max="1792" width="8.796875" style="104"/>
    <col min="1793" max="1793" width="1.5" style="104" customWidth="1"/>
    <col min="1794" max="1794" width="3.09765625" style="104" customWidth="1"/>
    <col min="1795" max="1796" width="8.09765625" style="104" customWidth="1"/>
    <col min="1797" max="1798" width="7.59765625" style="104" customWidth="1"/>
    <col min="1799" max="1799" width="7.5" style="104" customWidth="1"/>
    <col min="1800" max="1800" width="6.59765625" style="104" customWidth="1"/>
    <col min="1801" max="1802" width="9" style="104" customWidth="1"/>
    <col min="1803" max="1803" width="15.3984375" style="104" customWidth="1"/>
    <col min="1804" max="2048" width="8.796875" style="104"/>
    <col min="2049" max="2049" width="1.5" style="104" customWidth="1"/>
    <col min="2050" max="2050" width="3.09765625" style="104" customWidth="1"/>
    <col min="2051" max="2052" width="8.09765625" style="104" customWidth="1"/>
    <col min="2053" max="2054" width="7.59765625" style="104" customWidth="1"/>
    <col min="2055" max="2055" width="7.5" style="104" customWidth="1"/>
    <col min="2056" max="2056" width="6.59765625" style="104" customWidth="1"/>
    <col min="2057" max="2058" width="9" style="104" customWidth="1"/>
    <col min="2059" max="2059" width="15.3984375" style="104" customWidth="1"/>
    <col min="2060" max="2304" width="8.796875" style="104"/>
    <col min="2305" max="2305" width="1.5" style="104" customWidth="1"/>
    <col min="2306" max="2306" width="3.09765625" style="104" customWidth="1"/>
    <col min="2307" max="2308" width="8.09765625" style="104" customWidth="1"/>
    <col min="2309" max="2310" width="7.59765625" style="104" customWidth="1"/>
    <col min="2311" max="2311" width="7.5" style="104" customWidth="1"/>
    <col min="2312" max="2312" width="6.59765625" style="104" customWidth="1"/>
    <col min="2313" max="2314" width="9" style="104" customWidth="1"/>
    <col min="2315" max="2315" width="15.3984375" style="104" customWidth="1"/>
    <col min="2316" max="2560" width="8.796875" style="104"/>
    <col min="2561" max="2561" width="1.5" style="104" customWidth="1"/>
    <col min="2562" max="2562" width="3.09765625" style="104" customWidth="1"/>
    <col min="2563" max="2564" width="8.09765625" style="104" customWidth="1"/>
    <col min="2565" max="2566" width="7.59765625" style="104" customWidth="1"/>
    <col min="2567" max="2567" width="7.5" style="104" customWidth="1"/>
    <col min="2568" max="2568" width="6.59765625" style="104" customWidth="1"/>
    <col min="2569" max="2570" width="9" style="104" customWidth="1"/>
    <col min="2571" max="2571" width="15.3984375" style="104" customWidth="1"/>
    <col min="2572" max="2816" width="8.796875" style="104"/>
    <col min="2817" max="2817" width="1.5" style="104" customWidth="1"/>
    <col min="2818" max="2818" width="3.09765625" style="104" customWidth="1"/>
    <col min="2819" max="2820" width="8.09765625" style="104" customWidth="1"/>
    <col min="2821" max="2822" width="7.59765625" style="104" customWidth="1"/>
    <col min="2823" max="2823" width="7.5" style="104" customWidth="1"/>
    <col min="2824" max="2824" width="6.59765625" style="104" customWidth="1"/>
    <col min="2825" max="2826" width="9" style="104" customWidth="1"/>
    <col min="2827" max="2827" width="15.3984375" style="104" customWidth="1"/>
    <col min="2828" max="3072" width="8.796875" style="104"/>
    <col min="3073" max="3073" width="1.5" style="104" customWidth="1"/>
    <col min="3074" max="3074" width="3.09765625" style="104" customWidth="1"/>
    <col min="3075" max="3076" width="8.09765625" style="104" customWidth="1"/>
    <col min="3077" max="3078" width="7.59765625" style="104" customWidth="1"/>
    <col min="3079" max="3079" width="7.5" style="104" customWidth="1"/>
    <col min="3080" max="3080" width="6.59765625" style="104" customWidth="1"/>
    <col min="3081" max="3082" width="9" style="104" customWidth="1"/>
    <col min="3083" max="3083" width="15.3984375" style="104" customWidth="1"/>
    <col min="3084" max="3328" width="8.796875" style="104"/>
    <col min="3329" max="3329" width="1.5" style="104" customWidth="1"/>
    <col min="3330" max="3330" width="3.09765625" style="104" customWidth="1"/>
    <col min="3331" max="3332" width="8.09765625" style="104" customWidth="1"/>
    <col min="3333" max="3334" width="7.59765625" style="104" customWidth="1"/>
    <col min="3335" max="3335" width="7.5" style="104" customWidth="1"/>
    <col min="3336" max="3336" width="6.59765625" style="104" customWidth="1"/>
    <col min="3337" max="3338" width="9" style="104" customWidth="1"/>
    <col min="3339" max="3339" width="15.3984375" style="104" customWidth="1"/>
    <col min="3340" max="3584" width="8.796875" style="104"/>
    <col min="3585" max="3585" width="1.5" style="104" customWidth="1"/>
    <col min="3586" max="3586" width="3.09765625" style="104" customWidth="1"/>
    <col min="3587" max="3588" width="8.09765625" style="104" customWidth="1"/>
    <col min="3589" max="3590" width="7.59765625" style="104" customWidth="1"/>
    <col min="3591" max="3591" width="7.5" style="104" customWidth="1"/>
    <col min="3592" max="3592" width="6.59765625" style="104" customWidth="1"/>
    <col min="3593" max="3594" width="9" style="104" customWidth="1"/>
    <col min="3595" max="3595" width="15.3984375" style="104" customWidth="1"/>
    <col min="3596" max="3840" width="8.796875" style="104"/>
    <col min="3841" max="3841" width="1.5" style="104" customWidth="1"/>
    <col min="3842" max="3842" width="3.09765625" style="104" customWidth="1"/>
    <col min="3843" max="3844" width="8.09765625" style="104" customWidth="1"/>
    <col min="3845" max="3846" width="7.59765625" style="104" customWidth="1"/>
    <col min="3847" max="3847" width="7.5" style="104" customWidth="1"/>
    <col min="3848" max="3848" width="6.59765625" style="104" customWidth="1"/>
    <col min="3849" max="3850" width="9" style="104" customWidth="1"/>
    <col min="3851" max="3851" width="15.3984375" style="104" customWidth="1"/>
    <col min="3852" max="4096" width="8.796875" style="104"/>
    <col min="4097" max="4097" width="1.5" style="104" customWidth="1"/>
    <col min="4098" max="4098" width="3.09765625" style="104" customWidth="1"/>
    <col min="4099" max="4100" width="8.09765625" style="104" customWidth="1"/>
    <col min="4101" max="4102" width="7.59765625" style="104" customWidth="1"/>
    <col min="4103" max="4103" width="7.5" style="104" customWidth="1"/>
    <col min="4104" max="4104" width="6.59765625" style="104" customWidth="1"/>
    <col min="4105" max="4106" width="9" style="104" customWidth="1"/>
    <col min="4107" max="4107" width="15.3984375" style="104" customWidth="1"/>
    <col min="4108" max="4352" width="8.796875" style="104"/>
    <col min="4353" max="4353" width="1.5" style="104" customWidth="1"/>
    <col min="4354" max="4354" width="3.09765625" style="104" customWidth="1"/>
    <col min="4355" max="4356" width="8.09765625" style="104" customWidth="1"/>
    <col min="4357" max="4358" width="7.59765625" style="104" customWidth="1"/>
    <col min="4359" max="4359" width="7.5" style="104" customWidth="1"/>
    <col min="4360" max="4360" width="6.59765625" style="104" customWidth="1"/>
    <col min="4361" max="4362" width="9" style="104" customWidth="1"/>
    <col min="4363" max="4363" width="15.3984375" style="104" customWidth="1"/>
    <col min="4364" max="4608" width="8.796875" style="104"/>
    <col min="4609" max="4609" width="1.5" style="104" customWidth="1"/>
    <col min="4610" max="4610" width="3.09765625" style="104" customWidth="1"/>
    <col min="4611" max="4612" width="8.09765625" style="104" customWidth="1"/>
    <col min="4613" max="4614" width="7.59765625" style="104" customWidth="1"/>
    <col min="4615" max="4615" width="7.5" style="104" customWidth="1"/>
    <col min="4616" max="4616" width="6.59765625" style="104" customWidth="1"/>
    <col min="4617" max="4618" width="9" style="104" customWidth="1"/>
    <col min="4619" max="4619" width="15.3984375" style="104" customWidth="1"/>
    <col min="4620" max="4864" width="8.796875" style="104"/>
    <col min="4865" max="4865" width="1.5" style="104" customWidth="1"/>
    <col min="4866" max="4866" width="3.09765625" style="104" customWidth="1"/>
    <col min="4867" max="4868" width="8.09765625" style="104" customWidth="1"/>
    <col min="4869" max="4870" width="7.59765625" style="104" customWidth="1"/>
    <col min="4871" max="4871" width="7.5" style="104" customWidth="1"/>
    <col min="4872" max="4872" width="6.59765625" style="104" customWidth="1"/>
    <col min="4873" max="4874" width="9" style="104" customWidth="1"/>
    <col min="4875" max="4875" width="15.3984375" style="104" customWidth="1"/>
    <col min="4876" max="5120" width="8.796875" style="104"/>
    <col min="5121" max="5121" width="1.5" style="104" customWidth="1"/>
    <col min="5122" max="5122" width="3.09765625" style="104" customWidth="1"/>
    <col min="5123" max="5124" width="8.09765625" style="104" customWidth="1"/>
    <col min="5125" max="5126" width="7.59765625" style="104" customWidth="1"/>
    <col min="5127" max="5127" width="7.5" style="104" customWidth="1"/>
    <col min="5128" max="5128" width="6.59765625" style="104" customWidth="1"/>
    <col min="5129" max="5130" width="9" style="104" customWidth="1"/>
    <col min="5131" max="5131" width="15.3984375" style="104" customWidth="1"/>
    <col min="5132" max="5376" width="8.796875" style="104"/>
    <col min="5377" max="5377" width="1.5" style="104" customWidth="1"/>
    <col min="5378" max="5378" width="3.09765625" style="104" customWidth="1"/>
    <col min="5379" max="5380" width="8.09765625" style="104" customWidth="1"/>
    <col min="5381" max="5382" width="7.59765625" style="104" customWidth="1"/>
    <col min="5383" max="5383" width="7.5" style="104" customWidth="1"/>
    <col min="5384" max="5384" width="6.59765625" style="104" customWidth="1"/>
    <col min="5385" max="5386" width="9" style="104" customWidth="1"/>
    <col min="5387" max="5387" width="15.3984375" style="104" customWidth="1"/>
    <col min="5388" max="5632" width="8.796875" style="104"/>
    <col min="5633" max="5633" width="1.5" style="104" customWidth="1"/>
    <col min="5634" max="5634" width="3.09765625" style="104" customWidth="1"/>
    <col min="5635" max="5636" width="8.09765625" style="104" customWidth="1"/>
    <col min="5637" max="5638" width="7.59765625" style="104" customWidth="1"/>
    <col min="5639" max="5639" width="7.5" style="104" customWidth="1"/>
    <col min="5640" max="5640" width="6.59765625" style="104" customWidth="1"/>
    <col min="5641" max="5642" width="9" style="104" customWidth="1"/>
    <col min="5643" max="5643" width="15.3984375" style="104" customWidth="1"/>
    <col min="5644" max="5888" width="8.796875" style="104"/>
    <col min="5889" max="5889" width="1.5" style="104" customWidth="1"/>
    <col min="5890" max="5890" width="3.09765625" style="104" customWidth="1"/>
    <col min="5891" max="5892" width="8.09765625" style="104" customWidth="1"/>
    <col min="5893" max="5894" width="7.59765625" style="104" customWidth="1"/>
    <col min="5895" max="5895" width="7.5" style="104" customWidth="1"/>
    <col min="5896" max="5896" width="6.59765625" style="104" customWidth="1"/>
    <col min="5897" max="5898" width="9" style="104" customWidth="1"/>
    <col min="5899" max="5899" width="15.3984375" style="104" customWidth="1"/>
    <col min="5900" max="6144" width="8.796875" style="104"/>
    <col min="6145" max="6145" width="1.5" style="104" customWidth="1"/>
    <col min="6146" max="6146" width="3.09765625" style="104" customWidth="1"/>
    <col min="6147" max="6148" width="8.09765625" style="104" customWidth="1"/>
    <col min="6149" max="6150" width="7.59765625" style="104" customWidth="1"/>
    <col min="6151" max="6151" width="7.5" style="104" customWidth="1"/>
    <col min="6152" max="6152" width="6.59765625" style="104" customWidth="1"/>
    <col min="6153" max="6154" width="9" style="104" customWidth="1"/>
    <col min="6155" max="6155" width="15.3984375" style="104" customWidth="1"/>
    <col min="6156" max="6400" width="8.796875" style="104"/>
    <col min="6401" max="6401" width="1.5" style="104" customWidth="1"/>
    <col min="6402" max="6402" width="3.09765625" style="104" customWidth="1"/>
    <col min="6403" max="6404" width="8.09765625" style="104" customWidth="1"/>
    <col min="6405" max="6406" width="7.59765625" style="104" customWidth="1"/>
    <col min="6407" max="6407" width="7.5" style="104" customWidth="1"/>
    <col min="6408" max="6408" width="6.59765625" style="104" customWidth="1"/>
    <col min="6409" max="6410" width="9" style="104" customWidth="1"/>
    <col min="6411" max="6411" width="15.3984375" style="104" customWidth="1"/>
    <col min="6412" max="6656" width="8.796875" style="104"/>
    <col min="6657" max="6657" width="1.5" style="104" customWidth="1"/>
    <col min="6658" max="6658" width="3.09765625" style="104" customWidth="1"/>
    <col min="6659" max="6660" width="8.09765625" style="104" customWidth="1"/>
    <col min="6661" max="6662" width="7.59765625" style="104" customWidth="1"/>
    <col min="6663" max="6663" width="7.5" style="104" customWidth="1"/>
    <col min="6664" max="6664" width="6.59765625" style="104" customWidth="1"/>
    <col min="6665" max="6666" width="9" style="104" customWidth="1"/>
    <col min="6667" max="6667" width="15.3984375" style="104" customWidth="1"/>
    <col min="6668" max="6912" width="8.796875" style="104"/>
    <col min="6913" max="6913" width="1.5" style="104" customWidth="1"/>
    <col min="6914" max="6914" width="3.09765625" style="104" customWidth="1"/>
    <col min="6915" max="6916" width="8.09765625" style="104" customWidth="1"/>
    <col min="6917" max="6918" width="7.59765625" style="104" customWidth="1"/>
    <col min="6919" max="6919" width="7.5" style="104" customWidth="1"/>
    <col min="6920" max="6920" width="6.59765625" style="104" customWidth="1"/>
    <col min="6921" max="6922" width="9" style="104" customWidth="1"/>
    <col min="6923" max="6923" width="15.3984375" style="104" customWidth="1"/>
    <col min="6924" max="7168" width="8.796875" style="104"/>
    <col min="7169" max="7169" width="1.5" style="104" customWidth="1"/>
    <col min="7170" max="7170" width="3.09765625" style="104" customWidth="1"/>
    <col min="7171" max="7172" width="8.09765625" style="104" customWidth="1"/>
    <col min="7173" max="7174" width="7.59765625" style="104" customWidth="1"/>
    <col min="7175" max="7175" width="7.5" style="104" customWidth="1"/>
    <col min="7176" max="7176" width="6.59765625" style="104" customWidth="1"/>
    <col min="7177" max="7178" width="9" style="104" customWidth="1"/>
    <col min="7179" max="7179" width="15.3984375" style="104" customWidth="1"/>
    <col min="7180" max="7424" width="8.796875" style="104"/>
    <col min="7425" max="7425" width="1.5" style="104" customWidth="1"/>
    <col min="7426" max="7426" width="3.09765625" style="104" customWidth="1"/>
    <col min="7427" max="7428" width="8.09765625" style="104" customWidth="1"/>
    <col min="7429" max="7430" width="7.59765625" style="104" customWidth="1"/>
    <col min="7431" max="7431" width="7.5" style="104" customWidth="1"/>
    <col min="7432" max="7432" width="6.59765625" style="104" customWidth="1"/>
    <col min="7433" max="7434" width="9" style="104" customWidth="1"/>
    <col min="7435" max="7435" width="15.3984375" style="104" customWidth="1"/>
    <col min="7436" max="7680" width="8.796875" style="104"/>
    <col min="7681" max="7681" width="1.5" style="104" customWidth="1"/>
    <col min="7682" max="7682" width="3.09765625" style="104" customWidth="1"/>
    <col min="7683" max="7684" width="8.09765625" style="104" customWidth="1"/>
    <col min="7685" max="7686" width="7.59765625" style="104" customWidth="1"/>
    <col min="7687" max="7687" width="7.5" style="104" customWidth="1"/>
    <col min="7688" max="7688" width="6.59765625" style="104" customWidth="1"/>
    <col min="7689" max="7690" width="9" style="104" customWidth="1"/>
    <col min="7691" max="7691" width="15.3984375" style="104" customWidth="1"/>
    <col min="7692" max="7936" width="8.796875" style="104"/>
    <col min="7937" max="7937" width="1.5" style="104" customWidth="1"/>
    <col min="7938" max="7938" width="3.09765625" style="104" customWidth="1"/>
    <col min="7939" max="7940" width="8.09765625" style="104" customWidth="1"/>
    <col min="7941" max="7942" width="7.59765625" style="104" customWidth="1"/>
    <col min="7943" max="7943" width="7.5" style="104" customWidth="1"/>
    <col min="7944" max="7944" width="6.59765625" style="104" customWidth="1"/>
    <col min="7945" max="7946" width="9" style="104" customWidth="1"/>
    <col min="7947" max="7947" width="15.3984375" style="104" customWidth="1"/>
    <col min="7948" max="8192" width="8.796875" style="104"/>
    <col min="8193" max="8193" width="1.5" style="104" customWidth="1"/>
    <col min="8194" max="8194" width="3.09765625" style="104" customWidth="1"/>
    <col min="8195" max="8196" width="8.09765625" style="104" customWidth="1"/>
    <col min="8197" max="8198" width="7.59765625" style="104" customWidth="1"/>
    <col min="8199" max="8199" width="7.5" style="104" customWidth="1"/>
    <col min="8200" max="8200" width="6.59765625" style="104" customWidth="1"/>
    <col min="8201" max="8202" width="9" style="104" customWidth="1"/>
    <col min="8203" max="8203" width="15.3984375" style="104" customWidth="1"/>
    <col min="8204" max="8448" width="8.796875" style="104"/>
    <col min="8449" max="8449" width="1.5" style="104" customWidth="1"/>
    <col min="8450" max="8450" width="3.09765625" style="104" customWidth="1"/>
    <col min="8451" max="8452" width="8.09765625" style="104" customWidth="1"/>
    <col min="8453" max="8454" width="7.59765625" style="104" customWidth="1"/>
    <col min="8455" max="8455" width="7.5" style="104" customWidth="1"/>
    <col min="8456" max="8456" width="6.59765625" style="104" customWidth="1"/>
    <col min="8457" max="8458" width="9" style="104" customWidth="1"/>
    <col min="8459" max="8459" width="15.3984375" style="104" customWidth="1"/>
    <col min="8460" max="8704" width="8.796875" style="104"/>
    <col min="8705" max="8705" width="1.5" style="104" customWidth="1"/>
    <col min="8706" max="8706" width="3.09765625" style="104" customWidth="1"/>
    <col min="8707" max="8708" width="8.09765625" style="104" customWidth="1"/>
    <col min="8709" max="8710" width="7.59765625" style="104" customWidth="1"/>
    <col min="8711" max="8711" width="7.5" style="104" customWidth="1"/>
    <col min="8712" max="8712" width="6.59765625" style="104" customWidth="1"/>
    <col min="8713" max="8714" width="9" style="104" customWidth="1"/>
    <col min="8715" max="8715" width="15.3984375" style="104" customWidth="1"/>
    <col min="8716" max="8960" width="8.796875" style="104"/>
    <col min="8961" max="8961" width="1.5" style="104" customWidth="1"/>
    <col min="8962" max="8962" width="3.09765625" style="104" customWidth="1"/>
    <col min="8963" max="8964" width="8.09765625" style="104" customWidth="1"/>
    <col min="8965" max="8966" width="7.59765625" style="104" customWidth="1"/>
    <col min="8967" max="8967" width="7.5" style="104" customWidth="1"/>
    <col min="8968" max="8968" width="6.59765625" style="104" customWidth="1"/>
    <col min="8969" max="8970" width="9" style="104" customWidth="1"/>
    <col min="8971" max="8971" width="15.3984375" style="104" customWidth="1"/>
    <col min="8972" max="9216" width="8.796875" style="104"/>
    <col min="9217" max="9217" width="1.5" style="104" customWidth="1"/>
    <col min="9218" max="9218" width="3.09765625" style="104" customWidth="1"/>
    <col min="9219" max="9220" width="8.09765625" style="104" customWidth="1"/>
    <col min="9221" max="9222" width="7.59765625" style="104" customWidth="1"/>
    <col min="9223" max="9223" width="7.5" style="104" customWidth="1"/>
    <col min="9224" max="9224" width="6.59765625" style="104" customWidth="1"/>
    <col min="9225" max="9226" width="9" style="104" customWidth="1"/>
    <col min="9227" max="9227" width="15.3984375" style="104" customWidth="1"/>
    <col min="9228" max="9472" width="8.796875" style="104"/>
    <col min="9473" max="9473" width="1.5" style="104" customWidth="1"/>
    <col min="9474" max="9474" width="3.09765625" style="104" customWidth="1"/>
    <col min="9475" max="9476" width="8.09765625" style="104" customWidth="1"/>
    <col min="9477" max="9478" width="7.59765625" style="104" customWidth="1"/>
    <col min="9479" max="9479" width="7.5" style="104" customWidth="1"/>
    <col min="9480" max="9480" width="6.59765625" style="104" customWidth="1"/>
    <col min="9481" max="9482" width="9" style="104" customWidth="1"/>
    <col min="9483" max="9483" width="15.3984375" style="104" customWidth="1"/>
    <col min="9484" max="9728" width="8.796875" style="104"/>
    <col min="9729" max="9729" width="1.5" style="104" customWidth="1"/>
    <col min="9730" max="9730" width="3.09765625" style="104" customWidth="1"/>
    <col min="9731" max="9732" width="8.09765625" style="104" customWidth="1"/>
    <col min="9733" max="9734" width="7.59765625" style="104" customWidth="1"/>
    <col min="9735" max="9735" width="7.5" style="104" customWidth="1"/>
    <col min="9736" max="9736" width="6.59765625" style="104" customWidth="1"/>
    <col min="9737" max="9738" width="9" style="104" customWidth="1"/>
    <col min="9739" max="9739" width="15.3984375" style="104" customWidth="1"/>
    <col min="9740" max="9984" width="8.796875" style="104"/>
    <col min="9985" max="9985" width="1.5" style="104" customWidth="1"/>
    <col min="9986" max="9986" width="3.09765625" style="104" customWidth="1"/>
    <col min="9987" max="9988" width="8.09765625" style="104" customWidth="1"/>
    <col min="9989" max="9990" width="7.59765625" style="104" customWidth="1"/>
    <col min="9991" max="9991" width="7.5" style="104" customWidth="1"/>
    <col min="9992" max="9992" width="6.59765625" style="104" customWidth="1"/>
    <col min="9993" max="9994" width="9" style="104" customWidth="1"/>
    <col min="9995" max="9995" width="15.3984375" style="104" customWidth="1"/>
    <col min="9996" max="10240" width="8.796875" style="104"/>
    <col min="10241" max="10241" width="1.5" style="104" customWidth="1"/>
    <col min="10242" max="10242" width="3.09765625" style="104" customWidth="1"/>
    <col min="10243" max="10244" width="8.09765625" style="104" customWidth="1"/>
    <col min="10245" max="10246" width="7.59765625" style="104" customWidth="1"/>
    <col min="10247" max="10247" width="7.5" style="104" customWidth="1"/>
    <col min="10248" max="10248" width="6.59765625" style="104" customWidth="1"/>
    <col min="10249" max="10250" width="9" style="104" customWidth="1"/>
    <col min="10251" max="10251" width="15.3984375" style="104" customWidth="1"/>
    <col min="10252" max="10496" width="8.796875" style="104"/>
    <col min="10497" max="10497" width="1.5" style="104" customWidth="1"/>
    <col min="10498" max="10498" width="3.09765625" style="104" customWidth="1"/>
    <col min="10499" max="10500" width="8.09765625" style="104" customWidth="1"/>
    <col min="10501" max="10502" width="7.59765625" style="104" customWidth="1"/>
    <col min="10503" max="10503" width="7.5" style="104" customWidth="1"/>
    <col min="10504" max="10504" width="6.59765625" style="104" customWidth="1"/>
    <col min="10505" max="10506" width="9" style="104" customWidth="1"/>
    <col min="10507" max="10507" width="15.3984375" style="104" customWidth="1"/>
    <col min="10508" max="10752" width="8.796875" style="104"/>
    <col min="10753" max="10753" width="1.5" style="104" customWidth="1"/>
    <col min="10754" max="10754" width="3.09765625" style="104" customWidth="1"/>
    <col min="10755" max="10756" width="8.09765625" style="104" customWidth="1"/>
    <col min="10757" max="10758" width="7.59765625" style="104" customWidth="1"/>
    <col min="10759" max="10759" width="7.5" style="104" customWidth="1"/>
    <col min="10760" max="10760" width="6.59765625" style="104" customWidth="1"/>
    <col min="10761" max="10762" width="9" style="104" customWidth="1"/>
    <col min="10763" max="10763" width="15.3984375" style="104" customWidth="1"/>
    <col min="10764" max="11008" width="8.796875" style="104"/>
    <col min="11009" max="11009" width="1.5" style="104" customWidth="1"/>
    <col min="11010" max="11010" width="3.09765625" style="104" customWidth="1"/>
    <col min="11011" max="11012" width="8.09765625" style="104" customWidth="1"/>
    <col min="11013" max="11014" width="7.59765625" style="104" customWidth="1"/>
    <col min="11015" max="11015" width="7.5" style="104" customWidth="1"/>
    <col min="11016" max="11016" width="6.59765625" style="104" customWidth="1"/>
    <col min="11017" max="11018" width="9" style="104" customWidth="1"/>
    <col min="11019" max="11019" width="15.3984375" style="104" customWidth="1"/>
    <col min="11020" max="11264" width="8.796875" style="104"/>
    <col min="11265" max="11265" width="1.5" style="104" customWidth="1"/>
    <col min="11266" max="11266" width="3.09765625" style="104" customWidth="1"/>
    <col min="11267" max="11268" width="8.09765625" style="104" customWidth="1"/>
    <col min="11269" max="11270" width="7.59765625" style="104" customWidth="1"/>
    <col min="11271" max="11271" width="7.5" style="104" customWidth="1"/>
    <col min="11272" max="11272" width="6.59765625" style="104" customWidth="1"/>
    <col min="11273" max="11274" width="9" style="104" customWidth="1"/>
    <col min="11275" max="11275" width="15.3984375" style="104" customWidth="1"/>
    <col min="11276" max="11520" width="8.796875" style="104"/>
    <col min="11521" max="11521" width="1.5" style="104" customWidth="1"/>
    <col min="11522" max="11522" width="3.09765625" style="104" customWidth="1"/>
    <col min="11523" max="11524" width="8.09765625" style="104" customWidth="1"/>
    <col min="11525" max="11526" width="7.59765625" style="104" customWidth="1"/>
    <col min="11527" max="11527" width="7.5" style="104" customWidth="1"/>
    <col min="11528" max="11528" width="6.59765625" style="104" customWidth="1"/>
    <col min="11529" max="11530" width="9" style="104" customWidth="1"/>
    <col min="11531" max="11531" width="15.3984375" style="104" customWidth="1"/>
    <col min="11532" max="11776" width="8.796875" style="104"/>
    <col min="11777" max="11777" width="1.5" style="104" customWidth="1"/>
    <col min="11778" max="11778" width="3.09765625" style="104" customWidth="1"/>
    <col min="11779" max="11780" width="8.09765625" style="104" customWidth="1"/>
    <col min="11781" max="11782" width="7.59765625" style="104" customWidth="1"/>
    <col min="11783" max="11783" width="7.5" style="104" customWidth="1"/>
    <col min="11784" max="11784" width="6.59765625" style="104" customWidth="1"/>
    <col min="11785" max="11786" width="9" style="104" customWidth="1"/>
    <col min="11787" max="11787" width="15.3984375" style="104" customWidth="1"/>
    <col min="11788" max="12032" width="8.796875" style="104"/>
    <col min="12033" max="12033" width="1.5" style="104" customWidth="1"/>
    <col min="12034" max="12034" width="3.09765625" style="104" customWidth="1"/>
    <col min="12035" max="12036" width="8.09765625" style="104" customWidth="1"/>
    <col min="12037" max="12038" width="7.59765625" style="104" customWidth="1"/>
    <col min="12039" max="12039" width="7.5" style="104" customWidth="1"/>
    <col min="12040" max="12040" width="6.59765625" style="104" customWidth="1"/>
    <col min="12041" max="12042" width="9" style="104" customWidth="1"/>
    <col min="12043" max="12043" width="15.3984375" style="104" customWidth="1"/>
    <col min="12044" max="12288" width="8.796875" style="104"/>
    <col min="12289" max="12289" width="1.5" style="104" customWidth="1"/>
    <col min="12290" max="12290" width="3.09765625" style="104" customWidth="1"/>
    <col min="12291" max="12292" width="8.09765625" style="104" customWidth="1"/>
    <col min="12293" max="12294" width="7.59765625" style="104" customWidth="1"/>
    <col min="12295" max="12295" width="7.5" style="104" customWidth="1"/>
    <col min="12296" max="12296" width="6.59765625" style="104" customWidth="1"/>
    <col min="12297" max="12298" width="9" style="104" customWidth="1"/>
    <col min="12299" max="12299" width="15.3984375" style="104" customWidth="1"/>
    <col min="12300" max="12544" width="8.796875" style="104"/>
    <col min="12545" max="12545" width="1.5" style="104" customWidth="1"/>
    <col min="12546" max="12546" width="3.09765625" style="104" customWidth="1"/>
    <col min="12547" max="12548" width="8.09765625" style="104" customWidth="1"/>
    <col min="12549" max="12550" width="7.59765625" style="104" customWidth="1"/>
    <col min="12551" max="12551" width="7.5" style="104" customWidth="1"/>
    <col min="12552" max="12552" width="6.59765625" style="104" customWidth="1"/>
    <col min="12553" max="12554" width="9" style="104" customWidth="1"/>
    <col min="12555" max="12555" width="15.3984375" style="104" customWidth="1"/>
    <col min="12556" max="12800" width="8.796875" style="104"/>
    <col min="12801" max="12801" width="1.5" style="104" customWidth="1"/>
    <col min="12802" max="12802" width="3.09765625" style="104" customWidth="1"/>
    <col min="12803" max="12804" width="8.09765625" style="104" customWidth="1"/>
    <col min="12805" max="12806" width="7.59765625" style="104" customWidth="1"/>
    <col min="12807" max="12807" width="7.5" style="104" customWidth="1"/>
    <col min="12808" max="12808" width="6.59765625" style="104" customWidth="1"/>
    <col min="12809" max="12810" width="9" style="104" customWidth="1"/>
    <col min="12811" max="12811" width="15.3984375" style="104" customWidth="1"/>
    <col min="12812" max="13056" width="8.796875" style="104"/>
    <col min="13057" max="13057" width="1.5" style="104" customWidth="1"/>
    <col min="13058" max="13058" width="3.09765625" style="104" customWidth="1"/>
    <col min="13059" max="13060" width="8.09765625" style="104" customWidth="1"/>
    <col min="13061" max="13062" width="7.59765625" style="104" customWidth="1"/>
    <col min="13063" max="13063" width="7.5" style="104" customWidth="1"/>
    <col min="13064" max="13064" width="6.59765625" style="104" customWidth="1"/>
    <col min="13065" max="13066" width="9" style="104" customWidth="1"/>
    <col min="13067" max="13067" width="15.3984375" style="104" customWidth="1"/>
    <col min="13068" max="13312" width="8.796875" style="104"/>
    <col min="13313" max="13313" width="1.5" style="104" customWidth="1"/>
    <col min="13314" max="13314" width="3.09765625" style="104" customWidth="1"/>
    <col min="13315" max="13316" width="8.09765625" style="104" customWidth="1"/>
    <col min="13317" max="13318" width="7.59765625" style="104" customWidth="1"/>
    <col min="13319" max="13319" width="7.5" style="104" customWidth="1"/>
    <col min="13320" max="13320" width="6.59765625" style="104" customWidth="1"/>
    <col min="13321" max="13322" width="9" style="104" customWidth="1"/>
    <col min="13323" max="13323" width="15.3984375" style="104" customWidth="1"/>
    <col min="13324" max="13568" width="8.796875" style="104"/>
    <col min="13569" max="13569" width="1.5" style="104" customWidth="1"/>
    <col min="13570" max="13570" width="3.09765625" style="104" customWidth="1"/>
    <col min="13571" max="13572" width="8.09765625" style="104" customWidth="1"/>
    <col min="13573" max="13574" width="7.59765625" style="104" customWidth="1"/>
    <col min="13575" max="13575" width="7.5" style="104" customWidth="1"/>
    <col min="13576" max="13576" width="6.59765625" style="104" customWidth="1"/>
    <col min="13577" max="13578" width="9" style="104" customWidth="1"/>
    <col min="13579" max="13579" width="15.3984375" style="104" customWidth="1"/>
    <col min="13580" max="13824" width="8.796875" style="104"/>
    <col min="13825" max="13825" width="1.5" style="104" customWidth="1"/>
    <col min="13826" max="13826" width="3.09765625" style="104" customWidth="1"/>
    <col min="13827" max="13828" width="8.09765625" style="104" customWidth="1"/>
    <col min="13829" max="13830" width="7.59765625" style="104" customWidth="1"/>
    <col min="13831" max="13831" width="7.5" style="104" customWidth="1"/>
    <col min="13832" max="13832" width="6.59765625" style="104" customWidth="1"/>
    <col min="13833" max="13834" width="9" style="104" customWidth="1"/>
    <col min="13835" max="13835" width="15.3984375" style="104" customWidth="1"/>
    <col min="13836" max="14080" width="8.796875" style="104"/>
    <col min="14081" max="14081" width="1.5" style="104" customWidth="1"/>
    <col min="14082" max="14082" width="3.09765625" style="104" customWidth="1"/>
    <col min="14083" max="14084" width="8.09765625" style="104" customWidth="1"/>
    <col min="14085" max="14086" width="7.59765625" style="104" customWidth="1"/>
    <col min="14087" max="14087" width="7.5" style="104" customWidth="1"/>
    <col min="14088" max="14088" width="6.59765625" style="104" customWidth="1"/>
    <col min="14089" max="14090" width="9" style="104" customWidth="1"/>
    <col min="14091" max="14091" width="15.3984375" style="104" customWidth="1"/>
    <col min="14092" max="14336" width="8.796875" style="104"/>
    <col min="14337" max="14337" width="1.5" style="104" customWidth="1"/>
    <col min="14338" max="14338" width="3.09765625" style="104" customWidth="1"/>
    <col min="14339" max="14340" width="8.09765625" style="104" customWidth="1"/>
    <col min="14341" max="14342" width="7.59765625" style="104" customWidth="1"/>
    <col min="14343" max="14343" width="7.5" style="104" customWidth="1"/>
    <col min="14344" max="14344" width="6.59765625" style="104" customWidth="1"/>
    <col min="14345" max="14346" width="9" style="104" customWidth="1"/>
    <col min="14347" max="14347" width="15.3984375" style="104" customWidth="1"/>
    <col min="14348" max="14592" width="8.796875" style="104"/>
    <col min="14593" max="14593" width="1.5" style="104" customWidth="1"/>
    <col min="14594" max="14594" width="3.09765625" style="104" customWidth="1"/>
    <col min="14595" max="14596" width="8.09765625" style="104" customWidth="1"/>
    <col min="14597" max="14598" width="7.59765625" style="104" customWidth="1"/>
    <col min="14599" max="14599" width="7.5" style="104" customWidth="1"/>
    <col min="14600" max="14600" width="6.59765625" style="104" customWidth="1"/>
    <col min="14601" max="14602" width="9" style="104" customWidth="1"/>
    <col min="14603" max="14603" width="15.3984375" style="104" customWidth="1"/>
    <col min="14604" max="14848" width="8.796875" style="104"/>
    <col min="14849" max="14849" width="1.5" style="104" customWidth="1"/>
    <col min="14850" max="14850" width="3.09765625" style="104" customWidth="1"/>
    <col min="14851" max="14852" width="8.09765625" style="104" customWidth="1"/>
    <col min="14853" max="14854" width="7.59765625" style="104" customWidth="1"/>
    <col min="14855" max="14855" width="7.5" style="104" customWidth="1"/>
    <col min="14856" max="14856" width="6.59765625" style="104" customWidth="1"/>
    <col min="14857" max="14858" width="9" style="104" customWidth="1"/>
    <col min="14859" max="14859" width="15.3984375" style="104" customWidth="1"/>
    <col min="14860" max="15104" width="8.796875" style="104"/>
    <col min="15105" max="15105" width="1.5" style="104" customWidth="1"/>
    <col min="15106" max="15106" width="3.09765625" style="104" customWidth="1"/>
    <col min="15107" max="15108" width="8.09765625" style="104" customWidth="1"/>
    <col min="15109" max="15110" width="7.59765625" style="104" customWidth="1"/>
    <col min="15111" max="15111" width="7.5" style="104" customWidth="1"/>
    <col min="15112" max="15112" width="6.59765625" style="104" customWidth="1"/>
    <col min="15113" max="15114" width="9" style="104" customWidth="1"/>
    <col min="15115" max="15115" width="15.3984375" style="104" customWidth="1"/>
    <col min="15116" max="15360" width="8.796875" style="104"/>
    <col min="15361" max="15361" width="1.5" style="104" customWidth="1"/>
    <col min="15362" max="15362" width="3.09765625" style="104" customWidth="1"/>
    <col min="15363" max="15364" width="8.09765625" style="104" customWidth="1"/>
    <col min="15365" max="15366" width="7.59765625" style="104" customWidth="1"/>
    <col min="15367" max="15367" width="7.5" style="104" customWidth="1"/>
    <col min="15368" max="15368" width="6.59765625" style="104" customWidth="1"/>
    <col min="15369" max="15370" width="9" style="104" customWidth="1"/>
    <col min="15371" max="15371" width="15.3984375" style="104" customWidth="1"/>
    <col min="15372" max="15616" width="8.796875" style="104"/>
    <col min="15617" max="15617" width="1.5" style="104" customWidth="1"/>
    <col min="15618" max="15618" width="3.09765625" style="104" customWidth="1"/>
    <col min="15619" max="15620" width="8.09765625" style="104" customWidth="1"/>
    <col min="15621" max="15622" width="7.59765625" style="104" customWidth="1"/>
    <col min="15623" max="15623" width="7.5" style="104" customWidth="1"/>
    <col min="15624" max="15624" width="6.59765625" style="104" customWidth="1"/>
    <col min="15625" max="15626" width="9" style="104" customWidth="1"/>
    <col min="15627" max="15627" width="15.3984375" style="104" customWidth="1"/>
    <col min="15628" max="15872" width="8.796875" style="104"/>
    <col min="15873" max="15873" width="1.5" style="104" customWidth="1"/>
    <col min="15874" max="15874" width="3.09765625" style="104" customWidth="1"/>
    <col min="15875" max="15876" width="8.09765625" style="104" customWidth="1"/>
    <col min="15877" max="15878" width="7.59765625" style="104" customWidth="1"/>
    <col min="15879" max="15879" width="7.5" style="104" customWidth="1"/>
    <col min="15880" max="15880" width="6.59765625" style="104" customWidth="1"/>
    <col min="15881" max="15882" width="9" style="104" customWidth="1"/>
    <col min="15883" max="15883" width="15.3984375" style="104" customWidth="1"/>
    <col min="15884" max="16128" width="8.796875" style="104"/>
    <col min="16129" max="16129" width="1.5" style="104" customWidth="1"/>
    <col min="16130" max="16130" width="3.09765625" style="104" customWidth="1"/>
    <col min="16131" max="16132" width="8.09765625" style="104" customWidth="1"/>
    <col min="16133" max="16134" width="7.59765625" style="104" customWidth="1"/>
    <col min="16135" max="16135" width="7.5" style="104" customWidth="1"/>
    <col min="16136" max="16136" width="6.59765625" style="104" customWidth="1"/>
    <col min="16137" max="16138" width="9" style="104" customWidth="1"/>
    <col min="16139" max="16139" width="15.3984375" style="104" customWidth="1"/>
    <col min="16140" max="16384" width="8.796875" style="104"/>
  </cols>
  <sheetData>
    <row r="1" spans="1:11" ht="18" customHeight="1" x14ac:dyDescent="0.45">
      <c r="A1" s="104" t="s">
        <v>328</v>
      </c>
      <c r="B1" s="230"/>
      <c r="C1" s="230"/>
      <c r="H1" s="620" t="s">
        <v>119</v>
      </c>
      <c r="I1" s="620"/>
      <c r="J1" s="620"/>
      <c r="K1" s="620"/>
    </row>
    <row r="2" spans="1:11" ht="41.25" customHeight="1" x14ac:dyDescent="0.45">
      <c r="B2" s="622" t="s">
        <v>126</v>
      </c>
      <c r="C2" s="623"/>
      <c r="D2" s="623"/>
      <c r="E2" s="623"/>
      <c r="F2" s="623"/>
      <c r="G2" s="623"/>
      <c r="H2" s="623"/>
      <c r="I2" s="623"/>
      <c r="J2" s="623"/>
      <c r="K2" s="623"/>
    </row>
    <row r="3" spans="1:11" ht="6" customHeight="1" x14ac:dyDescent="0.45">
      <c r="B3" s="670"/>
      <c r="C3" s="670"/>
      <c r="D3" s="670"/>
      <c r="E3" s="666"/>
      <c r="F3" s="639"/>
      <c r="G3" s="137"/>
    </row>
    <row r="4" spans="1:11" ht="15" customHeight="1" x14ac:dyDescent="0.45">
      <c r="B4" s="670"/>
      <c r="C4" s="670"/>
      <c r="D4" s="670"/>
      <c r="E4" s="666"/>
      <c r="F4" s="639"/>
      <c r="G4" s="137"/>
      <c r="H4" s="677" t="s">
        <v>125</v>
      </c>
      <c r="I4" s="677"/>
      <c r="J4" s="672"/>
      <c r="K4" s="672"/>
    </row>
    <row r="5" spans="1:11" ht="15" customHeight="1" x14ac:dyDescent="0.45">
      <c r="B5" s="670"/>
      <c r="C5" s="670"/>
      <c r="D5" s="670"/>
      <c r="E5" s="666"/>
      <c r="F5" s="639"/>
      <c r="G5" s="136"/>
      <c r="H5" s="677"/>
      <c r="I5" s="677"/>
      <c r="J5" s="672"/>
      <c r="K5" s="672"/>
    </row>
    <row r="6" spans="1:11" ht="6" customHeight="1" thickBot="1" x14ac:dyDescent="0.5">
      <c r="B6" s="130"/>
      <c r="C6" s="130"/>
      <c r="D6" s="130"/>
      <c r="E6" s="130"/>
      <c r="F6" s="130"/>
      <c r="G6" s="130"/>
      <c r="H6" s="130"/>
      <c r="I6" s="130"/>
      <c r="J6" s="130"/>
      <c r="K6" s="130"/>
    </row>
    <row r="7" spans="1:11" s="130" customFormat="1" ht="24.75" customHeight="1" x14ac:dyDescent="0.45">
      <c r="B7" s="132"/>
      <c r="C7" s="595" t="s">
        <v>62</v>
      </c>
      <c r="D7" s="595"/>
      <c r="E7" s="595" t="s">
        <v>116</v>
      </c>
      <c r="F7" s="595"/>
      <c r="G7" s="595" t="s">
        <v>115</v>
      </c>
      <c r="H7" s="667"/>
      <c r="I7" s="675" t="s">
        <v>124</v>
      </c>
      <c r="J7" s="676"/>
      <c r="K7" s="135" t="s">
        <v>113</v>
      </c>
    </row>
    <row r="8" spans="1:11" s="130" customFormat="1" ht="17.25" customHeight="1" x14ac:dyDescent="0.45">
      <c r="B8" s="132">
        <f t="shared" ref="B8:B47" si="0">ROW()-7</f>
        <v>1</v>
      </c>
      <c r="C8" s="640"/>
      <c r="D8" s="640"/>
      <c r="E8" s="652"/>
      <c r="F8" s="653"/>
      <c r="G8" s="640"/>
      <c r="H8" s="641"/>
      <c r="I8" s="642"/>
      <c r="J8" s="643"/>
      <c r="K8" s="133"/>
    </row>
    <row r="9" spans="1:11" s="130" customFormat="1" ht="17.25" customHeight="1" x14ac:dyDescent="0.45">
      <c r="B9" s="132">
        <f t="shared" si="0"/>
        <v>2</v>
      </c>
      <c r="C9" s="640"/>
      <c r="D9" s="640"/>
      <c r="E9" s="652"/>
      <c r="F9" s="653"/>
      <c r="G9" s="640"/>
      <c r="H9" s="641"/>
      <c r="I9" s="642"/>
      <c r="J9" s="643"/>
      <c r="K9" s="133"/>
    </row>
    <row r="10" spans="1:11" s="130" customFormat="1" ht="17.25" customHeight="1" x14ac:dyDescent="0.45">
      <c r="B10" s="132">
        <f t="shared" si="0"/>
        <v>3</v>
      </c>
      <c r="C10" s="641"/>
      <c r="D10" s="659"/>
      <c r="E10" s="654"/>
      <c r="F10" s="660"/>
      <c r="G10" s="641"/>
      <c r="H10" s="662"/>
      <c r="I10" s="642"/>
      <c r="J10" s="661"/>
      <c r="K10" s="133"/>
    </row>
    <row r="11" spans="1:11" s="130" customFormat="1" ht="17.25" customHeight="1" x14ac:dyDescent="0.45">
      <c r="B11" s="132">
        <f t="shared" si="0"/>
        <v>4</v>
      </c>
      <c r="C11" s="641"/>
      <c r="D11" s="659"/>
      <c r="E11" s="654"/>
      <c r="F11" s="660"/>
      <c r="G11" s="641"/>
      <c r="H11" s="662"/>
      <c r="I11" s="642"/>
      <c r="J11" s="661"/>
      <c r="K11" s="133"/>
    </row>
    <row r="12" spans="1:11" s="130" customFormat="1" ht="17.25" customHeight="1" x14ac:dyDescent="0.45">
      <c r="B12" s="132">
        <f t="shared" si="0"/>
        <v>5</v>
      </c>
      <c r="C12" s="641"/>
      <c r="D12" s="659"/>
      <c r="E12" s="654"/>
      <c r="F12" s="660"/>
      <c r="G12" s="641"/>
      <c r="H12" s="662"/>
      <c r="I12" s="642"/>
      <c r="J12" s="661"/>
      <c r="K12" s="133"/>
    </row>
    <row r="13" spans="1:11" s="130" customFormat="1" ht="17.25" customHeight="1" x14ac:dyDescent="0.45">
      <c r="B13" s="132">
        <f t="shared" si="0"/>
        <v>6</v>
      </c>
      <c r="C13" s="641"/>
      <c r="D13" s="659"/>
      <c r="E13" s="654"/>
      <c r="F13" s="660"/>
      <c r="G13" s="641"/>
      <c r="H13" s="662"/>
      <c r="I13" s="642"/>
      <c r="J13" s="661"/>
      <c r="K13" s="131"/>
    </row>
    <row r="14" spans="1:11" s="130" customFormat="1" ht="17.25" customHeight="1" x14ac:dyDescent="0.45">
      <c r="B14" s="132">
        <f t="shared" si="0"/>
        <v>7</v>
      </c>
      <c r="C14" s="640"/>
      <c r="D14" s="640"/>
      <c r="E14" s="640"/>
      <c r="F14" s="640"/>
      <c r="G14" s="640"/>
      <c r="H14" s="641"/>
      <c r="I14" s="663"/>
      <c r="J14" s="664"/>
      <c r="K14" s="134"/>
    </row>
    <row r="15" spans="1:11" s="130" customFormat="1" ht="17.25" customHeight="1" x14ac:dyDescent="0.45">
      <c r="B15" s="132">
        <f t="shared" si="0"/>
        <v>8</v>
      </c>
      <c r="C15" s="640"/>
      <c r="D15" s="640"/>
      <c r="E15" s="640"/>
      <c r="F15" s="640"/>
      <c r="G15" s="640"/>
      <c r="H15" s="641"/>
      <c r="I15" s="665"/>
      <c r="J15" s="643"/>
      <c r="K15" s="131"/>
    </row>
    <row r="16" spans="1:11" s="130" customFormat="1" ht="17.25" customHeight="1" x14ac:dyDescent="0.45">
      <c r="B16" s="132">
        <f t="shared" si="0"/>
        <v>9</v>
      </c>
      <c r="C16" s="640"/>
      <c r="D16" s="640"/>
      <c r="E16" s="640"/>
      <c r="F16" s="640"/>
      <c r="G16" s="640"/>
      <c r="H16" s="641"/>
      <c r="I16" s="665"/>
      <c r="J16" s="643"/>
      <c r="K16" s="131"/>
    </row>
    <row r="17" spans="2:11" s="130" customFormat="1" ht="17.25" customHeight="1" x14ac:dyDescent="0.45">
      <c r="B17" s="132">
        <f t="shared" si="0"/>
        <v>10</v>
      </c>
      <c r="C17" s="640"/>
      <c r="D17" s="640"/>
      <c r="E17" s="640"/>
      <c r="F17" s="640"/>
      <c r="G17" s="640"/>
      <c r="H17" s="641"/>
      <c r="I17" s="657"/>
      <c r="J17" s="658"/>
      <c r="K17" s="131"/>
    </row>
    <row r="18" spans="2:11" s="130" customFormat="1" ht="17.25" customHeight="1" x14ac:dyDescent="0.45">
      <c r="B18" s="132">
        <f t="shared" si="0"/>
        <v>11</v>
      </c>
      <c r="C18" s="641"/>
      <c r="D18" s="659"/>
      <c r="E18" s="654"/>
      <c r="F18" s="660"/>
      <c r="G18" s="640"/>
      <c r="H18" s="641"/>
      <c r="I18" s="642"/>
      <c r="J18" s="661"/>
      <c r="K18" s="133"/>
    </row>
    <row r="19" spans="2:11" s="130" customFormat="1" ht="17.25" customHeight="1" x14ac:dyDescent="0.45">
      <c r="B19" s="132">
        <f t="shared" si="0"/>
        <v>12</v>
      </c>
      <c r="C19" s="640"/>
      <c r="D19" s="640"/>
      <c r="E19" s="652"/>
      <c r="F19" s="653"/>
      <c r="G19" s="640"/>
      <c r="H19" s="641"/>
      <c r="I19" s="642"/>
      <c r="J19" s="643"/>
      <c r="K19" s="133"/>
    </row>
    <row r="20" spans="2:11" s="130" customFormat="1" ht="17.25" customHeight="1" x14ac:dyDescent="0.45">
      <c r="B20" s="132">
        <f t="shared" si="0"/>
        <v>13</v>
      </c>
      <c r="C20" s="641"/>
      <c r="D20" s="659"/>
      <c r="E20" s="654"/>
      <c r="F20" s="660"/>
      <c r="G20" s="641"/>
      <c r="H20" s="662"/>
      <c r="I20" s="642"/>
      <c r="J20" s="661"/>
      <c r="K20" s="133"/>
    </row>
    <row r="21" spans="2:11" s="130" customFormat="1" ht="17.25" customHeight="1" x14ac:dyDescent="0.45">
      <c r="B21" s="132">
        <f t="shared" si="0"/>
        <v>14</v>
      </c>
      <c r="C21" s="640"/>
      <c r="D21" s="640"/>
      <c r="E21" s="652"/>
      <c r="F21" s="653"/>
      <c r="G21" s="640"/>
      <c r="H21" s="641"/>
      <c r="I21" s="642"/>
      <c r="J21" s="643"/>
      <c r="K21" s="133"/>
    </row>
    <row r="22" spans="2:11" s="130" customFormat="1" ht="17.25" customHeight="1" x14ac:dyDescent="0.45">
      <c r="B22" s="132">
        <f t="shared" si="0"/>
        <v>15</v>
      </c>
      <c r="C22" s="640"/>
      <c r="D22" s="640"/>
      <c r="E22" s="654"/>
      <c r="F22" s="655"/>
      <c r="G22" s="640"/>
      <c r="H22" s="641"/>
      <c r="I22" s="642"/>
      <c r="J22" s="643"/>
      <c r="K22" s="131"/>
    </row>
    <row r="23" spans="2:11" s="130" customFormat="1" ht="17.25" customHeight="1" x14ac:dyDescent="0.45">
      <c r="B23" s="132">
        <f t="shared" si="0"/>
        <v>16</v>
      </c>
      <c r="C23" s="640"/>
      <c r="D23" s="640"/>
      <c r="E23" s="656"/>
      <c r="F23" s="640"/>
      <c r="G23" s="640"/>
      <c r="H23" s="641"/>
      <c r="I23" s="642"/>
      <c r="J23" s="643"/>
      <c r="K23" s="131"/>
    </row>
    <row r="24" spans="2:11" s="130" customFormat="1" ht="17.25" customHeight="1" x14ac:dyDescent="0.45">
      <c r="B24" s="132">
        <f t="shared" si="0"/>
        <v>17</v>
      </c>
      <c r="C24" s="640"/>
      <c r="D24" s="640"/>
      <c r="E24" s="640"/>
      <c r="F24" s="640"/>
      <c r="G24" s="640"/>
      <c r="H24" s="641"/>
      <c r="I24" s="642"/>
      <c r="J24" s="643"/>
      <c r="K24" s="131"/>
    </row>
    <row r="25" spans="2:11" s="130" customFormat="1" ht="17.25" customHeight="1" x14ac:dyDescent="0.45">
      <c r="B25" s="132">
        <f t="shared" si="0"/>
        <v>18</v>
      </c>
      <c r="C25" s="640"/>
      <c r="D25" s="640"/>
      <c r="E25" s="640"/>
      <c r="F25" s="640"/>
      <c r="G25" s="640"/>
      <c r="H25" s="641"/>
      <c r="I25" s="642"/>
      <c r="J25" s="643"/>
      <c r="K25" s="131"/>
    </row>
    <row r="26" spans="2:11" s="130" customFormat="1" ht="17.25" customHeight="1" x14ac:dyDescent="0.45">
      <c r="B26" s="132">
        <f t="shared" si="0"/>
        <v>19</v>
      </c>
      <c r="C26" s="640"/>
      <c r="D26" s="640"/>
      <c r="E26" s="640"/>
      <c r="F26" s="640"/>
      <c r="G26" s="640"/>
      <c r="H26" s="641"/>
      <c r="I26" s="642"/>
      <c r="J26" s="643"/>
      <c r="K26" s="131"/>
    </row>
    <row r="27" spans="2:11" s="130" customFormat="1" ht="17.25" customHeight="1" x14ac:dyDescent="0.45">
      <c r="B27" s="132">
        <f t="shared" si="0"/>
        <v>20</v>
      </c>
      <c r="C27" s="640"/>
      <c r="D27" s="640"/>
      <c r="E27" s="640"/>
      <c r="F27" s="640"/>
      <c r="G27" s="640"/>
      <c r="H27" s="641"/>
      <c r="I27" s="642"/>
      <c r="J27" s="643"/>
      <c r="K27" s="131"/>
    </row>
    <row r="28" spans="2:11" s="130" customFormat="1" ht="17.25" customHeight="1" x14ac:dyDescent="0.45">
      <c r="B28" s="132">
        <f t="shared" si="0"/>
        <v>21</v>
      </c>
      <c r="C28" s="640"/>
      <c r="D28" s="640"/>
      <c r="E28" s="648"/>
      <c r="F28" s="649"/>
      <c r="G28" s="640"/>
      <c r="H28" s="641"/>
      <c r="I28" s="650"/>
      <c r="J28" s="651"/>
      <c r="K28" s="133"/>
    </row>
    <row r="29" spans="2:11" s="130" customFormat="1" ht="17.25" customHeight="1" x14ac:dyDescent="0.45">
      <c r="B29" s="132">
        <f t="shared" si="0"/>
        <v>22</v>
      </c>
      <c r="C29" s="640"/>
      <c r="D29" s="640"/>
      <c r="E29" s="648"/>
      <c r="F29" s="649"/>
      <c r="G29" s="640"/>
      <c r="H29" s="641"/>
      <c r="I29" s="642"/>
      <c r="J29" s="643"/>
      <c r="K29" s="133"/>
    </row>
    <row r="30" spans="2:11" s="130" customFormat="1" ht="17.25" customHeight="1" x14ac:dyDescent="0.45">
      <c r="B30" s="132">
        <f t="shared" si="0"/>
        <v>23</v>
      </c>
      <c r="C30" s="640"/>
      <c r="D30" s="640"/>
      <c r="E30" s="648"/>
      <c r="F30" s="649"/>
      <c r="G30" s="640"/>
      <c r="H30" s="641"/>
      <c r="I30" s="642"/>
      <c r="J30" s="643"/>
      <c r="K30" s="133"/>
    </row>
    <row r="31" spans="2:11" s="130" customFormat="1" ht="17.25" customHeight="1" x14ac:dyDescent="0.45">
      <c r="B31" s="132">
        <f t="shared" si="0"/>
        <v>24</v>
      </c>
      <c r="C31" s="640"/>
      <c r="D31" s="640"/>
      <c r="E31" s="648"/>
      <c r="F31" s="649"/>
      <c r="G31" s="640"/>
      <c r="H31" s="641"/>
      <c r="I31" s="642"/>
      <c r="J31" s="643"/>
      <c r="K31" s="133"/>
    </row>
    <row r="32" spans="2:11" s="130" customFormat="1" ht="17.25" customHeight="1" x14ac:dyDescent="0.45">
      <c r="B32" s="132">
        <f t="shared" si="0"/>
        <v>25</v>
      </c>
      <c r="C32" s="640"/>
      <c r="D32" s="640"/>
      <c r="E32" s="648"/>
      <c r="F32" s="649"/>
      <c r="G32" s="640"/>
      <c r="H32" s="641"/>
      <c r="I32" s="642"/>
      <c r="J32" s="643"/>
      <c r="K32" s="133"/>
    </row>
    <row r="33" spans="2:11" s="130" customFormat="1" ht="17.25" customHeight="1" x14ac:dyDescent="0.45">
      <c r="B33" s="132">
        <f t="shared" si="0"/>
        <v>26</v>
      </c>
      <c r="C33" s="640"/>
      <c r="D33" s="640"/>
      <c r="E33" s="648"/>
      <c r="F33" s="649"/>
      <c r="G33" s="640"/>
      <c r="H33" s="641"/>
      <c r="I33" s="642"/>
      <c r="J33" s="643"/>
      <c r="K33" s="133"/>
    </row>
    <row r="34" spans="2:11" s="130" customFormat="1" ht="17.25" customHeight="1" x14ac:dyDescent="0.45">
      <c r="B34" s="132">
        <f t="shared" si="0"/>
        <v>27</v>
      </c>
      <c r="C34" s="640"/>
      <c r="D34" s="640"/>
      <c r="E34" s="648"/>
      <c r="F34" s="649"/>
      <c r="G34" s="640"/>
      <c r="H34" s="641"/>
      <c r="I34" s="642"/>
      <c r="J34" s="643"/>
      <c r="K34" s="133"/>
    </row>
    <row r="35" spans="2:11" s="130" customFormat="1" ht="17.25" customHeight="1" x14ac:dyDescent="0.45">
      <c r="B35" s="132">
        <f t="shared" si="0"/>
        <v>28</v>
      </c>
      <c r="C35" s="640"/>
      <c r="D35" s="640"/>
      <c r="E35" s="648"/>
      <c r="F35" s="649"/>
      <c r="G35" s="640"/>
      <c r="H35" s="641"/>
      <c r="I35" s="642"/>
      <c r="J35" s="643"/>
      <c r="K35" s="133"/>
    </row>
    <row r="36" spans="2:11" s="130" customFormat="1" ht="17.25" customHeight="1" x14ac:dyDescent="0.45">
      <c r="B36" s="132">
        <f t="shared" si="0"/>
        <v>29</v>
      </c>
      <c r="C36" s="640"/>
      <c r="D36" s="640"/>
      <c r="E36" s="648"/>
      <c r="F36" s="649"/>
      <c r="G36" s="640"/>
      <c r="H36" s="641"/>
      <c r="I36" s="642"/>
      <c r="J36" s="643"/>
      <c r="K36" s="133"/>
    </row>
    <row r="37" spans="2:11" s="130" customFormat="1" ht="17.25" customHeight="1" x14ac:dyDescent="0.45">
      <c r="B37" s="132">
        <f t="shared" si="0"/>
        <v>30</v>
      </c>
      <c r="C37" s="640"/>
      <c r="D37" s="640"/>
      <c r="E37" s="648"/>
      <c r="F37" s="649"/>
      <c r="G37" s="640"/>
      <c r="H37" s="641"/>
      <c r="I37" s="642"/>
      <c r="J37" s="643"/>
      <c r="K37" s="133"/>
    </row>
    <row r="38" spans="2:11" s="130" customFormat="1" ht="17.25" customHeight="1" x14ac:dyDescent="0.45">
      <c r="B38" s="132">
        <f t="shared" si="0"/>
        <v>31</v>
      </c>
      <c r="C38" s="640"/>
      <c r="D38" s="640"/>
      <c r="E38" s="648"/>
      <c r="F38" s="649"/>
      <c r="G38" s="640"/>
      <c r="H38" s="641"/>
      <c r="I38" s="642"/>
      <c r="J38" s="643"/>
      <c r="K38" s="133"/>
    </row>
    <row r="39" spans="2:11" s="130" customFormat="1" ht="17.25" customHeight="1" x14ac:dyDescent="0.45">
      <c r="B39" s="132">
        <f t="shared" si="0"/>
        <v>32</v>
      </c>
      <c r="C39" s="640"/>
      <c r="D39" s="640"/>
      <c r="E39" s="648"/>
      <c r="F39" s="649"/>
      <c r="G39" s="640"/>
      <c r="H39" s="641"/>
      <c r="I39" s="642"/>
      <c r="J39" s="643"/>
      <c r="K39" s="133"/>
    </row>
    <row r="40" spans="2:11" s="130" customFormat="1" ht="17.25" customHeight="1" x14ac:dyDescent="0.45">
      <c r="B40" s="132">
        <f t="shared" si="0"/>
        <v>33</v>
      </c>
      <c r="C40" s="640"/>
      <c r="D40" s="640"/>
      <c r="E40" s="648"/>
      <c r="F40" s="649"/>
      <c r="G40" s="640"/>
      <c r="H40" s="641"/>
      <c r="I40" s="642"/>
      <c r="J40" s="643"/>
      <c r="K40" s="133"/>
    </row>
    <row r="41" spans="2:11" s="130" customFormat="1" ht="17.25" customHeight="1" x14ac:dyDescent="0.45">
      <c r="B41" s="132">
        <f t="shared" si="0"/>
        <v>34</v>
      </c>
      <c r="C41" s="640"/>
      <c r="D41" s="640"/>
      <c r="E41" s="648"/>
      <c r="F41" s="649"/>
      <c r="G41" s="640"/>
      <c r="H41" s="641"/>
      <c r="I41" s="642"/>
      <c r="J41" s="643"/>
      <c r="K41" s="131"/>
    </row>
    <row r="42" spans="2:11" s="130" customFormat="1" ht="17.25" customHeight="1" x14ac:dyDescent="0.45">
      <c r="B42" s="132">
        <f t="shared" si="0"/>
        <v>35</v>
      </c>
      <c r="C42" s="640"/>
      <c r="D42" s="640"/>
      <c r="E42" s="648"/>
      <c r="F42" s="649"/>
      <c r="G42" s="640"/>
      <c r="H42" s="641"/>
      <c r="I42" s="642"/>
      <c r="J42" s="643"/>
      <c r="K42" s="131"/>
    </row>
    <row r="43" spans="2:11" s="130" customFormat="1" ht="17.25" customHeight="1" x14ac:dyDescent="0.45">
      <c r="B43" s="132">
        <f t="shared" si="0"/>
        <v>36</v>
      </c>
      <c r="C43" s="640"/>
      <c r="D43" s="640"/>
      <c r="E43" s="640"/>
      <c r="F43" s="640"/>
      <c r="G43" s="640"/>
      <c r="H43" s="641"/>
      <c r="I43" s="642"/>
      <c r="J43" s="643"/>
      <c r="K43" s="131"/>
    </row>
    <row r="44" spans="2:11" s="130" customFormat="1" ht="17.25" customHeight="1" x14ac:dyDescent="0.45">
      <c r="B44" s="132">
        <f t="shared" si="0"/>
        <v>37</v>
      </c>
      <c r="C44" s="640"/>
      <c r="D44" s="640"/>
      <c r="E44" s="640"/>
      <c r="F44" s="640"/>
      <c r="G44" s="640"/>
      <c r="H44" s="641"/>
      <c r="I44" s="642"/>
      <c r="J44" s="643"/>
      <c r="K44" s="131"/>
    </row>
    <row r="45" spans="2:11" s="130" customFormat="1" ht="17.25" customHeight="1" x14ac:dyDescent="0.45">
      <c r="B45" s="132">
        <f t="shared" si="0"/>
        <v>38</v>
      </c>
      <c r="C45" s="640"/>
      <c r="D45" s="640"/>
      <c r="E45" s="640"/>
      <c r="F45" s="640"/>
      <c r="G45" s="640"/>
      <c r="H45" s="641"/>
      <c r="I45" s="642"/>
      <c r="J45" s="643"/>
      <c r="K45" s="131"/>
    </row>
    <row r="46" spans="2:11" s="130" customFormat="1" ht="17.25" customHeight="1" x14ac:dyDescent="0.45">
      <c r="B46" s="132">
        <f t="shared" si="0"/>
        <v>39</v>
      </c>
      <c r="C46" s="640"/>
      <c r="D46" s="640"/>
      <c r="E46" s="640"/>
      <c r="F46" s="640"/>
      <c r="G46" s="640"/>
      <c r="H46" s="641"/>
      <c r="I46" s="642"/>
      <c r="J46" s="643"/>
      <c r="K46" s="131"/>
    </row>
    <row r="47" spans="2:11" s="130" customFormat="1" ht="17.25" customHeight="1" thickBot="1" x14ac:dyDescent="0.5">
      <c r="B47" s="132">
        <f t="shared" si="0"/>
        <v>40</v>
      </c>
      <c r="C47" s="640"/>
      <c r="D47" s="640"/>
      <c r="E47" s="640"/>
      <c r="F47" s="640"/>
      <c r="G47" s="640"/>
      <c r="H47" s="641"/>
      <c r="I47" s="644"/>
      <c r="J47" s="645"/>
      <c r="K47" s="131"/>
    </row>
    <row r="48" spans="2:11" ht="13.5" customHeight="1" x14ac:dyDescent="0.45">
      <c r="B48" s="646" t="s">
        <v>112</v>
      </c>
      <c r="C48" s="647"/>
      <c r="D48" s="647"/>
      <c r="E48" s="647"/>
      <c r="F48" s="647"/>
      <c r="G48" s="647"/>
      <c r="H48" s="647"/>
      <c r="I48" s="647"/>
      <c r="J48" s="647"/>
      <c r="K48" s="647"/>
    </row>
    <row r="49" spans="2:11" ht="13.5" customHeight="1" x14ac:dyDescent="0.45">
      <c r="B49" s="647"/>
      <c r="C49" s="647"/>
      <c r="D49" s="647"/>
      <c r="E49" s="647"/>
      <c r="F49" s="647"/>
      <c r="G49" s="647"/>
      <c r="H49" s="647"/>
      <c r="I49" s="647"/>
      <c r="J49" s="647"/>
      <c r="K49" s="647"/>
    </row>
  </sheetData>
  <mergeCells count="175">
    <mergeCell ref="H1:K1"/>
    <mergeCell ref="B2:K2"/>
    <mergeCell ref="B3:D3"/>
    <mergeCell ref="E3:F3"/>
    <mergeCell ref="B4:D4"/>
    <mergeCell ref="E4:F4"/>
    <mergeCell ref="H4:I5"/>
    <mergeCell ref="J4:K5"/>
    <mergeCell ref="B5:D5"/>
    <mergeCell ref="C12:D12"/>
    <mergeCell ref="E12:F12"/>
    <mergeCell ref="G12:H12"/>
    <mergeCell ref="I12:J12"/>
    <mergeCell ref="E5:F5"/>
    <mergeCell ref="C7:D7"/>
    <mergeCell ref="E7:F7"/>
    <mergeCell ref="G7:H7"/>
    <mergeCell ref="I7:J7"/>
    <mergeCell ref="C8:D8"/>
    <mergeCell ref="E8:F8"/>
    <mergeCell ref="G8:H8"/>
    <mergeCell ref="I8:J8"/>
    <mergeCell ref="C9:D9"/>
    <mergeCell ref="E9:F9"/>
    <mergeCell ref="G9:H9"/>
    <mergeCell ref="I9:J9"/>
    <mergeCell ref="C10:D10"/>
    <mergeCell ref="E10:F10"/>
    <mergeCell ref="G10:H10"/>
    <mergeCell ref="I10:J10"/>
    <mergeCell ref="C11:D11"/>
    <mergeCell ref="E11:F11"/>
    <mergeCell ref="G11:H11"/>
    <mergeCell ref="I11:J11"/>
    <mergeCell ref="C20:D20"/>
    <mergeCell ref="E20:F20"/>
    <mergeCell ref="G20:H20"/>
    <mergeCell ref="I20:J20"/>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8:D28"/>
    <mergeCell ref="E28:F28"/>
    <mergeCell ref="G28:H28"/>
    <mergeCell ref="I28:J28"/>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36:D36"/>
    <mergeCell ref="E36:F36"/>
    <mergeCell ref="G36:H36"/>
    <mergeCell ref="I36:J36"/>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44:D44"/>
    <mergeCell ref="E44:F44"/>
    <mergeCell ref="G44:H44"/>
    <mergeCell ref="I44:J44"/>
    <mergeCell ref="C37:D37"/>
    <mergeCell ref="E37:F37"/>
    <mergeCell ref="G37:H37"/>
    <mergeCell ref="I37:J37"/>
    <mergeCell ref="C38:D38"/>
    <mergeCell ref="E38:F38"/>
    <mergeCell ref="G38:H38"/>
    <mergeCell ref="I38:J38"/>
    <mergeCell ref="C39:D39"/>
    <mergeCell ref="E39:F39"/>
    <mergeCell ref="G39:H39"/>
    <mergeCell ref="I39:J39"/>
    <mergeCell ref="C40:D40"/>
    <mergeCell ref="E40:F40"/>
    <mergeCell ref="G40:H40"/>
    <mergeCell ref="I40:J40"/>
    <mergeCell ref="C41:D41"/>
    <mergeCell ref="E41:F41"/>
    <mergeCell ref="G41:H41"/>
    <mergeCell ref="I41:J41"/>
    <mergeCell ref="C42:D42"/>
    <mergeCell ref="E42:F42"/>
    <mergeCell ref="G42:H42"/>
    <mergeCell ref="I42:J42"/>
    <mergeCell ref="C43:D43"/>
    <mergeCell ref="E43:F43"/>
    <mergeCell ref="G43:H43"/>
    <mergeCell ref="I43:J43"/>
    <mergeCell ref="E46:F46"/>
    <mergeCell ref="G46:H46"/>
    <mergeCell ref="I46:J46"/>
    <mergeCell ref="C47:D47"/>
    <mergeCell ref="E47:F47"/>
    <mergeCell ref="G47:H47"/>
    <mergeCell ref="I47:J47"/>
    <mergeCell ref="B48:K49"/>
    <mergeCell ref="C45:D45"/>
    <mergeCell ref="E45:F45"/>
    <mergeCell ref="G45:H45"/>
    <mergeCell ref="I45:J45"/>
    <mergeCell ref="C46:D46"/>
  </mergeCells>
  <phoneticPr fontId="2"/>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38"/>
  <sheetViews>
    <sheetView showGridLines="0" view="pageBreakPreview" zoomScale="110" zoomScaleNormal="100" zoomScaleSheetLayoutView="110" workbookViewId="0">
      <selection activeCell="A2" sqref="A2"/>
    </sheetView>
  </sheetViews>
  <sheetFormatPr defaultColWidth="2" defaultRowHeight="18" x14ac:dyDescent="0.45"/>
  <cols>
    <col min="1" max="1" width="2" style="104" customWidth="1"/>
    <col min="2" max="2" width="2" style="105" customWidth="1"/>
    <col min="3" max="5" width="2" style="104"/>
    <col min="6" max="6" width="2.19921875" style="104" bestFit="1" customWidth="1"/>
    <col min="7" max="20" width="2" style="104"/>
    <col min="21" max="21" width="2.19921875" style="104" bestFit="1" customWidth="1"/>
    <col min="22" max="26" width="2" style="104"/>
    <col min="27" max="38" width="2.5" style="104" customWidth="1"/>
    <col min="39" max="256" width="2" style="104"/>
    <col min="257" max="258" width="2" style="104" customWidth="1"/>
    <col min="259" max="261" width="2" style="104"/>
    <col min="262" max="262" width="2.19921875" style="104" bestFit="1" customWidth="1"/>
    <col min="263" max="276" width="2" style="104"/>
    <col min="277" max="277" width="2.19921875" style="104" bestFit="1" customWidth="1"/>
    <col min="278" max="282" width="2" style="104"/>
    <col min="283" max="294" width="2.5" style="104" customWidth="1"/>
    <col min="295" max="512" width="2" style="104"/>
    <col min="513" max="514" width="2" style="104" customWidth="1"/>
    <col min="515" max="517" width="2" style="104"/>
    <col min="518" max="518" width="2.19921875" style="104" bestFit="1" customWidth="1"/>
    <col min="519" max="532" width="2" style="104"/>
    <col min="533" max="533" width="2.19921875" style="104" bestFit="1" customWidth="1"/>
    <col min="534" max="538" width="2" style="104"/>
    <col min="539" max="550" width="2.5" style="104" customWidth="1"/>
    <col min="551" max="768" width="2" style="104"/>
    <col min="769" max="770" width="2" style="104" customWidth="1"/>
    <col min="771" max="773" width="2" style="104"/>
    <col min="774" max="774" width="2.19921875" style="104" bestFit="1" customWidth="1"/>
    <col min="775" max="788" width="2" style="104"/>
    <col min="789" max="789" width="2.19921875" style="104" bestFit="1" customWidth="1"/>
    <col min="790" max="794" width="2" style="104"/>
    <col min="795" max="806" width="2.5" style="104" customWidth="1"/>
    <col min="807" max="1024" width="2" style="104"/>
    <col min="1025" max="1026" width="2" style="104" customWidth="1"/>
    <col min="1027" max="1029" width="2" style="104"/>
    <col min="1030" max="1030" width="2.19921875" style="104" bestFit="1" customWidth="1"/>
    <col min="1031" max="1044" width="2" style="104"/>
    <col min="1045" max="1045" width="2.19921875" style="104" bestFit="1" customWidth="1"/>
    <col min="1046" max="1050" width="2" style="104"/>
    <col min="1051" max="1062" width="2.5" style="104" customWidth="1"/>
    <col min="1063" max="1280" width="2" style="104"/>
    <col min="1281" max="1282" width="2" style="104" customWidth="1"/>
    <col min="1283" max="1285" width="2" style="104"/>
    <col min="1286" max="1286" width="2.19921875" style="104" bestFit="1" customWidth="1"/>
    <col min="1287" max="1300" width="2" style="104"/>
    <col min="1301" max="1301" width="2.19921875" style="104" bestFit="1" customWidth="1"/>
    <col min="1302" max="1306" width="2" style="104"/>
    <col min="1307" max="1318" width="2.5" style="104" customWidth="1"/>
    <col min="1319" max="1536" width="2" style="104"/>
    <col min="1537" max="1538" width="2" style="104" customWidth="1"/>
    <col min="1539" max="1541" width="2" style="104"/>
    <col min="1542" max="1542" width="2.19921875" style="104" bestFit="1" customWidth="1"/>
    <col min="1543" max="1556" width="2" style="104"/>
    <col min="1557" max="1557" width="2.19921875" style="104" bestFit="1" customWidth="1"/>
    <col min="1558" max="1562" width="2" style="104"/>
    <col min="1563" max="1574" width="2.5" style="104" customWidth="1"/>
    <col min="1575" max="1792" width="2" style="104"/>
    <col min="1793" max="1794" width="2" style="104" customWidth="1"/>
    <col min="1795" max="1797" width="2" style="104"/>
    <col min="1798" max="1798" width="2.19921875" style="104" bestFit="1" customWidth="1"/>
    <col min="1799" max="1812" width="2" style="104"/>
    <col min="1813" max="1813" width="2.19921875" style="104" bestFit="1" customWidth="1"/>
    <col min="1814" max="1818" width="2" style="104"/>
    <col min="1819" max="1830" width="2.5" style="104" customWidth="1"/>
    <col min="1831" max="2048" width="2" style="104"/>
    <col min="2049" max="2050" width="2" style="104" customWidth="1"/>
    <col min="2051" max="2053" width="2" style="104"/>
    <col min="2054" max="2054" width="2.19921875" style="104" bestFit="1" customWidth="1"/>
    <col min="2055" max="2068" width="2" style="104"/>
    <col min="2069" max="2069" width="2.19921875" style="104" bestFit="1" customWidth="1"/>
    <col min="2070" max="2074" width="2" style="104"/>
    <col min="2075" max="2086" width="2.5" style="104" customWidth="1"/>
    <col min="2087" max="2304" width="2" style="104"/>
    <col min="2305" max="2306" width="2" style="104" customWidth="1"/>
    <col min="2307" max="2309" width="2" style="104"/>
    <col min="2310" max="2310" width="2.19921875" style="104" bestFit="1" customWidth="1"/>
    <col min="2311" max="2324" width="2" style="104"/>
    <col min="2325" max="2325" width="2.19921875" style="104" bestFit="1" customWidth="1"/>
    <col min="2326" max="2330" width="2" style="104"/>
    <col min="2331" max="2342" width="2.5" style="104" customWidth="1"/>
    <col min="2343" max="2560" width="2" style="104"/>
    <col min="2561" max="2562" width="2" style="104" customWidth="1"/>
    <col min="2563" max="2565" width="2" style="104"/>
    <col min="2566" max="2566" width="2.19921875" style="104" bestFit="1" customWidth="1"/>
    <col min="2567" max="2580" width="2" style="104"/>
    <col min="2581" max="2581" width="2.19921875" style="104" bestFit="1" customWidth="1"/>
    <col min="2582" max="2586" width="2" style="104"/>
    <col min="2587" max="2598" width="2.5" style="104" customWidth="1"/>
    <col min="2599" max="2816" width="2" style="104"/>
    <col min="2817" max="2818" width="2" style="104" customWidth="1"/>
    <col min="2819" max="2821" width="2" style="104"/>
    <col min="2822" max="2822" width="2.19921875" style="104" bestFit="1" customWidth="1"/>
    <col min="2823" max="2836" width="2" style="104"/>
    <col min="2837" max="2837" width="2.19921875" style="104" bestFit="1" customWidth="1"/>
    <col min="2838" max="2842" width="2" style="104"/>
    <col min="2843" max="2854" width="2.5" style="104" customWidth="1"/>
    <col min="2855" max="3072" width="2" style="104"/>
    <col min="3073" max="3074" width="2" style="104" customWidth="1"/>
    <col min="3075" max="3077" width="2" style="104"/>
    <col min="3078" max="3078" width="2.19921875" style="104" bestFit="1" customWidth="1"/>
    <col min="3079" max="3092" width="2" style="104"/>
    <col min="3093" max="3093" width="2.19921875" style="104" bestFit="1" customWidth="1"/>
    <col min="3094" max="3098" width="2" style="104"/>
    <col min="3099" max="3110" width="2.5" style="104" customWidth="1"/>
    <col min="3111" max="3328" width="2" style="104"/>
    <col min="3329" max="3330" width="2" style="104" customWidth="1"/>
    <col min="3331" max="3333" width="2" style="104"/>
    <col min="3334" max="3334" width="2.19921875" style="104" bestFit="1" customWidth="1"/>
    <col min="3335" max="3348" width="2" style="104"/>
    <col min="3349" max="3349" width="2.19921875" style="104" bestFit="1" customWidth="1"/>
    <col min="3350" max="3354" width="2" style="104"/>
    <col min="3355" max="3366" width="2.5" style="104" customWidth="1"/>
    <col min="3367" max="3584" width="2" style="104"/>
    <col min="3585" max="3586" width="2" style="104" customWidth="1"/>
    <col min="3587" max="3589" width="2" style="104"/>
    <col min="3590" max="3590" width="2.19921875" style="104" bestFit="1" customWidth="1"/>
    <col min="3591" max="3604" width="2" style="104"/>
    <col min="3605" max="3605" width="2.19921875" style="104" bestFit="1" customWidth="1"/>
    <col min="3606" max="3610" width="2" style="104"/>
    <col min="3611" max="3622" width="2.5" style="104" customWidth="1"/>
    <col min="3623" max="3840" width="2" style="104"/>
    <col min="3841" max="3842" width="2" style="104" customWidth="1"/>
    <col min="3843" max="3845" width="2" style="104"/>
    <col min="3846" max="3846" width="2.19921875" style="104" bestFit="1" customWidth="1"/>
    <col min="3847" max="3860" width="2" style="104"/>
    <col min="3861" max="3861" width="2.19921875" style="104" bestFit="1" customWidth="1"/>
    <col min="3862" max="3866" width="2" style="104"/>
    <col min="3867" max="3878" width="2.5" style="104" customWidth="1"/>
    <col min="3879" max="4096" width="2" style="104"/>
    <col min="4097" max="4098" width="2" style="104" customWidth="1"/>
    <col min="4099" max="4101" width="2" style="104"/>
    <col min="4102" max="4102" width="2.19921875" style="104" bestFit="1" customWidth="1"/>
    <col min="4103" max="4116" width="2" style="104"/>
    <col min="4117" max="4117" width="2.19921875" style="104" bestFit="1" customWidth="1"/>
    <col min="4118" max="4122" width="2" style="104"/>
    <col min="4123" max="4134" width="2.5" style="104" customWidth="1"/>
    <col min="4135" max="4352" width="2" style="104"/>
    <col min="4353" max="4354" width="2" style="104" customWidth="1"/>
    <col min="4355" max="4357" width="2" style="104"/>
    <col min="4358" max="4358" width="2.19921875" style="104" bestFit="1" customWidth="1"/>
    <col min="4359" max="4372" width="2" style="104"/>
    <col min="4373" max="4373" width="2.19921875" style="104" bestFit="1" customWidth="1"/>
    <col min="4374" max="4378" width="2" style="104"/>
    <col min="4379" max="4390" width="2.5" style="104" customWidth="1"/>
    <col min="4391" max="4608" width="2" style="104"/>
    <col min="4609" max="4610" width="2" style="104" customWidth="1"/>
    <col min="4611" max="4613" width="2" style="104"/>
    <col min="4614" max="4614" width="2.19921875" style="104" bestFit="1" customWidth="1"/>
    <col min="4615" max="4628" width="2" style="104"/>
    <col min="4629" max="4629" width="2.19921875" style="104" bestFit="1" customWidth="1"/>
    <col min="4630" max="4634" width="2" style="104"/>
    <col min="4635" max="4646" width="2.5" style="104" customWidth="1"/>
    <col min="4647" max="4864" width="2" style="104"/>
    <col min="4865" max="4866" width="2" style="104" customWidth="1"/>
    <col min="4867" max="4869" width="2" style="104"/>
    <col min="4870" max="4870" width="2.19921875" style="104" bestFit="1" customWidth="1"/>
    <col min="4871" max="4884" width="2" style="104"/>
    <col min="4885" max="4885" width="2.19921875" style="104" bestFit="1" customWidth="1"/>
    <col min="4886" max="4890" width="2" style="104"/>
    <col min="4891" max="4902" width="2.5" style="104" customWidth="1"/>
    <col min="4903" max="5120" width="2" style="104"/>
    <col min="5121" max="5122" width="2" style="104" customWidth="1"/>
    <col min="5123" max="5125" width="2" style="104"/>
    <col min="5126" max="5126" width="2.19921875" style="104" bestFit="1" customWidth="1"/>
    <col min="5127" max="5140" width="2" style="104"/>
    <col min="5141" max="5141" width="2.19921875" style="104" bestFit="1" customWidth="1"/>
    <col min="5142" max="5146" width="2" style="104"/>
    <col min="5147" max="5158" width="2.5" style="104" customWidth="1"/>
    <col min="5159" max="5376" width="2" style="104"/>
    <col min="5377" max="5378" width="2" style="104" customWidth="1"/>
    <col min="5379" max="5381" width="2" style="104"/>
    <col min="5382" max="5382" width="2.19921875" style="104" bestFit="1" customWidth="1"/>
    <col min="5383" max="5396" width="2" style="104"/>
    <col min="5397" max="5397" width="2.19921875" style="104" bestFit="1" customWidth="1"/>
    <col min="5398" max="5402" width="2" style="104"/>
    <col min="5403" max="5414" width="2.5" style="104" customWidth="1"/>
    <col min="5415" max="5632" width="2" style="104"/>
    <col min="5633" max="5634" width="2" style="104" customWidth="1"/>
    <col min="5635" max="5637" width="2" style="104"/>
    <col min="5638" max="5638" width="2.19921875" style="104" bestFit="1" customWidth="1"/>
    <col min="5639" max="5652" width="2" style="104"/>
    <col min="5653" max="5653" width="2.19921875" style="104" bestFit="1" customWidth="1"/>
    <col min="5654" max="5658" width="2" style="104"/>
    <col min="5659" max="5670" width="2.5" style="104" customWidth="1"/>
    <col min="5671" max="5888" width="2" style="104"/>
    <col min="5889" max="5890" width="2" style="104" customWidth="1"/>
    <col min="5891" max="5893" width="2" style="104"/>
    <col min="5894" max="5894" width="2.19921875" style="104" bestFit="1" customWidth="1"/>
    <col min="5895" max="5908" width="2" style="104"/>
    <col min="5909" max="5909" width="2.19921875" style="104" bestFit="1" customWidth="1"/>
    <col min="5910" max="5914" width="2" style="104"/>
    <col min="5915" max="5926" width="2.5" style="104" customWidth="1"/>
    <col min="5927" max="6144" width="2" style="104"/>
    <col min="6145" max="6146" width="2" style="104" customWidth="1"/>
    <col min="6147" max="6149" width="2" style="104"/>
    <col min="6150" max="6150" width="2.19921875" style="104" bestFit="1" customWidth="1"/>
    <col min="6151" max="6164" width="2" style="104"/>
    <col min="6165" max="6165" width="2.19921875" style="104" bestFit="1" customWidth="1"/>
    <col min="6166" max="6170" width="2" style="104"/>
    <col min="6171" max="6182" width="2.5" style="104" customWidth="1"/>
    <col min="6183" max="6400" width="2" style="104"/>
    <col min="6401" max="6402" width="2" style="104" customWidth="1"/>
    <col min="6403" max="6405" width="2" style="104"/>
    <col min="6406" max="6406" width="2.19921875" style="104" bestFit="1" customWidth="1"/>
    <col min="6407" max="6420" width="2" style="104"/>
    <col min="6421" max="6421" width="2.19921875" style="104" bestFit="1" customWidth="1"/>
    <col min="6422" max="6426" width="2" style="104"/>
    <col min="6427" max="6438" width="2.5" style="104" customWidth="1"/>
    <col min="6439" max="6656" width="2" style="104"/>
    <col min="6657" max="6658" width="2" style="104" customWidth="1"/>
    <col min="6659" max="6661" width="2" style="104"/>
    <col min="6662" max="6662" width="2.19921875" style="104" bestFit="1" customWidth="1"/>
    <col min="6663" max="6676" width="2" style="104"/>
    <col min="6677" max="6677" width="2.19921875" style="104" bestFit="1" customWidth="1"/>
    <col min="6678" max="6682" width="2" style="104"/>
    <col min="6683" max="6694" width="2.5" style="104" customWidth="1"/>
    <col min="6695" max="6912" width="2" style="104"/>
    <col min="6913" max="6914" width="2" style="104" customWidth="1"/>
    <col min="6915" max="6917" width="2" style="104"/>
    <col min="6918" max="6918" width="2.19921875" style="104" bestFit="1" customWidth="1"/>
    <col min="6919" max="6932" width="2" style="104"/>
    <col min="6933" max="6933" width="2.19921875" style="104" bestFit="1" customWidth="1"/>
    <col min="6934" max="6938" width="2" style="104"/>
    <col min="6939" max="6950" width="2.5" style="104" customWidth="1"/>
    <col min="6951" max="7168" width="2" style="104"/>
    <col min="7169" max="7170" width="2" style="104" customWidth="1"/>
    <col min="7171" max="7173" width="2" style="104"/>
    <col min="7174" max="7174" width="2.19921875" style="104" bestFit="1" customWidth="1"/>
    <col min="7175" max="7188" width="2" style="104"/>
    <col min="7189" max="7189" width="2.19921875" style="104" bestFit="1" customWidth="1"/>
    <col min="7190" max="7194" width="2" style="104"/>
    <col min="7195" max="7206" width="2.5" style="104" customWidth="1"/>
    <col min="7207" max="7424" width="2" style="104"/>
    <col min="7425" max="7426" width="2" style="104" customWidth="1"/>
    <col min="7427" max="7429" width="2" style="104"/>
    <col min="7430" max="7430" width="2.19921875" style="104" bestFit="1" customWidth="1"/>
    <col min="7431" max="7444" width="2" style="104"/>
    <col min="7445" max="7445" width="2.19921875" style="104" bestFit="1" customWidth="1"/>
    <col min="7446" max="7450" width="2" style="104"/>
    <col min="7451" max="7462" width="2.5" style="104" customWidth="1"/>
    <col min="7463" max="7680" width="2" style="104"/>
    <col min="7681" max="7682" width="2" style="104" customWidth="1"/>
    <col min="7683" max="7685" width="2" style="104"/>
    <col min="7686" max="7686" width="2.19921875" style="104" bestFit="1" customWidth="1"/>
    <col min="7687" max="7700" width="2" style="104"/>
    <col min="7701" max="7701" width="2.19921875" style="104" bestFit="1" customWidth="1"/>
    <col min="7702" max="7706" width="2" style="104"/>
    <col min="7707" max="7718" width="2.5" style="104" customWidth="1"/>
    <col min="7719" max="7936" width="2" style="104"/>
    <col min="7937" max="7938" width="2" style="104" customWidth="1"/>
    <col min="7939" max="7941" width="2" style="104"/>
    <col min="7942" max="7942" width="2.19921875" style="104" bestFit="1" customWidth="1"/>
    <col min="7943" max="7956" width="2" style="104"/>
    <col min="7957" max="7957" width="2.19921875" style="104" bestFit="1" customWidth="1"/>
    <col min="7958" max="7962" width="2" style="104"/>
    <col min="7963" max="7974" width="2.5" style="104" customWidth="1"/>
    <col min="7975" max="8192" width="2" style="104"/>
    <col min="8193" max="8194" width="2" style="104" customWidth="1"/>
    <col min="8195" max="8197" width="2" style="104"/>
    <col min="8198" max="8198" width="2.19921875" style="104" bestFit="1" customWidth="1"/>
    <col min="8199" max="8212" width="2" style="104"/>
    <col min="8213" max="8213" width="2.19921875" style="104" bestFit="1" customWidth="1"/>
    <col min="8214" max="8218" width="2" style="104"/>
    <col min="8219" max="8230" width="2.5" style="104" customWidth="1"/>
    <col min="8231" max="8448" width="2" style="104"/>
    <col min="8449" max="8450" width="2" style="104" customWidth="1"/>
    <col min="8451" max="8453" width="2" style="104"/>
    <col min="8454" max="8454" width="2.19921875" style="104" bestFit="1" customWidth="1"/>
    <col min="8455" max="8468" width="2" style="104"/>
    <col min="8469" max="8469" width="2.19921875" style="104" bestFit="1" customWidth="1"/>
    <col min="8470" max="8474" width="2" style="104"/>
    <col min="8475" max="8486" width="2.5" style="104" customWidth="1"/>
    <col min="8487" max="8704" width="2" style="104"/>
    <col min="8705" max="8706" width="2" style="104" customWidth="1"/>
    <col min="8707" max="8709" width="2" style="104"/>
    <col min="8710" max="8710" width="2.19921875" style="104" bestFit="1" customWidth="1"/>
    <col min="8711" max="8724" width="2" style="104"/>
    <col min="8725" max="8725" width="2.19921875" style="104" bestFit="1" customWidth="1"/>
    <col min="8726" max="8730" width="2" style="104"/>
    <col min="8731" max="8742" width="2.5" style="104" customWidth="1"/>
    <col min="8743" max="8960" width="2" style="104"/>
    <col min="8961" max="8962" width="2" style="104" customWidth="1"/>
    <col min="8963" max="8965" width="2" style="104"/>
    <col min="8966" max="8966" width="2.19921875" style="104" bestFit="1" customWidth="1"/>
    <col min="8967" max="8980" width="2" style="104"/>
    <col min="8981" max="8981" width="2.19921875" style="104" bestFit="1" customWidth="1"/>
    <col min="8982" max="8986" width="2" style="104"/>
    <col min="8987" max="8998" width="2.5" style="104" customWidth="1"/>
    <col min="8999" max="9216" width="2" style="104"/>
    <col min="9217" max="9218" width="2" style="104" customWidth="1"/>
    <col min="9219" max="9221" width="2" style="104"/>
    <col min="9222" max="9222" width="2.19921875" style="104" bestFit="1" customWidth="1"/>
    <col min="9223" max="9236" width="2" style="104"/>
    <col min="9237" max="9237" width="2.19921875" style="104" bestFit="1" customWidth="1"/>
    <col min="9238" max="9242" width="2" style="104"/>
    <col min="9243" max="9254" width="2.5" style="104" customWidth="1"/>
    <col min="9255" max="9472" width="2" style="104"/>
    <col min="9473" max="9474" width="2" style="104" customWidth="1"/>
    <col min="9475" max="9477" width="2" style="104"/>
    <col min="9478" max="9478" width="2.19921875" style="104" bestFit="1" customWidth="1"/>
    <col min="9479" max="9492" width="2" style="104"/>
    <col min="9493" max="9493" width="2.19921875" style="104" bestFit="1" customWidth="1"/>
    <col min="9494" max="9498" width="2" style="104"/>
    <col min="9499" max="9510" width="2.5" style="104" customWidth="1"/>
    <col min="9511" max="9728" width="2" style="104"/>
    <col min="9729" max="9730" width="2" style="104" customWidth="1"/>
    <col min="9731" max="9733" width="2" style="104"/>
    <col min="9734" max="9734" width="2.19921875" style="104" bestFit="1" customWidth="1"/>
    <col min="9735" max="9748" width="2" style="104"/>
    <col min="9749" max="9749" width="2.19921875" style="104" bestFit="1" customWidth="1"/>
    <col min="9750" max="9754" width="2" style="104"/>
    <col min="9755" max="9766" width="2.5" style="104" customWidth="1"/>
    <col min="9767" max="9984" width="2" style="104"/>
    <col min="9985" max="9986" width="2" style="104" customWidth="1"/>
    <col min="9987" max="9989" width="2" style="104"/>
    <col min="9990" max="9990" width="2.19921875" style="104" bestFit="1" customWidth="1"/>
    <col min="9991" max="10004" width="2" style="104"/>
    <col min="10005" max="10005" width="2.19921875" style="104" bestFit="1" customWidth="1"/>
    <col min="10006" max="10010" width="2" style="104"/>
    <col min="10011" max="10022" width="2.5" style="104" customWidth="1"/>
    <col min="10023" max="10240" width="2" style="104"/>
    <col min="10241" max="10242" width="2" style="104" customWidth="1"/>
    <col min="10243" max="10245" width="2" style="104"/>
    <col min="10246" max="10246" width="2.19921875" style="104" bestFit="1" customWidth="1"/>
    <col min="10247" max="10260" width="2" style="104"/>
    <col min="10261" max="10261" width="2.19921875" style="104" bestFit="1" customWidth="1"/>
    <col min="10262" max="10266" width="2" style="104"/>
    <col min="10267" max="10278" width="2.5" style="104" customWidth="1"/>
    <col min="10279" max="10496" width="2" style="104"/>
    <col min="10497" max="10498" width="2" style="104" customWidth="1"/>
    <col min="10499" max="10501" width="2" style="104"/>
    <col min="10502" max="10502" width="2.19921875" style="104" bestFit="1" customWidth="1"/>
    <col min="10503" max="10516" width="2" style="104"/>
    <col min="10517" max="10517" width="2.19921875" style="104" bestFit="1" customWidth="1"/>
    <col min="10518" max="10522" width="2" style="104"/>
    <col min="10523" max="10534" width="2.5" style="104" customWidth="1"/>
    <col min="10535" max="10752" width="2" style="104"/>
    <col min="10753" max="10754" width="2" style="104" customWidth="1"/>
    <col min="10755" max="10757" width="2" style="104"/>
    <col min="10758" max="10758" width="2.19921875" style="104" bestFit="1" customWidth="1"/>
    <col min="10759" max="10772" width="2" style="104"/>
    <col min="10773" max="10773" width="2.19921875" style="104" bestFit="1" customWidth="1"/>
    <col min="10774" max="10778" width="2" style="104"/>
    <col min="10779" max="10790" width="2.5" style="104" customWidth="1"/>
    <col min="10791" max="11008" width="2" style="104"/>
    <col min="11009" max="11010" width="2" style="104" customWidth="1"/>
    <col min="11011" max="11013" width="2" style="104"/>
    <col min="11014" max="11014" width="2.19921875" style="104" bestFit="1" customWidth="1"/>
    <col min="11015" max="11028" width="2" style="104"/>
    <col min="11029" max="11029" width="2.19921875" style="104" bestFit="1" customWidth="1"/>
    <col min="11030" max="11034" width="2" style="104"/>
    <col min="11035" max="11046" width="2.5" style="104" customWidth="1"/>
    <col min="11047" max="11264" width="2" style="104"/>
    <col min="11265" max="11266" width="2" style="104" customWidth="1"/>
    <col min="11267" max="11269" width="2" style="104"/>
    <col min="11270" max="11270" width="2.19921875" style="104" bestFit="1" customWidth="1"/>
    <col min="11271" max="11284" width="2" style="104"/>
    <col min="11285" max="11285" width="2.19921875" style="104" bestFit="1" customWidth="1"/>
    <col min="11286" max="11290" width="2" style="104"/>
    <col min="11291" max="11302" width="2.5" style="104" customWidth="1"/>
    <col min="11303" max="11520" width="2" style="104"/>
    <col min="11521" max="11522" width="2" style="104" customWidth="1"/>
    <col min="11523" max="11525" width="2" style="104"/>
    <col min="11526" max="11526" width="2.19921875" style="104" bestFit="1" customWidth="1"/>
    <col min="11527" max="11540" width="2" style="104"/>
    <col min="11541" max="11541" width="2.19921875" style="104" bestFit="1" customWidth="1"/>
    <col min="11542" max="11546" width="2" style="104"/>
    <col min="11547" max="11558" width="2.5" style="104" customWidth="1"/>
    <col min="11559" max="11776" width="2" style="104"/>
    <col min="11777" max="11778" width="2" style="104" customWidth="1"/>
    <col min="11779" max="11781" width="2" style="104"/>
    <col min="11782" max="11782" width="2.19921875" style="104" bestFit="1" customWidth="1"/>
    <col min="11783" max="11796" width="2" style="104"/>
    <col min="11797" max="11797" width="2.19921875" style="104" bestFit="1" customWidth="1"/>
    <col min="11798" max="11802" width="2" style="104"/>
    <col min="11803" max="11814" width="2.5" style="104" customWidth="1"/>
    <col min="11815" max="12032" width="2" style="104"/>
    <col min="12033" max="12034" width="2" style="104" customWidth="1"/>
    <col min="12035" max="12037" width="2" style="104"/>
    <col min="12038" max="12038" width="2.19921875" style="104" bestFit="1" customWidth="1"/>
    <col min="12039" max="12052" width="2" style="104"/>
    <col min="12053" max="12053" width="2.19921875" style="104" bestFit="1" customWidth="1"/>
    <col min="12054" max="12058" width="2" style="104"/>
    <col min="12059" max="12070" width="2.5" style="104" customWidth="1"/>
    <col min="12071" max="12288" width="2" style="104"/>
    <col min="12289" max="12290" width="2" style="104" customWidth="1"/>
    <col min="12291" max="12293" width="2" style="104"/>
    <col min="12294" max="12294" width="2.19921875" style="104" bestFit="1" customWidth="1"/>
    <col min="12295" max="12308" width="2" style="104"/>
    <col min="12309" max="12309" width="2.19921875" style="104" bestFit="1" customWidth="1"/>
    <col min="12310" max="12314" width="2" style="104"/>
    <col min="12315" max="12326" width="2.5" style="104" customWidth="1"/>
    <col min="12327" max="12544" width="2" style="104"/>
    <col min="12545" max="12546" width="2" style="104" customWidth="1"/>
    <col min="12547" max="12549" width="2" style="104"/>
    <col min="12550" max="12550" width="2.19921875" style="104" bestFit="1" customWidth="1"/>
    <col min="12551" max="12564" width="2" style="104"/>
    <col min="12565" max="12565" width="2.19921875" style="104" bestFit="1" customWidth="1"/>
    <col min="12566" max="12570" width="2" style="104"/>
    <col min="12571" max="12582" width="2.5" style="104" customWidth="1"/>
    <col min="12583" max="12800" width="2" style="104"/>
    <col min="12801" max="12802" width="2" style="104" customWidth="1"/>
    <col min="12803" max="12805" width="2" style="104"/>
    <col min="12806" max="12806" width="2.19921875" style="104" bestFit="1" customWidth="1"/>
    <col min="12807" max="12820" width="2" style="104"/>
    <col min="12821" max="12821" width="2.19921875" style="104" bestFit="1" customWidth="1"/>
    <col min="12822" max="12826" width="2" style="104"/>
    <col min="12827" max="12838" width="2.5" style="104" customWidth="1"/>
    <col min="12839" max="13056" width="2" style="104"/>
    <col min="13057" max="13058" width="2" style="104" customWidth="1"/>
    <col min="13059" max="13061" width="2" style="104"/>
    <col min="13062" max="13062" width="2.19921875" style="104" bestFit="1" customWidth="1"/>
    <col min="13063" max="13076" width="2" style="104"/>
    <col min="13077" max="13077" width="2.19921875" style="104" bestFit="1" customWidth="1"/>
    <col min="13078" max="13082" width="2" style="104"/>
    <col min="13083" max="13094" width="2.5" style="104" customWidth="1"/>
    <col min="13095" max="13312" width="2" style="104"/>
    <col min="13313" max="13314" width="2" style="104" customWidth="1"/>
    <col min="13315" max="13317" width="2" style="104"/>
    <col min="13318" max="13318" width="2.19921875" style="104" bestFit="1" customWidth="1"/>
    <col min="13319" max="13332" width="2" style="104"/>
    <col min="13333" max="13333" width="2.19921875" style="104" bestFit="1" customWidth="1"/>
    <col min="13334" max="13338" width="2" style="104"/>
    <col min="13339" max="13350" width="2.5" style="104" customWidth="1"/>
    <col min="13351" max="13568" width="2" style="104"/>
    <col min="13569" max="13570" width="2" style="104" customWidth="1"/>
    <col min="13571" max="13573" width="2" style="104"/>
    <col min="13574" max="13574" width="2.19921875" style="104" bestFit="1" customWidth="1"/>
    <col min="13575" max="13588" width="2" style="104"/>
    <col min="13589" max="13589" width="2.19921875" style="104" bestFit="1" customWidth="1"/>
    <col min="13590" max="13594" width="2" style="104"/>
    <col min="13595" max="13606" width="2.5" style="104" customWidth="1"/>
    <col min="13607" max="13824" width="2" style="104"/>
    <col min="13825" max="13826" width="2" style="104" customWidth="1"/>
    <col min="13827" max="13829" width="2" style="104"/>
    <col min="13830" max="13830" width="2.19921875" style="104" bestFit="1" customWidth="1"/>
    <col min="13831" max="13844" width="2" style="104"/>
    <col min="13845" max="13845" width="2.19921875" style="104" bestFit="1" customWidth="1"/>
    <col min="13846" max="13850" width="2" style="104"/>
    <col min="13851" max="13862" width="2.5" style="104" customWidth="1"/>
    <col min="13863" max="14080" width="2" style="104"/>
    <col min="14081" max="14082" width="2" style="104" customWidth="1"/>
    <col min="14083" max="14085" width="2" style="104"/>
    <col min="14086" max="14086" width="2.19921875" style="104" bestFit="1" customWidth="1"/>
    <col min="14087" max="14100" width="2" style="104"/>
    <col min="14101" max="14101" width="2.19921875" style="104" bestFit="1" customWidth="1"/>
    <col min="14102" max="14106" width="2" style="104"/>
    <col min="14107" max="14118" width="2.5" style="104" customWidth="1"/>
    <col min="14119" max="14336" width="2" style="104"/>
    <col min="14337" max="14338" width="2" style="104" customWidth="1"/>
    <col min="14339" max="14341" width="2" style="104"/>
    <col min="14342" max="14342" width="2.19921875" style="104" bestFit="1" customWidth="1"/>
    <col min="14343" max="14356" width="2" style="104"/>
    <col min="14357" max="14357" width="2.19921875" style="104" bestFit="1" customWidth="1"/>
    <col min="14358" max="14362" width="2" style="104"/>
    <col min="14363" max="14374" width="2.5" style="104" customWidth="1"/>
    <col min="14375" max="14592" width="2" style="104"/>
    <col min="14593" max="14594" width="2" style="104" customWidth="1"/>
    <col min="14595" max="14597" width="2" style="104"/>
    <col min="14598" max="14598" width="2.19921875" style="104" bestFit="1" customWidth="1"/>
    <col min="14599" max="14612" width="2" style="104"/>
    <col min="14613" max="14613" width="2.19921875" style="104" bestFit="1" customWidth="1"/>
    <col min="14614" max="14618" width="2" style="104"/>
    <col min="14619" max="14630" width="2.5" style="104" customWidth="1"/>
    <col min="14631" max="14848" width="2" style="104"/>
    <col min="14849" max="14850" width="2" style="104" customWidth="1"/>
    <col min="14851" max="14853" width="2" style="104"/>
    <col min="14854" max="14854" width="2.19921875" style="104" bestFit="1" customWidth="1"/>
    <col min="14855" max="14868" width="2" style="104"/>
    <col min="14869" max="14869" width="2.19921875" style="104" bestFit="1" customWidth="1"/>
    <col min="14870" max="14874" width="2" style="104"/>
    <col min="14875" max="14886" width="2.5" style="104" customWidth="1"/>
    <col min="14887" max="15104" width="2" style="104"/>
    <col min="15105" max="15106" width="2" style="104" customWidth="1"/>
    <col min="15107" max="15109" width="2" style="104"/>
    <col min="15110" max="15110" width="2.19921875" style="104" bestFit="1" customWidth="1"/>
    <col min="15111" max="15124" width="2" style="104"/>
    <col min="15125" max="15125" width="2.19921875" style="104" bestFit="1" customWidth="1"/>
    <col min="15126" max="15130" width="2" style="104"/>
    <col min="15131" max="15142" width="2.5" style="104" customWidth="1"/>
    <col min="15143" max="15360" width="2" style="104"/>
    <col min="15361" max="15362" width="2" style="104" customWidth="1"/>
    <col min="15363" max="15365" width="2" style="104"/>
    <col min="15366" max="15366" width="2.19921875" style="104" bestFit="1" customWidth="1"/>
    <col min="15367" max="15380" width="2" style="104"/>
    <col min="15381" max="15381" width="2.19921875" style="104" bestFit="1" customWidth="1"/>
    <col min="15382" max="15386" width="2" style="104"/>
    <col min="15387" max="15398" width="2.5" style="104" customWidth="1"/>
    <col min="15399" max="15616" width="2" style="104"/>
    <col min="15617" max="15618" width="2" style="104" customWidth="1"/>
    <col min="15619" max="15621" width="2" style="104"/>
    <col min="15622" max="15622" width="2.19921875" style="104" bestFit="1" customWidth="1"/>
    <col min="15623" max="15636" width="2" style="104"/>
    <col min="15637" max="15637" width="2.19921875" style="104" bestFit="1" customWidth="1"/>
    <col min="15638" max="15642" width="2" style="104"/>
    <col min="15643" max="15654" width="2.5" style="104" customWidth="1"/>
    <col min="15655" max="15872" width="2" style="104"/>
    <col min="15873" max="15874" width="2" style="104" customWidth="1"/>
    <col min="15875" max="15877" width="2" style="104"/>
    <col min="15878" max="15878" width="2.19921875" style="104" bestFit="1" customWidth="1"/>
    <col min="15879" max="15892" width="2" style="104"/>
    <col min="15893" max="15893" width="2.19921875" style="104" bestFit="1" customWidth="1"/>
    <col min="15894" max="15898" width="2" style="104"/>
    <col min="15899" max="15910" width="2.5" style="104" customWidth="1"/>
    <col min="15911" max="16128" width="2" style="104"/>
    <col min="16129" max="16130" width="2" style="104" customWidth="1"/>
    <col min="16131" max="16133" width="2" style="104"/>
    <col min="16134" max="16134" width="2.19921875" style="104" bestFit="1" customWidth="1"/>
    <col min="16135" max="16148" width="2" style="104"/>
    <col min="16149" max="16149" width="2.19921875" style="104" bestFit="1" customWidth="1"/>
    <col min="16150" max="16154" width="2" style="104"/>
    <col min="16155" max="16166" width="2.5" style="104" customWidth="1"/>
    <col min="16167" max="16384" width="2" style="104"/>
  </cols>
  <sheetData>
    <row r="1" spans="1:39" x14ac:dyDescent="0.45">
      <c r="A1" s="104" t="s">
        <v>330</v>
      </c>
      <c r="AF1" s="621" t="s">
        <v>111</v>
      </c>
      <c r="AG1" s="621"/>
      <c r="AH1" s="621"/>
      <c r="AI1" s="621"/>
      <c r="AJ1" s="621"/>
      <c r="AK1" s="621"/>
      <c r="AL1" s="621"/>
    </row>
    <row r="3" spans="1:39" ht="17.25" customHeight="1" x14ac:dyDescent="0.45">
      <c r="A3" s="623" t="s">
        <v>142</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row>
    <row r="4" spans="1:39" ht="17.25" customHeight="1" x14ac:dyDescent="0.45">
      <c r="A4" s="623"/>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row>
    <row r="6" spans="1:39" ht="15" customHeight="1" x14ac:dyDescent="0.45">
      <c r="B6" s="619" t="s">
        <v>2</v>
      </c>
      <c r="C6" s="619"/>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row>
    <row r="7" spans="1:39" ht="15" customHeight="1" x14ac:dyDescent="0.45">
      <c r="B7" s="619"/>
      <c r="C7" s="619"/>
      <c r="D7" s="619"/>
      <c r="E7" s="619"/>
      <c r="F7" s="619"/>
      <c r="G7" s="619"/>
      <c r="H7" s="619"/>
      <c r="I7" s="619"/>
      <c r="J7" s="619"/>
      <c r="K7" s="619"/>
      <c r="L7" s="619"/>
      <c r="M7" s="619"/>
      <c r="N7" s="619"/>
      <c r="O7" s="619"/>
      <c r="P7" s="619"/>
      <c r="Q7" s="619"/>
      <c r="R7" s="619"/>
      <c r="S7" s="619"/>
      <c r="T7" s="589"/>
      <c r="U7" s="589"/>
      <c r="V7" s="589"/>
      <c r="W7" s="589"/>
      <c r="X7" s="589"/>
      <c r="Y7" s="589"/>
      <c r="Z7" s="589"/>
      <c r="AA7" s="589"/>
      <c r="AB7" s="589"/>
      <c r="AC7" s="589"/>
      <c r="AD7" s="589"/>
      <c r="AE7" s="589"/>
      <c r="AF7" s="589"/>
      <c r="AG7" s="589"/>
      <c r="AH7" s="589"/>
      <c r="AI7" s="589"/>
      <c r="AJ7" s="589"/>
      <c r="AK7" s="589"/>
      <c r="AL7" s="589"/>
    </row>
    <row r="8" spans="1:39" ht="15" customHeight="1" x14ac:dyDescent="0.45">
      <c r="B8" s="597" t="s">
        <v>66</v>
      </c>
      <c r="C8" s="598"/>
      <c r="D8" s="598"/>
      <c r="E8" s="598"/>
      <c r="F8" s="598"/>
      <c r="G8" s="598"/>
      <c r="H8" s="598"/>
      <c r="I8" s="598"/>
      <c r="J8" s="598"/>
      <c r="K8" s="598"/>
      <c r="L8" s="597" t="s">
        <v>141</v>
      </c>
      <c r="M8" s="598"/>
      <c r="N8" s="598"/>
      <c r="O8" s="598"/>
      <c r="P8" s="598"/>
      <c r="Q8" s="598"/>
      <c r="R8" s="598"/>
      <c r="S8" s="598"/>
      <c r="T8" s="598"/>
      <c r="U8" s="598"/>
      <c r="V8" s="598"/>
      <c r="W8" s="598"/>
      <c r="X8" s="598"/>
      <c r="Y8" s="598"/>
      <c r="Z8" s="598"/>
      <c r="AA8" s="598"/>
      <c r="AB8" s="598"/>
      <c r="AC8" s="598"/>
      <c r="AD8" s="598"/>
      <c r="AE8" s="598"/>
      <c r="AF8" s="598"/>
      <c r="AG8" s="598"/>
      <c r="AH8" s="598"/>
      <c r="AI8" s="598"/>
      <c r="AJ8" s="598"/>
      <c r="AK8" s="598"/>
      <c r="AL8" s="599"/>
    </row>
    <row r="9" spans="1:39" ht="15" customHeight="1" x14ac:dyDescent="0.45">
      <c r="B9" s="600"/>
      <c r="C9" s="601"/>
      <c r="D9" s="601"/>
      <c r="E9" s="601"/>
      <c r="F9" s="601"/>
      <c r="G9" s="601"/>
      <c r="H9" s="601"/>
      <c r="I9" s="601"/>
      <c r="J9" s="601"/>
      <c r="K9" s="601"/>
      <c r="L9" s="600"/>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2"/>
    </row>
    <row r="10" spans="1:39" ht="15" customHeight="1" x14ac:dyDescent="0.45">
      <c r="B10" s="684" t="s">
        <v>107</v>
      </c>
      <c r="C10" s="685"/>
      <c r="D10" s="685"/>
      <c r="E10" s="685"/>
      <c r="F10" s="685"/>
      <c r="G10" s="685"/>
      <c r="H10" s="685"/>
      <c r="I10" s="685"/>
      <c r="J10" s="685"/>
      <c r="K10" s="686"/>
      <c r="L10" s="117"/>
      <c r="M10" s="117"/>
      <c r="N10" s="117"/>
      <c r="O10" s="117"/>
      <c r="P10" s="117"/>
      <c r="Q10" s="117"/>
      <c r="R10" s="148"/>
      <c r="S10" s="148"/>
      <c r="T10" s="117"/>
      <c r="U10" s="117"/>
      <c r="V10" s="117"/>
      <c r="W10" s="117"/>
      <c r="X10" s="117"/>
      <c r="Y10" s="117"/>
      <c r="Z10" s="117"/>
      <c r="AA10" s="117"/>
      <c r="AB10" s="117"/>
      <c r="AC10" s="117"/>
      <c r="AD10" s="117"/>
      <c r="AE10" s="117"/>
      <c r="AF10" s="117"/>
      <c r="AG10" s="117"/>
      <c r="AH10" s="117"/>
      <c r="AI10" s="117"/>
      <c r="AJ10" s="117"/>
      <c r="AK10" s="117"/>
      <c r="AL10" s="115"/>
    </row>
    <row r="11" spans="1:39" ht="15" customHeight="1" x14ac:dyDescent="0.45">
      <c r="B11" s="687"/>
      <c r="C11" s="688"/>
      <c r="D11" s="688"/>
      <c r="E11" s="688"/>
      <c r="F11" s="688"/>
      <c r="G11" s="688"/>
      <c r="H11" s="688"/>
      <c r="I11" s="688"/>
      <c r="J11" s="688"/>
      <c r="K11" s="689"/>
      <c r="L11" s="110"/>
      <c r="M11" s="110"/>
      <c r="N11" s="110"/>
      <c r="O11" s="110"/>
      <c r="P11" s="110"/>
      <c r="Q11" s="110"/>
      <c r="R11" s="147"/>
      <c r="S11" s="146">
        <v>1</v>
      </c>
      <c r="T11" s="126"/>
      <c r="U11" s="125" t="s">
        <v>104</v>
      </c>
      <c r="V11" s="110"/>
      <c r="W11" s="125"/>
      <c r="X11" s="125"/>
      <c r="Y11" s="125"/>
      <c r="Z11" s="125"/>
      <c r="AA11" s="125"/>
      <c r="AB11" s="125"/>
      <c r="AC11" s="125"/>
      <c r="AD11" s="125"/>
      <c r="AE11" s="125"/>
      <c r="AF11" s="125"/>
      <c r="AG11" s="125"/>
      <c r="AH11" s="125"/>
      <c r="AI11" s="125"/>
      <c r="AJ11" s="125"/>
      <c r="AK11" s="125"/>
      <c r="AL11" s="123"/>
    </row>
    <row r="12" spans="1:39" ht="15" customHeight="1" x14ac:dyDescent="0.45">
      <c r="B12" s="687"/>
      <c r="C12" s="688"/>
      <c r="D12" s="688"/>
      <c r="E12" s="688"/>
      <c r="F12" s="688"/>
      <c r="G12" s="688"/>
      <c r="H12" s="688"/>
      <c r="I12" s="688"/>
      <c r="J12" s="688"/>
      <c r="K12" s="689"/>
      <c r="L12" s="125"/>
      <c r="M12" s="125"/>
      <c r="N12" s="125"/>
      <c r="O12" s="125"/>
      <c r="P12" s="125"/>
      <c r="Q12" s="125"/>
      <c r="R12" s="147"/>
      <c r="S12" s="146">
        <v>2</v>
      </c>
      <c r="T12" s="126"/>
      <c r="U12" s="125" t="s">
        <v>102</v>
      </c>
      <c r="V12" s="110"/>
      <c r="W12" s="125"/>
      <c r="X12" s="125"/>
      <c r="Y12" s="125"/>
      <c r="Z12" s="125"/>
      <c r="AA12" s="125"/>
      <c r="AB12" s="125"/>
      <c r="AC12" s="125"/>
      <c r="AD12" s="125"/>
      <c r="AE12" s="125"/>
      <c r="AF12" s="125"/>
      <c r="AG12" s="125"/>
      <c r="AH12" s="125"/>
      <c r="AI12" s="125"/>
      <c r="AJ12" s="125"/>
      <c r="AK12" s="125"/>
      <c r="AL12" s="127"/>
    </row>
    <row r="13" spans="1:39" ht="15" customHeight="1" x14ac:dyDescent="0.45">
      <c r="B13" s="687"/>
      <c r="C13" s="688"/>
      <c r="D13" s="688"/>
      <c r="E13" s="688"/>
      <c r="F13" s="688"/>
      <c r="G13" s="688"/>
      <c r="H13" s="688"/>
      <c r="I13" s="688"/>
      <c r="J13" s="688"/>
      <c r="K13" s="689"/>
      <c r="L13" s="125"/>
      <c r="M13" s="125"/>
      <c r="N13" s="125"/>
      <c r="O13" s="125"/>
      <c r="P13" s="125"/>
      <c r="Q13" s="125"/>
      <c r="R13" s="147"/>
      <c r="S13" s="146">
        <v>3</v>
      </c>
      <c r="T13" s="126"/>
      <c r="U13" s="125" t="s">
        <v>100</v>
      </c>
      <c r="V13" s="110"/>
      <c r="W13" s="125"/>
      <c r="X13" s="125"/>
      <c r="Y13" s="125"/>
      <c r="Z13" s="125"/>
      <c r="AA13" s="125"/>
      <c r="AB13" s="125"/>
      <c r="AC13" s="125"/>
      <c r="AD13" s="125"/>
      <c r="AE13" s="125"/>
      <c r="AF13" s="125"/>
      <c r="AG13" s="125"/>
      <c r="AH13" s="125"/>
      <c r="AI13" s="125"/>
      <c r="AJ13" s="125"/>
      <c r="AK13" s="125"/>
      <c r="AL13" s="123"/>
    </row>
    <row r="14" spans="1:39" ht="15" customHeight="1" x14ac:dyDescent="0.45">
      <c r="B14" s="687"/>
      <c r="C14" s="688"/>
      <c r="D14" s="688"/>
      <c r="E14" s="688"/>
      <c r="F14" s="688"/>
      <c r="G14" s="688"/>
      <c r="H14" s="688"/>
      <c r="I14" s="688"/>
      <c r="J14" s="688"/>
      <c r="K14" s="689"/>
      <c r="L14" s="125"/>
      <c r="M14" s="125"/>
      <c r="N14" s="125"/>
      <c r="O14" s="125"/>
      <c r="P14" s="125"/>
      <c r="Q14" s="125"/>
      <c r="R14" s="147"/>
      <c r="S14" s="146">
        <v>4</v>
      </c>
      <c r="T14" s="126"/>
      <c r="U14" s="125" t="s">
        <v>98</v>
      </c>
      <c r="V14" s="110"/>
      <c r="W14" s="125"/>
      <c r="X14" s="125"/>
      <c r="Y14" s="125"/>
      <c r="Z14" s="125"/>
      <c r="AA14" s="125"/>
      <c r="AB14" s="125"/>
      <c r="AC14" s="125"/>
      <c r="AD14" s="125"/>
      <c r="AE14" s="125"/>
      <c r="AF14" s="125"/>
      <c r="AG14" s="125"/>
      <c r="AH14" s="125"/>
      <c r="AI14" s="125"/>
      <c r="AJ14" s="125"/>
      <c r="AK14" s="125"/>
      <c r="AL14" s="123"/>
    </row>
    <row r="15" spans="1:39" ht="15" customHeight="1" x14ac:dyDescent="0.45">
      <c r="B15" s="687"/>
      <c r="C15" s="688"/>
      <c r="D15" s="688"/>
      <c r="E15" s="688"/>
      <c r="F15" s="688"/>
      <c r="G15" s="688"/>
      <c r="H15" s="688"/>
      <c r="I15" s="688"/>
      <c r="J15" s="688"/>
      <c r="K15" s="689"/>
      <c r="L15" s="125"/>
      <c r="M15" s="125"/>
      <c r="N15" s="125"/>
      <c r="O15" s="125"/>
      <c r="P15" s="125"/>
      <c r="Q15" s="125"/>
      <c r="R15" s="147"/>
      <c r="S15" s="146">
        <v>5</v>
      </c>
      <c r="T15" s="126"/>
      <c r="U15" s="125" t="s">
        <v>96</v>
      </c>
      <c r="V15" s="110"/>
      <c r="W15" s="125"/>
      <c r="X15" s="125"/>
      <c r="Y15" s="125"/>
      <c r="Z15" s="125"/>
      <c r="AA15" s="125"/>
      <c r="AB15" s="125"/>
      <c r="AC15" s="125"/>
      <c r="AD15" s="125"/>
      <c r="AE15" s="125"/>
      <c r="AF15" s="125"/>
      <c r="AG15" s="125"/>
      <c r="AH15" s="125"/>
      <c r="AI15" s="125"/>
      <c r="AJ15" s="125"/>
      <c r="AK15" s="125"/>
      <c r="AL15" s="123"/>
    </row>
    <row r="16" spans="1:39" ht="15" customHeight="1" x14ac:dyDescent="0.45">
      <c r="B16" s="690"/>
      <c r="C16" s="691"/>
      <c r="D16" s="691"/>
      <c r="E16" s="691"/>
      <c r="F16" s="691"/>
      <c r="G16" s="691"/>
      <c r="H16" s="691"/>
      <c r="I16" s="691"/>
      <c r="J16" s="691"/>
      <c r="K16" s="692"/>
      <c r="L16" s="120"/>
      <c r="M16" s="120"/>
      <c r="N16" s="120"/>
      <c r="O16" s="120"/>
      <c r="P16" s="120"/>
      <c r="Q16" s="120"/>
      <c r="R16" s="145"/>
      <c r="S16" s="145"/>
      <c r="T16" s="108"/>
      <c r="U16" s="121"/>
      <c r="V16" s="108"/>
      <c r="W16" s="120"/>
      <c r="X16" s="120"/>
      <c r="Y16" s="120"/>
      <c r="Z16" s="120"/>
      <c r="AA16" s="120"/>
      <c r="AB16" s="120"/>
      <c r="AC16" s="120"/>
      <c r="AD16" s="120"/>
      <c r="AE16" s="120"/>
      <c r="AF16" s="120"/>
      <c r="AG16" s="120"/>
      <c r="AH16" s="120"/>
      <c r="AI16" s="120"/>
      <c r="AJ16" s="120"/>
      <c r="AK16" s="120"/>
      <c r="AL16" s="119"/>
    </row>
    <row r="17" spans="2:38" ht="15" customHeight="1" x14ac:dyDescent="0.45">
      <c r="B17" s="693" t="s">
        <v>140</v>
      </c>
      <c r="C17" s="694"/>
      <c r="D17" s="694"/>
      <c r="E17" s="694"/>
      <c r="F17" s="694"/>
      <c r="G17" s="694"/>
      <c r="H17" s="694"/>
      <c r="I17" s="694"/>
      <c r="J17" s="694"/>
      <c r="K17" s="695"/>
      <c r="L17" s="117"/>
      <c r="M17" s="117"/>
      <c r="N17" s="117"/>
      <c r="O17" s="117"/>
      <c r="P17" s="117"/>
      <c r="Q17" s="117"/>
      <c r="R17" s="118"/>
      <c r="S17" s="118"/>
      <c r="T17" s="117"/>
      <c r="U17" s="117"/>
      <c r="V17" s="117"/>
      <c r="W17" s="116"/>
      <c r="X17" s="116"/>
      <c r="Y17" s="116"/>
      <c r="Z17" s="116"/>
      <c r="AA17" s="116"/>
      <c r="AB17" s="116"/>
      <c r="AC17" s="116"/>
      <c r="AD17" s="116"/>
      <c r="AE17" s="116"/>
      <c r="AF17" s="116"/>
      <c r="AG17" s="116"/>
      <c r="AH17" s="116"/>
      <c r="AI17" s="116"/>
      <c r="AJ17" s="116"/>
      <c r="AK17" s="116"/>
      <c r="AL17" s="115"/>
    </row>
    <row r="18" spans="2:38" ht="15" customHeight="1" x14ac:dyDescent="0.45">
      <c r="B18" s="696"/>
      <c r="C18" s="697"/>
      <c r="D18" s="697"/>
      <c r="E18" s="697"/>
      <c r="F18" s="697"/>
      <c r="G18" s="697"/>
      <c r="H18" s="697"/>
      <c r="I18" s="697"/>
      <c r="J18" s="697"/>
      <c r="K18" s="698"/>
      <c r="L18" s="125"/>
      <c r="M18" s="125"/>
      <c r="N18" s="125"/>
      <c r="O18" s="125"/>
      <c r="P18" s="143"/>
      <c r="Q18" s="125"/>
      <c r="R18" s="125"/>
      <c r="S18" s="125">
        <v>1</v>
      </c>
      <c r="T18" s="110"/>
      <c r="U18" s="125" t="s">
        <v>139</v>
      </c>
      <c r="V18" s="125"/>
      <c r="W18" s="125"/>
      <c r="X18" s="125"/>
      <c r="Y18" s="110"/>
      <c r="Z18" s="110"/>
      <c r="AA18" s="110"/>
      <c r="AB18" s="110"/>
      <c r="AC18" s="110"/>
      <c r="AD18" s="110"/>
      <c r="AE18" s="110"/>
      <c r="AF18" s="110"/>
      <c r="AG18" s="110"/>
      <c r="AH18" s="110"/>
      <c r="AI18" s="110"/>
      <c r="AJ18" s="110"/>
      <c r="AK18" s="110"/>
      <c r="AL18" s="109"/>
    </row>
    <row r="19" spans="2:38" ht="15" customHeight="1" x14ac:dyDescent="0.45">
      <c r="B19" s="696"/>
      <c r="C19" s="697"/>
      <c r="D19" s="697"/>
      <c r="E19" s="697"/>
      <c r="F19" s="697"/>
      <c r="G19" s="697"/>
      <c r="H19" s="697"/>
      <c r="I19" s="697"/>
      <c r="J19" s="697"/>
      <c r="K19" s="698"/>
      <c r="L19" s="125"/>
      <c r="M19" s="125"/>
      <c r="N19" s="125"/>
      <c r="O19" s="125"/>
      <c r="P19" s="125"/>
      <c r="Q19" s="125"/>
      <c r="R19" s="125"/>
      <c r="S19" s="125">
        <v>2</v>
      </c>
      <c r="T19" s="110"/>
      <c r="U19" s="125" t="s">
        <v>138</v>
      </c>
      <c r="V19" s="125"/>
      <c r="W19" s="125"/>
      <c r="X19" s="125"/>
      <c r="Y19" s="110"/>
      <c r="Z19" s="110"/>
      <c r="AA19" s="110"/>
      <c r="AB19" s="110"/>
      <c r="AC19" s="110"/>
      <c r="AD19" s="110"/>
      <c r="AE19" s="110"/>
      <c r="AF19" s="110"/>
      <c r="AG19" s="110"/>
      <c r="AH19" s="110"/>
      <c r="AI19" s="110"/>
      <c r="AJ19" s="110"/>
      <c r="AK19" s="110"/>
      <c r="AL19" s="109"/>
    </row>
    <row r="20" spans="2:38" ht="15" customHeight="1" x14ac:dyDescent="0.45">
      <c r="B20" s="696"/>
      <c r="C20" s="697"/>
      <c r="D20" s="697"/>
      <c r="E20" s="697"/>
      <c r="F20" s="697"/>
      <c r="G20" s="697"/>
      <c r="H20" s="697"/>
      <c r="I20" s="697"/>
      <c r="J20" s="697"/>
      <c r="K20" s="698"/>
      <c r="L20" s="125"/>
      <c r="M20" s="125"/>
      <c r="N20" s="141"/>
      <c r="O20" s="141"/>
      <c r="P20" s="125"/>
      <c r="Q20" s="125"/>
      <c r="R20" s="125"/>
      <c r="S20" s="125">
        <v>3</v>
      </c>
      <c r="T20" s="110"/>
      <c r="U20" s="125" t="s">
        <v>137</v>
      </c>
      <c r="V20" s="125"/>
      <c r="W20" s="125"/>
      <c r="X20" s="125"/>
      <c r="Y20" s="125"/>
      <c r="Z20" s="125"/>
      <c r="AA20" s="125"/>
      <c r="AB20" s="125"/>
      <c r="AC20" s="125"/>
      <c r="AD20" s="125"/>
      <c r="AE20" s="125"/>
      <c r="AF20" s="125"/>
      <c r="AG20" s="125"/>
      <c r="AH20" s="110"/>
      <c r="AI20" s="110"/>
      <c r="AJ20" s="110"/>
      <c r="AK20" s="110"/>
      <c r="AL20" s="109"/>
    </row>
    <row r="21" spans="2:38" ht="15" customHeight="1" x14ac:dyDescent="0.45">
      <c r="B21" s="696"/>
      <c r="C21" s="697"/>
      <c r="D21" s="697"/>
      <c r="E21" s="697"/>
      <c r="F21" s="697"/>
      <c r="G21" s="697"/>
      <c r="H21" s="697"/>
      <c r="I21" s="697"/>
      <c r="J21" s="697"/>
      <c r="K21" s="698"/>
      <c r="L21" s="125"/>
      <c r="M21" s="125"/>
      <c r="N21" s="141"/>
      <c r="O21" s="141"/>
      <c r="P21" s="125"/>
      <c r="Q21" s="125"/>
      <c r="R21" s="125"/>
      <c r="S21" s="140">
        <v>4</v>
      </c>
      <c r="T21" s="110"/>
      <c r="U21" s="125" t="s">
        <v>136</v>
      </c>
      <c r="V21" s="125"/>
      <c r="W21" s="125"/>
      <c r="X21" s="125"/>
      <c r="Y21" s="125"/>
      <c r="Z21" s="125"/>
      <c r="AA21" s="125"/>
      <c r="AB21" s="125"/>
      <c r="AC21" s="125"/>
      <c r="AD21" s="125"/>
      <c r="AE21" s="125"/>
      <c r="AF21" s="125"/>
      <c r="AG21" s="125"/>
      <c r="AH21" s="110"/>
      <c r="AI21" s="110"/>
      <c r="AJ21" s="110"/>
      <c r="AK21" s="110"/>
      <c r="AL21" s="109"/>
    </row>
    <row r="22" spans="2:38" ht="15" customHeight="1" x14ac:dyDescent="0.45">
      <c r="B22" s="696"/>
      <c r="C22" s="697"/>
      <c r="D22" s="697"/>
      <c r="E22" s="697"/>
      <c r="F22" s="697"/>
      <c r="G22" s="697"/>
      <c r="H22" s="697"/>
      <c r="I22" s="697"/>
      <c r="J22" s="697"/>
      <c r="K22" s="698"/>
      <c r="L22" s="125"/>
      <c r="M22" s="125"/>
      <c r="N22" s="141"/>
      <c r="O22" s="141"/>
      <c r="P22" s="125"/>
      <c r="Q22" s="125"/>
      <c r="R22" s="125"/>
      <c r="S22" s="140">
        <v>5</v>
      </c>
      <c r="T22" s="110"/>
      <c r="U22" s="125" t="s">
        <v>135</v>
      </c>
      <c r="V22" s="125"/>
      <c r="W22" s="125"/>
      <c r="X22" s="125"/>
      <c r="Y22" s="125"/>
      <c r="Z22" s="125"/>
      <c r="AA22" s="125"/>
      <c r="AB22" s="125"/>
      <c r="AC22" s="125"/>
      <c r="AD22" s="125"/>
      <c r="AE22" s="125"/>
      <c r="AF22" s="125"/>
      <c r="AG22" s="125"/>
      <c r="AH22" s="110"/>
      <c r="AI22" s="110"/>
      <c r="AJ22" s="110"/>
      <c r="AK22" s="110"/>
      <c r="AL22" s="109"/>
    </row>
    <row r="23" spans="2:38" ht="15" customHeight="1" x14ac:dyDescent="0.45">
      <c r="B23" s="696"/>
      <c r="C23" s="697"/>
      <c r="D23" s="697"/>
      <c r="E23" s="697"/>
      <c r="F23" s="697"/>
      <c r="G23" s="697"/>
      <c r="H23" s="697"/>
      <c r="I23" s="697"/>
      <c r="J23" s="697"/>
      <c r="K23" s="698"/>
      <c r="L23" s="125"/>
      <c r="M23" s="125"/>
      <c r="N23" s="141"/>
      <c r="O23" s="141"/>
      <c r="P23" s="125"/>
      <c r="Q23" s="125"/>
      <c r="R23" s="125"/>
      <c r="S23" s="140">
        <v>6</v>
      </c>
      <c r="T23" s="110"/>
      <c r="U23" s="125" t="s">
        <v>134</v>
      </c>
      <c r="V23" s="125"/>
      <c r="W23" s="125"/>
      <c r="X23" s="125"/>
      <c r="Y23" s="125"/>
      <c r="Z23" s="125"/>
      <c r="AA23" s="125"/>
      <c r="AB23" s="125"/>
      <c r="AC23" s="125"/>
      <c r="AD23" s="125"/>
      <c r="AE23" s="125"/>
      <c r="AF23" s="125"/>
      <c r="AG23" s="125"/>
      <c r="AH23" s="110"/>
      <c r="AI23" s="110"/>
      <c r="AJ23" s="110"/>
      <c r="AK23" s="110"/>
      <c r="AL23" s="109"/>
    </row>
    <row r="24" spans="2:38" ht="15" customHeight="1" x14ac:dyDescent="0.45">
      <c r="B24" s="696"/>
      <c r="C24" s="697"/>
      <c r="D24" s="697"/>
      <c r="E24" s="697"/>
      <c r="F24" s="697"/>
      <c r="G24" s="697"/>
      <c r="H24" s="697"/>
      <c r="I24" s="697"/>
      <c r="J24" s="697"/>
      <c r="K24" s="698"/>
      <c r="L24" s="125"/>
      <c r="M24" s="125"/>
      <c r="N24" s="141"/>
      <c r="O24" s="141"/>
      <c r="P24" s="125"/>
      <c r="Q24" s="125"/>
      <c r="R24" s="125"/>
      <c r="S24" s="140">
        <v>7</v>
      </c>
      <c r="T24" s="110"/>
      <c r="U24" s="125" t="s">
        <v>133</v>
      </c>
      <c r="V24" s="125"/>
      <c r="W24" s="125"/>
      <c r="X24" s="125"/>
      <c r="Y24" s="125"/>
      <c r="Z24" s="125"/>
      <c r="AA24" s="125"/>
      <c r="AB24" s="125"/>
      <c r="AC24" s="125"/>
      <c r="AD24" s="125"/>
      <c r="AE24" s="125"/>
      <c r="AF24" s="125"/>
      <c r="AG24" s="125"/>
      <c r="AH24" s="110"/>
      <c r="AI24" s="110"/>
      <c r="AJ24" s="110"/>
      <c r="AK24" s="110"/>
      <c r="AL24" s="109"/>
    </row>
    <row r="25" spans="2:38" ht="15" customHeight="1" x14ac:dyDescent="0.45">
      <c r="B25" s="696"/>
      <c r="C25" s="697"/>
      <c r="D25" s="697"/>
      <c r="E25" s="697"/>
      <c r="F25" s="697"/>
      <c r="G25" s="697"/>
      <c r="H25" s="697"/>
      <c r="I25" s="697"/>
      <c r="J25" s="697"/>
      <c r="K25" s="698"/>
      <c r="L25" s="125"/>
      <c r="M25" s="125"/>
      <c r="N25" s="141"/>
      <c r="O25" s="141"/>
      <c r="P25" s="125"/>
      <c r="Q25" s="125"/>
      <c r="R25" s="125"/>
      <c r="S25" s="140">
        <v>8</v>
      </c>
      <c r="T25" s="110"/>
      <c r="U25" s="125" t="s">
        <v>93</v>
      </c>
      <c r="V25" s="125"/>
      <c r="W25" s="125"/>
      <c r="X25" s="125"/>
      <c r="Y25" s="125"/>
      <c r="Z25" s="125"/>
      <c r="AA25" s="125"/>
      <c r="AB25" s="125"/>
      <c r="AC25" s="125"/>
      <c r="AD25" s="125"/>
      <c r="AE25" s="125"/>
      <c r="AF25" s="125"/>
      <c r="AG25" s="125"/>
      <c r="AH25" s="110"/>
      <c r="AI25" s="110"/>
      <c r="AJ25" s="110"/>
      <c r="AK25" s="110"/>
      <c r="AL25" s="109"/>
    </row>
    <row r="26" spans="2:38" ht="15" customHeight="1" x14ac:dyDescent="0.45">
      <c r="B26" s="699"/>
      <c r="C26" s="700"/>
      <c r="D26" s="700"/>
      <c r="E26" s="700"/>
      <c r="F26" s="700"/>
      <c r="G26" s="700"/>
      <c r="H26" s="700"/>
      <c r="I26" s="700"/>
      <c r="J26" s="700"/>
      <c r="K26" s="701"/>
      <c r="L26" s="120"/>
      <c r="M26" s="120"/>
      <c r="N26" s="139"/>
      <c r="O26" s="139"/>
      <c r="P26" s="120"/>
      <c r="Q26" s="120"/>
      <c r="R26" s="120"/>
      <c r="S26" s="120"/>
      <c r="T26" s="120"/>
      <c r="U26" s="120"/>
      <c r="V26" s="120"/>
      <c r="W26" s="120"/>
      <c r="X26" s="120"/>
      <c r="Y26" s="120"/>
      <c r="Z26" s="120"/>
      <c r="AA26" s="120"/>
      <c r="AB26" s="120"/>
      <c r="AC26" s="120"/>
      <c r="AD26" s="120"/>
      <c r="AE26" s="120"/>
      <c r="AF26" s="120"/>
      <c r="AG26" s="120"/>
      <c r="AH26" s="108"/>
      <c r="AI26" s="108"/>
      <c r="AJ26" s="108"/>
      <c r="AK26" s="108"/>
      <c r="AL26" s="107"/>
    </row>
    <row r="27" spans="2:38" ht="15" customHeight="1" x14ac:dyDescent="0.45">
      <c r="B27" s="693" t="s">
        <v>132</v>
      </c>
      <c r="C27" s="694"/>
      <c r="D27" s="694"/>
      <c r="E27" s="694"/>
      <c r="F27" s="694"/>
      <c r="G27" s="694"/>
      <c r="H27" s="694"/>
      <c r="I27" s="694"/>
      <c r="J27" s="694"/>
      <c r="K27" s="695"/>
      <c r="L27" s="678" t="s">
        <v>131</v>
      </c>
      <c r="M27" s="679"/>
      <c r="N27" s="144" t="s">
        <v>130</v>
      </c>
      <c r="O27" s="144"/>
      <c r="P27" s="117"/>
      <c r="Q27" s="117"/>
      <c r="R27" s="118"/>
      <c r="S27" s="118"/>
      <c r="T27" s="117"/>
      <c r="U27" s="117"/>
      <c r="V27" s="117"/>
      <c r="W27" s="116"/>
      <c r="X27" s="116"/>
      <c r="Y27" s="116"/>
      <c r="Z27" s="116"/>
      <c r="AA27" s="116"/>
      <c r="AB27" s="116"/>
      <c r="AC27" s="116"/>
      <c r="AD27" s="116"/>
      <c r="AE27" s="116"/>
      <c r="AF27" s="116"/>
      <c r="AG27" s="116"/>
      <c r="AH27" s="116"/>
      <c r="AI27" s="116"/>
      <c r="AJ27" s="116"/>
      <c r="AK27" s="116"/>
      <c r="AL27" s="115"/>
    </row>
    <row r="28" spans="2:38" ht="15" customHeight="1" x14ac:dyDescent="0.45">
      <c r="B28" s="696"/>
      <c r="C28" s="697"/>
      <c r="D28" s="697"/>
      <c r="E28" s="697"/>
      <c r="F28" s="697"/>
      <c r="G28" s="697"/>
      <c r="H28" s="697"/>
      <c r="I28" s="697"/>
      <c r="J28" s="697"/>
      <c r="K28" s="698"/>
      <c r="L28" s="678"/>
      <c r="M28" s="679"/>
      <c r="N28" s="125"/>
      <c r="O28" s="125"/>
      <c r="P28" s="143"/>
      <c r="Q28" s="125"/>
      <c r="R28" s="125"/>
      <c r="S28" s="125"/>
      <c r="T28" s="110"/>
      <c r="U28" s="125"/>
      <c r="V28" s="125"/>
      <c r="W28" s="125"/>
      <c r="X28" s="125"/>
      <c r="Y28" s="110"/>
      <c r="Z28" s="110"/>
      <c r="AA28" s="110"/>
      <c r="AB28" s="110"/>
      <c r="AC28" s="110"/>
      <c r="AD28" s="110"/>
      <c r="AE28" s="110"/>
      <c r="AF28" s="110"/>
      <c r="AG28" s="110"/>
      <c r="AH28" s="110"/>
      <c r="AI28" s="110"/>
      <c r="AJ28" s="110"/>
      <c r="AK28" s="110"/>
      <c r="AL28" s="109"/>
    </row>
    <row r="29" spans="2:38" ht="15" customHeight="1" x14ac:dyDescent="0.45">
      <c r="B29" s="696"/>
      <c r="C29" s="697"/>
      <c r="D29" s="697"/>
      <c r="E29" s="697"/>
      <c r="F29" s="697"/>
      <c r="G29" s="697"/>
      <c r="H29" s="697"/>
      <c r="I29" s="697"/>
      <c r="J29" s="697"/>
      <c r="K29" s="698"/>
      <c r="L29" s="678"/>
      <c r="M29" s="679"/>
      <c r="N29" s="142" t="s">
        <v>129</v>
      </c>
      <c r="O29" s="125"/>
      <c r="P29" s="125"/>
      <c r="Q29" s="125"/>
      <c r="R29" s="125"/>
      <c r="S29" s="125"/>
      <c r="T29" s="110"/>
      <c r="U29" s="125"/>
      <c r="V29" s="125"/>
      <c r="W29" s="125"/>
      <c r="X29" s="125"/>
      <c r="Y29" s="110"/>
      <c r="Z29" s="110"/>
      <c r="AA29" s="110"/>
      <c r="AB29" s="110"/>
      <c r="AC29" s="110"/>
      <c r="AD29" s="110"/>
      <c r="AE29" s="110"/>
      <c r="AF29" s="110"/>
      <c r="AG29" s="110"/>
      <c r="AH29" s="110"/>
      <c r="AI29" s="110"/>
      <c r="AJ29" s="110"/>
      <c r="AK29" s="110"/>
      <c r="AL29" s="109"/>
    </row>
    <row r="30" spans="2:38" ht="15" customHeight="1" x14ac:dyDescent="0.45">
      <c r="B30" s="696"/>
      <c r="C30" s="697"/>
      <c r="D30" s="697"/>
      <c r="E30" s="697"/>
      <c r="F30" s="697"/>
      <c r="G30" s="697"/>
      <c r="H30" s="697"/>
      <c r="I30" s="697"/>
      <c r="J30" s="697"/>
      <c r="K30" s="698"/>
      <c r="L30" s="678"/>
      <c r="M30" s="679"/>
      <c r="N30" s="141"/>
      <c r="O30" s="141"/>
      <c r="P30" s="125"/>
      <c r="Q30" s="125"/>
      <c r="R30" s="125"/>
      <c r="S30" s="125"/>
      <c r="T30" s="110"/>
      <c r="U30" s="125"/>
      <c r="V30" s="125"/>
      <c r="W30" s="125"/>
      <c r="X30" s="125"/>
      <c r="Y30" s="125"/>
      <c r="Z30" s="125"/>
      <c r="AA30" s="125"/>
      <c r="AB30" s="125"/>
      <c r="AC30" s="125"/>
      <c r="AD30" s="125"/>
      <c r="AE30" s="125"/>
      <c r="AF30" s="125"/>
      <c r="AG30" s="125"/>
      <c r="AH30" s="110"/>
      <c r="AI30" s="110"/>
      <c r="AJ30" s="110"/>
      <c r="AK30" s="110"/>
      <c r="AL30" s="109"/>
    </row>
    <row r="31" spans="2:38" ht="15" customHeight="1" x14ac:dyDescent="0.45">
      <c r="B31" s="696"/>
      <c r="C31" s="697"/>
      <c r="D31" s="697"/>
      <c r="E31" s="697"/>
      <c r="F31" s="697"/>
      <c r="G31" s="697"/>
      <c r="H31" s="697"/>
      <c r="I31" s="697"/>
      <c r="J31" s="697"/>
      <c r="K31" s="698"/>
      <c r="L31" s="678"/>
      <c r="M31" s="679"/>
      <c r="N31" s="139"/>
      <c r="O31" s="139"/>
      <c r="P31" s="120"/>
      <c r="Q31" s="120"/>
      <c r="R31" s="120"/>
      <c r="S31" s="121"/>
      <c r="T31" s="108"/>
      <c r="U31" s="120"/>
      <c r="V31" s="120"/>
      <c r="W31" s="120"/>
      <c r="X31" s="120"/>
      <c r="Y31" s="120"/>
      <c r="Z31" s="120"/>
      <c r="AA31" s="120"/>
      <c r="AB31" s="120"/>
      <c r="AC31" s="120"/>
      <c r="AD31" s="120"/>
      <c r="AE31" s="120"/>
      <c r="AF31" s="120"/>
      <c r="AG31" s="120"/>
      <c r="AH31" s="108"/>
      <c r="AI31" s="108"/>
      <c r="AJ31" s="108"/>
      <c r="AK31" s="108"/>
      <c r="AL31" s="107"/>
    </row>
    <row r="32" spans="2:38" ht="15" customHeight="1" x14ac:dyDescent="0.45">
      <c r="B32" s="696"/>
      <c r="C32" s="697"/>
      <c r="D32" s="697"/>
      <c r="E32" s="697"/>
      <c r="F32" s="697"/>
      <c r="G32" s="697"/>
      <c r="H32" s="697"/>
      <c r="I32" s="697"/>
      <c r="J32" s="697"/>
      <c r="K32" s="698"/>
      <c r="L32" s="680" t="s">
        <v>128</v>
      </c>
      <c r="M32" s="681"/>
      <c r="N32" s="141"/>
      <c r="O32" s="141"/>
      <c r="P32" s="125"/>
      <c r="Q32" s="125"/>
      <c r="R32" s="125"/>
      <c r="S32" s="140"/>
      <c r="T32" s="110"/>
      <c r="U32" s="125"/>
      <c r="V32" s="125"/>
      <c r="W32" s="125"/>
      <c r="X32" s="125"/>
      <c r="Y32" s="125"/>
      <c r="Z32" s="125"/>
      <c r="AA32" s="125"/>
      <c r="AB32" s="125"/>
      <c r="AC32" s="125"/>
      <c r="AD32" s="125"/>
      <c r="AE32" s="125"/>
      <c r="AF32" s="125"/>
      <c r="AG32" s="125"/>
      <c r="AH32" s="110"/>
      <c r="AI32" s="110"/>
      <c r="AJ32" s="110"/>
      <c r="AK32" s="110"/>
      <c r="AL32" s="109"/>
    </row>
    <row r="33" spans="2:38" ht="15" customHeight="1" x14ac:dyDescent="0.45">
      <c r="B33" s="696"/>
      <c r="C33" s="697"/>
      <c r="D33" s="697"/>
      <c r="E33" s="697"/>
      <c r="F33" s="697"/>
      <c r="G33" s="697"/>
      <c r="H33" s="697"/>
      <c r="I33" s="697"/>
      <c r="J33" s="697"/>
      <c r="K33" s="698"/>
      <c r="L33" s="682"/>
      <c r="M33" s="683"/>
      <c r="N33" s="141"/>
      <c r="O33" s="141"/>
      <c r="P33" s="125"/>
      <c r="Q33" s="125"/>
      <c r="R33" s="125"/>
      <c r="S33" s="140"/>
      <c r="T33" s="110"/>
      <c r="U33" s="125"/>
      <c r="V33" s="125"/>
      <c r="W33" s="125"/>
      <c r="X33" s="125"/>
      <c r="Y33" s="125"/>
      <c r="Z33" s="125"/>
      <c r="AA33" s="125"/>
      <c r="AB33" s="125"/>
      <c r="AC33" s="125"/>
      <c r="AD33" s="125"/>
      <c r="AE33" s="125"/>
      <c r="AF33" s="125"/>
      <c r="AG33" s="125"/>
      <c r="AH33" s="110"/>
      <c r="AI33" s="110"/>
      <c r="AJ33" s="110"/>
      <c r="AK33" s="110"/>
      <c r="AL33" s="109"/>
    </row>
    <row r="34" spans="2:38" ht="15" customHeight="1" x14ac:dyDescent="0.45">
      <c r="B34" s="696"/>
      <c r="C34" s="697"/>
      <c r="D34" s="697"/>
      <c r="E34" s="697"/>
      <c r="F34" s="697"/>
      <c r="G34" s="697"/>
      <c r="H34" s="697"/>
      <c r="I34" s="697"/>
      <c r="J34" s="697"/>
      <c r="K34" s="698"/>
      <c r="L34" s="682"/>
      <c r="M34" s="683"/>
      <c r="N34" s="141"/>
      <c r="O34" s="141"/>
      <c r="P34" s="125"/>
      <c r="Q34" s="125"/>
      <c r="R34" s="125"/>
      <c r="S34" s="140"/>
      <c r="T34" s="110"/>
      <c r="U34" s="125"/>
      <c r="V34" s="125"/>
      <c r="W34" s="125"/>
      <c r="X34" s="125"/>
      <c r="Y34" s="125"/>
      <c r="Z34" s="125"/>
      <c r="AA34" s="125"/>
      <c r="AB34" s="125"/>
      <c r="AC34" s="125"/>
      <c r="AD34" s="125"/>
      <c r="AE34" s="125"/>
      <c r="AF34" s="125"/>
      <c r="AG34" s="125"/>
      <c r="AH34" s="110"/>
      <c r="AI34" s="110"/>
      <c r="AJ34" s="110"/>
      <c r="AK34" s="110"/>
      <c r="AL34" s="109"/>
    </row>
    <row r="35" spans="2:38" ht="15" customHeight="1" x14ac:dyDescent="0.45">
      <c r="B35" s="696"/>
      <c r="C35" s="697"/>
      <c r="D35" s="697"/>
      <c r="E35" s="697"/>
      <c r="F35" s="697"/>
      <c r="G35" s="697"/>
      <c r="H35" s="697"/>
      <c r="I35" s="697"/>
      <c r="J35" s="697"/>
      <c r="K35" s="698"/>
      <c r="L35" s="682"/>
      <c r="M35" s="683"/>
      <c r="N35" s="141"/>
      <c r="O35" s="141"/>
      <c r="P35" s="125"/>
      <c r="Q35" s="125"/>
      <c r="R35" s="125"/>
      <c r="S35" s="140"/>
      <c r="T35" s="110"/>
      <c r="U35" s="125"/>
      <c r="V35" s="125"/>
      <c r="W35" s="125"/>
      <c r="X35" s="125"/>
      <c r="Y35" s="125"/>
      <c r="Z35" s="125"/>
      <c r="AA35" s="125"/>
      <c r="AB35" s="125"/>
      <c r="AC35" s="125"/>
      <c r="AD35" s="125"/>
      <c r="AE35" s="125"/>
      <c r="AF35" s="125"/>
      <c r="AG35" s="125"/>
      <c r="AH35" s="110"/>
      <c r="AI35" s="110"/>
      <c r="AJ35" s="110"/>
      <c r="AK35" s="110"/>
      <c r="AL35" s="109"/>
    </row>
    <row r="36" spans="2:38" ht="15" customHeight="1" x14ac:dyDescent="0.45">
      <c r="B36" s="699"/>
      <c r="C36" s="700"/>
      <c r="D36" s="700"/>
      <c r="E36" s="700"/>
      <c r="F36" s="700"/>
      <c r="G36" s="700"/>
      <c r="H36" s="700"/>
      <c r="I36" s="700"/>
      <c r="J36" s="700"/>
      <c r="K36" s="701"/>
      <c r="L36" s="682"/>
      <c r="M36" s="683"/>
      <c r="N36" s="139"/>
      <c r="O36" s="139"/>
      <c r="P36" s="120"/>
      <c r="Q36" s="120"/>
      <c r="R36" s="120"/>
      <c r="S36" s="120"/>
      <c r="T36" s="120"/>
      <c r="U36" s="120"/>
      <c r="V36" s="120"/>
      <c r="W36" s="120"/>
      <c r="X36" s="120"/>
      <c r="Y36" s="120"/>
      <c r="Z36" s="120"/>
      <c r="AA36" s="120"/>
      <c r="AB36" s="120"/>
      <c r="AC36" s="120"/>
      <c r="AD36" s="120"/>
      <c r="AE36" s="120"/>
      <c r="AF36" s="120"/>
      <c r="AG36" s="120"/>
      <c r="AH36" s="108"/>
      <c r="AI36" s="108"/>
      <c r="AJ36" s="108"/>
      <c r="AK36" s="108"/>
      <c r="AL36" s="107"/>
    </row>
    <row r="37" spans="2:38" ht="75" customHeight="1" x14ac:dyDescent="0.45">
      <c r="B37" s="571" t="s">
        <v>127</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row>
    <row r="38" spans="2:38" x14ac:dyDescent="0.45">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row>
  </sheetData>
  <mergeCells count="12">
    <mergeCell ref="L27:M31"/>
    <mergeCell ref="L32:M36"/>
    <mergeCell ref="B37:AL37"/>
    <mergeCell ref="AF1:AL1"/>
    <mergeCell ref="A3:AM4"/>
    <mergeCell ref="B6:K7"/>
    <mergeCell ref="L6:AL7"/>
    <mergeCell ref="B8:K9"/>
    <mergeCell ref="L8:AL9"/>
    <mergeCell ref="B10:K16"/>
    <mergeCell ref="B17:K26"/>
    <mergeCell ref="B27:K36"/>
  </mergeCells>
  <phoneticPr fontId="2"/>
  <pageMargins left="0.7" right="0.7" top="0.75" bottom="0.75" header="0.3" footer="0.3"/>
  <pageSetup paperSize="9" scale="96" orientation="portrait" r:id="rId1"/>
  <colBreaks count="1" manualBreakCount="1">
    <brk id="3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U134"/>
  <sheetViews>
    <sheetView view="pageBreakPreview" zoomScale="60" zoomScaleNormal="40" workbookViewId="0">
      <selection activeCell="A2" sqref="A2"/>
    </sheetView>
  </sheetViews>
  <sheetFormatPr defaultRowHeight="21" x14ac:dyDescent="0.45"/>
  <cols>
    <col min="1" max="1" width="3.09765625" style="149" customWidth="1"/>
    <col min="2" max="3" width="10.09765625" style="149" customWidth="1"/>
    <col min="4" max="7" width="13.8984375" style="149" customWidth="1"/>
    <col min="8" max="9" width="10.09765625" style="149" customWidth="1"/>
    <col min="10" max="10" width="4.296875" style="149" customWidth="1"/>
    <col min="11" max="12" width="10.09765625" style="149" customWidth="1"/>
    <col min="13" max="19" width="8.8984375" style="149" customWidth="1"/>
    <col min="20" max="20" width="10.19921875" style="149" customWidth="1"/>
    <col min="21" max="21" width="9.69921875" style="149" customWidth="1"/>
    <col min="22" max="22" width="1.796875" style="149" customWidth="1"/>
    <col min="23" max="256" width="8.796875" style="149"/>
    <col min="257" max="257" width="3.09765625" style="149" customWidth="1"/>
    <col min="258" max="259" width="10.09765625" style="149" customWidth="1"/>
    <col min="260" max="263" width="13.8984375" style="149" customWidth="1"/>
    <col min="264" max="265" width="10.09765625" style="149" customWidth="1"/>
    <col min="266" max="266" width="4.296875" style="149" customWidth="1"/>
    <col min="267" max="268" width="10.09765625" style="149" customWidth="1"/>
    <col min="269" max="275" width="8.8984375" style="149" customWidth="1"/>
    <col min="276" max="276" width="10.19921875" style="149" customWidth="1"/>
    <col min="277" max="277" width="9.69921875" style="149" customWidth="1"/>
    <col min="278" max="278" width="1.796875" style="149" customWidth="1"/>
    <col min="279" max="512" width="8.796875" style="149"/>
    <col min="513" max="513" width="3.09765625" style="149" customWidth="1"/>
    <col min="514" max="515" width="10.09765625" style="149" customWidth="1"/>
    <col min="516" max="519" width="13.8984375" style="149" customWidth="1"/>
    <col min="520" max="521" width="10.09765625" style="149" customWidth="1"/>
    <col min="522" max="522" width="4.296875" style="149" customWidth="1"/>
    <col min="523" max="524" width="10.09765625" style="149" customWidth="1"/>
    <col min="525" max="531" width="8.8984375" style="149" customWidth="1"/>
    <col min="532" max="532" width="10.19921875" style="149" customWidth="1"/>
    <col min="533" max="533" width="9.69921875" style="149" customWidth="1"/>
    <col min="534" max="534" width="1.796875" style="149" customWidth="1"/>
    <col min="535" max="768" width="8.796875" style="149"/>
    <col min="769" max="769" width="3.09765625" style="149" customWidth="1"/>
    <col min="770" max="771" width="10.09765625" style="149" customWidth="1"/>
    <col min="772" max="775" width="13.8984375" style="149" customWidth="1"/>
    <col min="776" max="777" width="10.09765625" style="149" customWidth="1"/>
    <col min="778" max="778" width="4.296875" style="149" customWidth="1"/>
    <col min="779" max="780" width="10.09765625" style="149" customWidth="1"/>
    <col min="781" max="787" width="8.8984375" style="149" customWidth="1"/>
    <col min="788" max="788" width="10.19921875" style="149" customWidth="1"/>
    <col min="789" max="789" width="9.69921875" style="149" customWidth="1"/>
    <col min="790" max="790" width="1.796875" style="149" customWidth="1"/>
    <col min="791" max="1024" width="8.796875" style="149"/>
    <col min="1025" max="1025" width="3.09765625" style="149" customWidth="1"/>
    <col min="1026" max="1027" width="10.09765625" style="149" customWidth="1"/>
    <col min="1028" max="1031" width="13.8984375" style="149" customWidth="1"/>
    <col min="1032" max="1033" width="10.09765625" style="149" customWidth="1"/>
    <col min="1034" max="1034" width="4.296875" style="149" customWidth="1"/>
    <col min="1035" max="1036" width="10.09765625" style="149" customWidth="1"/>
    <col min="1037" max="1043" width="8.8984375" style="149" customWidth="1"/>
    <col min="1044" max="1044" width="10.19921875" style="149" customWidth="1"/>
    <col min="1045" max="1045" width="9.69921875" style="149" customWidth="1"/>
    <col min="1046" max="1046" width="1.796875" style="149" customWidth="1"/>
    <col min="1047" max="1280" width="8.796875" style="149"/>
    <col min="1281" max="1281" width="3.09765625" style="149" customWidth="1"/>
    <col min="1282" max="1283" width="10.09765625" style="149" customWidth="1"/>
    <col min="1284" max="1287" width="13.8984375" style="149" customWidth="1"/>
    <col min="1288" max="1289" width="10.09765625" style="149" customWidth="1"/>
    <col min="1290" max="1290" width="4.296875" style="149" customWidth="1"/>
    <col min="1291" max="1292" width="10.09765625" style="149" customWidth="1"/>
    <col min="1293" max="1299" width="8.8984375" style="149" customWidth="1"/>
    <col min="1300" max="1300" width="10.19921875" style="149" customWidth="1"/>
    <col min="1301" max="1301" width="9.69921875" style="149" customWidth="1"/>
    <col min="1302" max="1302" width="1.796875" style="149" customWidth="1"/>
    <col min="1303" max="1536" width="8.796875" style="149"/>
    <col min="1537" max="1537" width="3.09765625" style="149" customWidth="1"/>
    <col min="1538" max="1539" width="10.09765625" style="149" customWidth="1"/>
    <col min="1540" max="1543" width="13.8984375" style="149" customWidth="1"/>
    <col min="1544" max="1545" width="10.09765625" style="149" customWidth="1"/>
    <col min="1546" max="1546" width="4.296875" style="149" customWidth="1"/>
    <col min="1547" max="1548" width="10.09765625" style="149" customWidth="1"/>
    <col min="1549" max="1555" width="8.8984375" style="149" customWidth="1"/>
    <col min="1556" max="1556" width="10.19921875" style="149" customWidth="1"/>
    <col min="1557" max="1557" width="9.69921875" style="149" customWidth="1"/>
    <col min="1558" max="1558" width="1.796875" style="149" customWidth="1"/>
    <col min="1559" max="1792" width="8.796875" style="149"/>
    <col min="1793" max="1793" width="3.09765625" style="149" customWidth="1"/>
    <col min="1794" max="1795" width="10.09765625" style="149" customWidth="1"/>
    <col min="1796" max="1799" width="13.8984375" style="149" customWidth="1"/>
    <col min="1800" max="1801" width="10.09765625" style="149" customWidth="1"/>
    <col min="1802" max="1802" width="4.296875" style="149" customWidth="1"/>
    <col min="1803" max="1804" width="10.09765625" style="149" customWidth="1"/>
    <col min="1805" max="1811" width="8.8984375" style="149" customWidth="1"/>
    <col min="1812" max="1812" width="10.19921875" style="149" customWidth="1"/>
    <col min="1813" max="1813" width="9.69921875" style="149" customWidth="1"/>
    <col min="1814" max="1814" width="1.796875" style="149" customWidth="1"/>
    <col min="1815" max="2048" width="8.796875" style="149"/>
    <col min="2049" max="2049" width="3.09765625" style="149" customWidth="1"/>
    <col min="2050" max="2051" width="10.09765625" style="149" customWidth="1"/>
    <col min="2052" max="2055" width="13.8984375" style="149" customWidth="1"/>
    <col min="2056" max="2057" width="10.09765625" style="149" customWidth="1"/>
    <col min="2058" max="2058" width="4.296875" style="149" customWidth="1"/>
    <col min="2059" max="2060" width="10.09765625" style="149" customWidth="1"/>
    <col min="2061" max="2067" width="8.8984375" style="149" customWidth="1"/>
    <col min="2068" max="2068" width="10.19921875" style="149" customWidth="1"/>
    <col min="2069" max="2069" width="9.69921875" style="149" customWidth="1"/>
    <col min="2070" max="2070" width="1.796875" style="149" customWidth="1"/>
    <col min="2071" max="2304" width="8.796875" style="149"/>
    <col min="2305" max="2305" width="3.09765625" style="149" customWidth="1"/>
    <col min="2306" max="2307" width="10.09765625" style="149" customWidth="1"/>
    <col min="2308" max="2311" width="13.8984375" style="149" customWidth="1"/>
    <col min="2312" max="2313" width="10.09765625" style="149" customWidth="1"/>
    <col min="2314" max="2314" width="4.296875" style="149" customWidth="1"/>
    <col min="2315" max="2316" width="10.09765625" style="149" customWidth="1"/>
    <col min="2317" max="2323" width="8.8984375" style="149" customWidth="1"/>
    <col min="2324" max="2324" width="10.19921875" style="149" customWidth="1"/>
    <col min="2325" max="2325" width="9.69921875" style="149" customWidth="1"/>
    <col min="2326" max="2326" width="1.796875" style="149" customWidth="1"/>
    <col min="2327" max="2560" width="8.796875" style="149"/>
    <col min="2561" max="2561" width="3.09765625" style="149" customWidth="1"/>
    <col min="2562" max="2563" width="10.09765625" style="149" customWidth="1"/>
    <col min="2564" max="2567" width="13.8984375" style="149" customWidth="1"/>
    <col min="2568" max="2569" width="10.09765625" style="149" customWidth="1"/>
    <col min="2570" max="2570" width="4.296875" style="149" customWidth="1"/>
    <col min="2571" max="2572" width="10.09765625" style="149" customWidth="1"/>
    <col min="2573" max="2579" width="8.8984375" style="149" customWidth="1"/>
    <col min="2580" max="2580" width="10.19921875" style="149" customWidth="1"/>
    <col min="2581" max="2581" width="9.69921875" style="149" customWidth="1"/>
    <col min="2582" max="2582" width="1.796875" style="149" customWidth="1"/>
    <col min="2583" max="2816" width="8.796875" style="149"/>
    <col min="2817" max="2817" width="3.09765625" style="149" customWidth="1"/>
    <col min="2818" max="2819" width="10.09765625" style="149" customWidth="1"/>
    <col min="2820" max="2823" width="13.8984375" style="149" customWidth="1"/>
    <col min="2824" max="2825" width="10.09765625" style="149" customWidth="1"/>
    <col min="2826" max="2826" width="4.296875" style="149" customWidth="1"/>
    <col min="2827" max="2828" width="10.09765625" style="149" customWidth="1"/>
    <col min="2829" max="2835" width="8.8984375" style="149" customWidth="1"/>
    <col min="2836" max="2836" width="10.19921875" style="149" customWidth="1"/>
    <col min="2837" max="2837" width="9.69921875" style="149" customWidth="1"/>
    <col min="2838" max="2838" width="1.796875" style="149" customWidth="1"/>
    <col min="2839" max="3072" width="8.796875" style="149"/>
    <col min="3073" max="3073" width="3.09765625" style="149" customWidth="1"/>
    <col min="3074" max="3075" width="10.09765625" style="149" customWidth="1"/>
    <col min="3076" max="3079" width="13.8984375" style="149" customWidth="1"/>
    <col min="3080" max="3081" width="10.09765625" style="149" customWidth="1"/>
    <col min="3082" max="3082" width="4.296875" style="149" customWidth="1"/>
    <col min="3083" max="3084" width="10.09765625" style="149" customWidth="1"/>
    <col min="3085" max="3091" width="8.8984375" style="149" customWidth="1"/>
    <col min="3092" max="3092" width="10.19921875" style="149" customWidth="1"/>
    <col min="3093" max="3093" width="9.69921875" style="149" customWidth="1"/>
    <col min="3094" max="3094" width="1.796875" style="149" customWidth="1"/>
    <col min="3095" max="3328" width="8.796875" style="149"/>
    <col min="3329" max="3329" width="3.09765625" style="149" customWidth="1"/>
    <col min="3330" max="3331" width="10.09765625" style="149" customWidth="1"/>
    <col min="3332" max="3335" width="13.8984375" style="149" customWidth="1"/>
    <col min="3336" max="3337" width="10.09765625" style="149" customWidth="1"/>
    <col min="3338" max="3338" width="4.296875" style="149" customWidth="1"/>
    <col min="3339" max="3340" width="10.09765625" style="149" customWidth="1"/>
    <col min="3341" max="3347" width="8.8984375" style="149" customWidth="1"/>
    <col min="3348" max="3348" width="10.19921875" style="149" customWidth="1"/>
    <col min="3349" max="3349" width="9.69921875" style="149" customWidth="1"/>
    <col min="3350" max="3350" width="1.796875" style="149" customWidth="1"/>
    <col min="3351" max="3584" width="8.796875" style="149"/>
    <col min="3585" max="3585" width="3.09765625" style="149" customWidth="1"/>
    <col min="3586" max="3587" width="10.09765625" style="149" customWidth="1"/>
    <col min="3588" max="3591" width="13.8984375" style="149" customWidth="1"/>
    <col min="3592" max="3593" width="10.09765625" style="149" customWidth="1"/>
    <col min="3594" max="3594" width="4.296875" style="149" customWidth="1"/>
    <col min="3595" max="3596" width="10.09765625" style="149" customWidth="1"/>
    <col min="3597" max="3603" width="8.8984375" style="149" customWidth="1"/>
    <col min="3604" max="3604" width="10.19921875" style="149" customWidth="1"/>
    <col min="3605" max="3605" width="9.69921875" style="149" customWidth="1"/>
    <col min="3606" max="3606" width="1.796875" style="149" customWidth="1"/>
    <col min="3607" max="3840" width="8.796875" style="149"/>
    <col min="3841" max="3841" width="3.09765625" style="149" customWidth="1"/>
    <col min="3842" max="3843" width="10.09765625" style="149" customWidth="1"/>
    <col min="3844" max="3847" width="13.8984375" style="149" customWidth="1"/>
    <col min="3848" max="3849" width="10.09765625" style="149" customWidth="1"/>
    <col min="3850" max="3850" width="4.296875" style="149" customWidth="1"/>
    <col min="3851" max="3852" width="10.09765625" style="149" customWidth="1"/>
    <col min="3853" max="3859" width="8.8984375" style="149" customWidth="1"/>
    <col min="3860" max="3860" width="10.19921875" style="149" customWidth="1"/>
    <col min="3861" max="3861" width="9.69921875" style="149" customWidth="1"/>
    <col min="3862" max="3862" width="1.796875" style="149" customWidth="1"/>
    <col min="3863" max="4096" width="8.796875" style="149"/>
    <col min="4097" max="4097" width="3.09765625" style="149" customWidth="1"/>
    <col min="4098" max="4099" width="10.09765625" style="149" customWidth="1"/>
    <col min="4100" max="4103" width="13.8984375" style="149" customWidth="1"/>
    <col min="4104" max="4105" width="10.09765625" style="149" customWidth="1"/>
    <col min="4106" max="4106" width="4.296875" style="149" customWidth="1"/>
    <col min="4107" max="4108" width="10.09765625" style="149" customWidth="1"/>
    <col min="4109" max="4115" width="8.8984375" style="149" customWidth="1"/>
    <col min="4116" max="4116" width="10.19921875" style="149" customWidth="1"/>
    <col min="4117" max="4117" width="9.69921875" style="149" customWidth="1"/>
    <col min="4118" max="4118" width="1.796875" style="149" customWidth="1"/>
    <col min="4119" max="4352" width="8.796875" style="149"/>
    <col min="4353" max="4353" width="3.09765625" style="149" customWidth="1"/>
    <col min="4354" max="4355" width="10.09765625" style="149" customWidth="1"/>
    <col min="4356" max="4359" width="13.8984375" style="149" customWidth="1"/>
    <col min="4360" max="4361" width="10.09765625" style="149" customWidth="1"/>
    <col min="4362" max="4362" width="4.296875" style="149" customWidth="1"/>
    <col min="4363" max="4364" width="10.09765625" style="149" customWidth="1"/>
    <col min="4365" max="4371" width="8.8984375" style="149" customWidth="1"/>
    <col min="4372" max="4372" width="10.19921875" style="149" customWidth="1"/>
    <col min="4373" max="4373" width="9.69921875" style="149" customWidth="1"/>
    <col min="4374" max="4374" width="1.796875" style="149" customWidth="1"/>
    <col min="4375" max="4608" width="8.796875" style="149"/>
    <col min="4609" max="4609" width="3.09765625" style="149" customWidth="1"/>
    <col min="4610" max="4611" width="10.09765625" style="149" customWidth="1"/>
    <col min="4612" max="4615" width="13.8984375" style="149" customWidth="1"/>
    <col min="4616" max="4617" width="10.09765625" style="149" customWidth="1"/>
    <col min="4618" max="4618" width="4.296875" style="149" customWidth="1"/>
    <col min="4619" max="4620" width="10.09765625" style="149" customWidth="1"/>
    <col min="4621" max="4627" width="8.8984375" style="149" customWidth="1"/>
    <col min="4628" max="4628" width="10.19921875" style="149" customWidth="1"/>
    <col min="4629" max="4629" width="9.69921875" style="149" customWidth="1"/>
    <col min="4630" max="4630" width="1.796875" style="149" customWidth="1"/>
    <col min="4631" max="4864" width="8.796875" style="149"/>
    <col min="4865" max="4865" width="3.09765625" style="149" customWidth="1"/>
    <col min="4866" max="4867" width="10.09765625" style="149" customWidth="1"/>
    <col min="4868" max="4871" width="13.8984375" style="149" customWidth="1"/>
    <col min="4872" max="4873" width="10.09765625" style="149" customWidth="1"/>
    <col min="4874" max="4874" width="4.296875" style="149" customWidth="1"/>
    <col min="4875" max="4876" width="10.09765625" style="149" customWidth="1"/>
    <col min="4877" max="4883" width="8.8984375" style="149" customWidth="1"/>
    <col min="4884" max="4884" width="10.19921875" style="149" customWidth="1"/>
    <col min="4885" max="4885" width="9.69921875" style="149" customWidth="1"/>
    <col min="4886" max="4886" width="1.796875" style="149" customWidth="1"/>
    <col min="4887" max="5120" width="8.796875" style="149"/>
    <col min="5121" max="5121" width="3.09765625" style="149" customWidth="1"/>
    <col min="5122" max="5123" width="10.09765625" style="149" customWidth="1"/>
    <col min="5124" max="5127" width="13.8984375" style="149" customWidth="1"/>
    <col min="5128" max="5129" width="10.09765625" style="149" customWidth="1"/>
    <col min="5130" max="5130" width="4.296875" style="149" customWidth="1"/>
    <col min="5131" max="5132" width="10.09765625" style="149" customWidth="1"/>
    <col min="5133" max="5139" width="8.8984375" style="149" customWidth="1"/>
    <col min="5140" max="5140" width="10.19921875" style="149" customWidth="1"/>
    <col min="5141" max="5141" width="9.69921875" style="149" customWidth="1"/>
    <col min="5142" max="5142" width="1.796875" style="149" customWidth="1"/>
    <col min="5143" max="5376" width="8.796875" style="149"/>
    <col min="5377" max="5377" width="3.09765625" style="149" customWidth="1"/>
    <col min="5378" max="5379" width="10.09765625" style="149" customWidth="1"/>
    <col min="5380" max="5383" width="13.8984375" style="149" customWidth="1"/>
    <col min="5384" max="5385" width="10.09765625" style="149" customWidth="1"/>
    <col min="5386" max="5386" width="4.296875" style="149" customWidth="1"/>
    <col min="5387" max="5388" width="10.09765625" style="149" customWidth="1"/>
    <col min="5389" max="5395" width="8.8984375" style="149" customWidth="1"/>
    <col min="5396" max="5396" width="10.19921875" style="149" customWidth="1"/>
    <col min="5397" max="5397" width="9.69921875" style="149" customWidth="1"/>
    <col min="5398" max="5398" width="1.796875" style="149" customWidth="1"/>
    <col min="5399" max="5632" width="8.796875" style="149"/>
    <col min="5633" max="5633" width="3.09765625" style="149" customWidth="1"/>
    <col min="5634" max="5635" width="10.09765625" style="149" customWidth="1"/>
    <col min="5636" max="5639" width="13.8984375" style="149" customWidth="1"/>
    <col min="5640" max="5641" width="10.09765625" style="149" customWidth="1"/>
    <col min="5642" max="5642" width="4.296875" style="149" customWidth="1"/>
    <col min="5643" max="5644" width="10.09765625" style="149" customWidth="1"/>
    <col min="5645" max="5651" width="8.8984375" style="149" customWidth="1"/>
    <col min="5652" max="5652" width="10.19921875" style="149" customWidth="1"/>
    <col min="5653" max="5653" width="9.69921875" style="149" customWidth="1"/>
    <col min="5654" max="5654" width="1.796875" style="149" customWidth="1"/>
    <col min="5655" max="5888" width="8.796875" style="149"/>
    <col min="5889" max="5889" width="3.09765625" style="149" customWidth="1"/>
    <col min="5890" max="5891" width="10.09765625" style="149" customWidth="1"/>
    <col min="5892" max="5895" width="13.8984375" style="149" customWidth="1"/>
    <col min="5896" max="5897" width="10.09765625" style="149" customWidth="1"/>
    <col min="5898" max="5898" width="4.296875" style="149" customWidth="1"/>
    <col min="5899" max="5900" width="10.09765625" style="149" customWidth="1"/>
    <col min="5901" max="5907" width="8.8984375" style="149" customWidth="1"/>
    <col min="5908" max="5908" width="10.19921875" style="149" customWidth="1"/>
    <col min="5909" max="5909" width="9.69921875" style="149" customWidth="1"/>
    <col min="5910" max="5910" width="1.796875" style="149" customWidth="1"/>
    <col min="5911" max="6144" width="8.796875" style="149"/>
    <col min="6145" max="6145" width="3.09765625" style="149" customWidth="1"/>
    <col min="6146" max="6147" width="10.09765625" style="149" customWidth="1"/>
    <col min="6148" max="6151" width="13.8984375" style="149" customWidth="1"/>
    <col min="6152" max="6153" width="10.09765625" style="149" customWidth="1"/>
    <col min="6154" max="6154" width="4.296875" style="149" customWidth="1"/>
    <col min="6155" max="6156" width="10.09765625" style="149" customWidth="1"/>
    <col min="6157" max="6163" width="8.8984375" style="149" customWidth="1"/>
    <col min="6164" max="6164" width="10.19921875" style="149" customWidth="1"/>
    <col min="6165" max="6165" width="9.69921875" style="149" customWidth="1"/>
    <col min="6166" max="6166" width="1.796875" style="149" customWidth="1"/>
    <col min="6167" max="6400" width="8.796875" style="149"/>
    <col min="6401" max="6401" width="3.09765625" style="149" customWidth="1"/>
    <col min="6402" max="6403" width="10.09765625" style="149" customWidth="1"/>
    <col min="6404" max="6407" width="13.8984375" style="149" customWidth="1"/>
    <col min="6408" max="6409" width="10.09765625" style="149" customWidth="1"/>
    <col min="6410" max="6410" width="4.296875" style="149" customWidth="1"/>
    <col min="6411" max="6412" width="10.09765625" style="149" customWidth="1"/>
    <col min="6413" max="6419" width="8.8984375" style="149" customWidth="1"/>
    <col min="6420" max="6420" width="10.19921875" style="149" customWidth="1"/>
    <col min="6421" max="6421" width="9.69921875" style="149" customWidth="1"/>
    <col min="6422" max="6422" width="1.796875" style="149" customWidth="1"/>
    <col min="6423" max="6656" width="8.796875" style="149"/>
    <col min="6657" max="6657" width="3.09765625" style="149" customWidth="1"/>
    <col min="6658" max="6659" width="10.09765625" style="149" customWidth="1"/>
    <col min="6660" max="6663" width="13.8984375" style="149" customWidth="1"/>
    <col min="6664" max="6665" width="10.09765625" style="149" customWidth="1"/>
    <col min="6666" max="6666" width="4.296875" style="149" customWidth="1"/>
    <col min="6667" max="6668" width="10.09765625" style="149" customWidth="1"/>
    <col min="6669" max="6675" width="8.8984375" style="149" customWidth="1"/>
    <col min="6676" max="6676" width="10.19921875" style="149" customWidth="1"/>
    <col min="6677" max="6677" width="9.69921875" style="149" customWidth="1"/>
    <col min="6678" max="6678" width="1.796875" style="149" customWidth="1"/>
    <col min="6679" max="6912" width="8.796875" style="149"/>
    <col min="6913" max="6913" width="3.09765625" style="149" customWidth="1"/>
    <col min="6914" max="6915" width="10.09765625" style="149" customWidth="1"/>
    <col min="6916" max="6919" width="13.8984375" style="149" customWidth="1"/>
    <col min="6920" max="6921" width="10.09765625" style="149" customWidth="1"/>
    <col min="6922" max="6922" width="4.296875" style="149" customWidth="1"/>
    <col min="6923" max="6924" width="10.09765625" style="149" customWidth="1"/>
    <col min="6925" max="6931" width="8.8984375" style="149" customWidth="1"/>
    <col min="6932" max="6932" width="10.19921875" style="149" customWidth="1"/>
    <col min="6933" max="6933" width="9.69921875" style="149" customWidth="1"/>
    <col min="6934" max="6934" width="1.796875" style="149" customWidth="1"/>
    <col min="6935" max="7168" width="8.796875" style="149"/>
    <col min="7169" max="7169" width="3.09765625" style="149" customWidth="1"/>
    <col min="7170" max="7171" width="10.09765625" style="149" customWidth="1"/>
    <col min="7172" max="7175" width="13.8984375" style="149" customWidth="1"/>
    <col min="7176" max="7177" width="10.09765625" style="149" customWidth="1"/>
    <col min="7178" max="7178" width="4.296875" style="149" customWidth="1"/>
    <col min="7179" max="7180" width="10.09765625" style="149" customWidth="1"/>
    <col min="7181" max="7187" width="8.8984375" style="149" customWidth="1"/>
    <col min="7188" max="7188" width="10.19921875" style="149" customWidth="1"/>
    <col min="7189" max="7189" width="9.69921875" style="149" customWidth="1"/>
    <col min="7190" max="7190" width="1.796875" style="149" customWidth="1"/>
    <col min="7191" max="7424" width="8.796875" style="149"/>
    <col min="7425" max="7425" width="3.09765625" style="149" customWidth="1"/>
    <col min="7426" max="7427" width="10.09765625" style="149" customWidth="1"/>
    <col min="7428" max="7431" width="13.8984375" style="149" customWidth="1"/>
    <col min="7432" max="7433" width="10.09765625" style="149" customWidth="1"/>
    <col min="7434" max="7434" width="4.296875" style="149" customWidth="1"/>
    <col min="7435" max="7436" width="10.09765625" style="149" customWidth="1"/>
    <col min="7437" max="7443" width="8.8984375" style="149" customWidth="1"/>
    <col min="7444" max="7444" width="10.19921875" style="149" customWidth="1"/>
    <col min="7445" max="7445" width="9.69921875" style="149" customWidth="1"/>
    <col min="7446" max="7446" width="1.796875" style="149" customWidth="1"/>
    <col min="7447" max="7680" width="8.796875" style="149"/>
    <col min="7681" max="7681" width="3.09765625" style="149" customWidth="1"/>
    <col min="7682" max="7683" width="10.09765625" style="149" customWidth="1"/>
    <col min="7684" max="7687" width="13.8984375" style="149" customWidth="1"/>
    <col min="7688" max="7689" width="10.09765625" style="149" customWidth="1"/>
    <col min="7690" max="7690" width="4.296875" style="149" customWidth="1"/>
    <col min="7691" max="7692" width="10.09765625" style="149" customWidth="1"/>
    <col min="7693" max="7699" width="8.8984375" style="149" customWidth="1"/>
    <col min="7700" max="7700" width="10.19921875" style="149" customWidth="1"/>
    <col min="7701" max="7701" width="9.69921875" style="149" customWidth="1"/>
    <col min="7702" max="7702" width="1.796875" style="149" customWidth="1"/>
    <col min="7703" max="7936" width="8.796875" style="149"/>
    <col min="7937" max="7937" width="3.09765625" style="149" customWidth="1"/>
    <col min="7938" max="7939" width="10.09765625" style="149" customWidth="1"/>
    <col min="7940" max="7943" width="13.8984375" style="149" customWidth="1"/>
    <col min="7944" max="7945" width="10.09765625" style="149" customWidth="1"/>
    <col min="7946" max="7946" width="4.296875" style="149" customWidth="1"/>
    <col min="7947" max="7948" width="10.09765625" style="149" customWidth="1"/>
    <col min="7949" max="7955" width="8.8984375" style="149" customWidth="1"/>
    <col min="7956" max="7956" width="10.19921875" style="149" customWidth="1"/>
    <col min="7957" max="7957" width="9.69921875" style="149" customWidth="1"/>
    <col min="7958" max="7958" width="1.796875" style="149" customWidth="1"/>
    <col min="7959" max="8192" width="8.796875" style="149"/>
    <col min="8193" max="8193" width="3.09765625" style="149" customWidth="1"/>
    <col min="8194" max="8195" width="10.09765625" style="149" customWidth="1"/>
    <col min="8196" max="8199" width="13.8984375" style="149" customWidth="1"/>
    <col min="8200" max="8201" width="10.09765625" style="149" customWidth="1"/>
    <col min="8202" max="8202" width="4.296875" style="149" customWidth="1"/>
    <col min="8203" max="8204" width="10.09765625" style="149" customWidth="1"/>
    <col min="8205" max="8211" width="8.8984375" style="149" customWidth="1"/>
    <col min="8212" max="8212" width="10.19921875" style="149" customWidth="1"/>
    <col min="8213" max="8213" width="9.69921875" style="149" customWidth="1"/>
    <col min="8214" max="8214" width="1.796875" style="149" customWidth="1"/>
    <col min="8215" max="8448" width="8.796875" style="149"/>
    <col min="8449" max="8449" width="3.09765625" style="149" customWidth="1"/>
    <col min="8450" max="8451" width="10.09765625" style="149" customWidth="1"/>
    <col min="8452" max="8455" width="13.8984375" style="149" customWidth="1"/>
    <col min="8456" max="8457" width="10.09765625" style="149" customWidth="1"/>
    <col min="8458" max="8458" width="4.296875" style="149" customWidth="1"/>
    <col min="8459" max="8460" width="10.09765625" style="149" customWidth="1"/>
    <col min="8461" max="8467" width="8.8984375" style="149" customWidth="1"/>
    <col min="8468" max="8468" width="10.19921875" style="149" customWidth="1"/>
    <col min="8469" max="8469" width="9.69921875" style="149" customWidth="1"/>
    <col min="8470" max="8470" width="1.796875" style="149" customWidth="1"/>
    <col min="8471" max="8704" width="8.796875" style="149"/>
    <col min="8705" max="8705" width="3.09765625" style="149" customWidth="1"/>
    <col min="8706" max="8707" width="10.09765625" style="149" customWidth="1"/>
    <col min="8708" max="8711" width="13.8984375" style="149" customWidth="1"/>
    <col min="8712" max="8713" width="10.09765625" style="149" customWidth="1"/>
    <col min="8714" max="8714" width="4.296875" style="149" customWidth="1"/>
    <col min="8715" max="8716" width="10.09765625" style="149" customWidth="1"/>
    <col min="8717" max="8723" width="8.8984375" style="149" customWidth="1"/>
    <col min="8724" max="8724" width="10.19921875" style="149" customWidth="1"/>
    <col min="8725" max="8725" width="9.69921875" style="149" customWidth="1"/>
    <col min="8726" max="8726" width="1.796875" style="149" customWidth="1"/>
    <col min="8727" max="8960" width="8.796875" style="149"/>
    <col min="8961" max="8961" width="3.09765625" style="149" customWidth="1"/>
    <col min="8962" max="8963" width="10.09765625" style="149" customWidth="1"/>
    <col min="8964" max="8967" width="13.8984375" style="149" customWidth="1"/>
    <col min="8968" max="8969" width="10.09765625" style="149" customWidth="1"/>
    <col min="8970" max="8970" width="4.296875" style="149" customWidth="1"/>
    <col min="8971" max="8972" width="10.09765625" style="149" customWidth="1"/>
    <col min="8973" max="8979" width="8.8984375" style="149" customWidth="1"/>
    <col min="8980" max="8980" width="10.19921875" style="149" customWidth="1"/>
    <col min="8981" max="8981" width="9.69921875" style="149" customWidth="1"/>
    <col min="8982" max="8982" width="1.796875" style="149" customWidth="1"/>
    <col min="8983" max="9216" width="8.796875" style="149"/>
    <col min="9217" max="9217" width="3.09765625" style="149" customWidth="1"/>
    <col min="9218" max="9219" width="10.09765625" style="149" customWidth="1"/>
    <col min="9220" max="9223" width="13.8984375" style="149" customWidth="1"/>
    <col min="9224" max="9225" width="10.09765625" style="149" customWidth="1"/>
    <col min="9226" max="9226" width="4.296875" style="149" customWidth="1"/>
    <col min="9227" max="9228" width="10.09765625" style="149" customWidth="1"/>
    <col min="9229" max="9235" width="8.8984375" style="149" customWidth="1"/>
    <col min="9236" max="9236" width="10.19921875" style="149" customWidth="1"/>
    <col min="9237" max="9237" width="9.69921875" style="149" customWidth="1"/>
    <col min="9238" max="9238" width="1.796875" style="149" customWidth="1"/>
    <col min="9239" max="9472" width="8.796875" style="149"/>
    <col min="9473" max="9473" width="3.09765625" style="149" customWidth="1"/>
    <col min="9474" max="9475" width="10.09765625" style="149" customWidth="1"/>
    <col min="9476" max="9479" width="13.8984375" style="149" customWidth="1"/>
    <col min="9480" max="9481" width="10.09765625" style="149" customWidth="1"/>
    <col min="9482" max="9482" width="4.296875" style="149" customWidth="1"/>
    <col min="9483" max="9484" width="10.09765625" style="149" customWidth="1"/>
    <col min="9485" max="9491" width="8.8984375" style="149" customWidth="1"/>
    <col min="9492" max="9492" width="10.19921875" style="149" customWidth="1"/>
    <col min="9493" max="9493" width="9.69921875" style="149" customWidth="1"/>
    <col min="9494" max="9494" width="1.796875" style="149" customWidth="1"/>
    <col min="9495" max="9728" width="8.796875" style="149"/>
    <col min="9729" max="9729" width="3.09765625" style="149" customWidth="1"/>
    <col min="9730" max="9731" width="10.09765625" style="149" customWidth="1"/>
    <col min="9732" max="9735" width="13.8984375" style="149" customWidth="1"/>
    <col min="9736" max="9737" width="10.09765625" style="149" customWidth="1"/>
    <col min="9738" max="9738" width="4.296875" style="149" customWidth="1"/>
    <col min="9739" max="9740" width="10.09765625" style="149" customWidth="1"/>
    <col min="9741" max="9747" width="8.8984375" style="149" customWidth="1"/>
    <col min="9748" max="9748" width="10.19921875" style="149" customWidth="1"/>
    <col min="9749" max="9749" width="9.69921875" style="149" customWidth="1"/>
    <col min="9750" max="9750" width="1.796875" style="149" customWidth="1"/>
    <col min="9751" max="9984" width="8.796875" style="149"/>
    <col min="9985" max="9985" width="3.09765625" style="149" customWidth="1"/>
    <col min="9986" max="9987" width="10.09765625" style="149" customWidth="1"/>
    <col min="9988" max="9991" width="13.8984375" style="149" customWidth="1"/>
    <col min="9992" max="9993" width="10.09765625" style="149" customWidth="1"/>
    <col min="9994" max="9994" width="4.296875" style="149" customWidth="1"/>
    <col min="9995" max="9996" width="10.09765625" style="149" customWidth="1"/>
    <col min="9997" max="10003" width="8.8984375" style="149" customWidth="1"/>
    <col min="10004" max="10004" width="10.19921875" style="149" customWidth="1"/>
    <col min="10005" max="10005" width="9.69921875" style="149" customWidth="1"/>
    <col min="10006" max="10006" width="1.796875" style="149" customWidth="1"/>
    <col min="10007" max="10240" width="8.796875" style="149"/>
    <col min="10241" max="10241" width="3.09765625" style="149" customWidth="1"/>
    <col min="10242" max="10243" width="10.09765625" style="149" customWidth="1"/>
    <col min="10244" max="10247" width="13.8984375" style="149" customWidth="1"/>
    <col min="10248" max="10249" width="10.09765625" style="149" customWidth="1"/>
    <col min="10250" max="10250" width="4.296875" style="149" customWidth="1"/>
    <col min="10251" max="10252" width="10.09765625" style="149" customWidth="1"/>
    <col min="10253" max="10259" width="8.8984375" style="149" customWidth="1"/>
    <col min="10260" max="10260" width="10.19921875" style="149" customWidth="1"/>
    <col min="10261" max="10261" width="9.69921875" style="149" customWidth="1"/>
    <col min="10262" max="10262" width="1.796875" style="149" customWidth="1"/>
    <col min="10263" max="10496" width="8.796875" style="149"/>
    <col min="10497" max="10497" width="3.09765625" style="149" customWidth="1"/>
    <col min="10498" max="10499" width="10.09765625" style="149" customWidth="1"/>
    <col min="10500" max="10503" width="13.8984375" style="149" customWidth="1"/>
    <col min="10504" max="10505" width="10.09765625" style="149" customWidth="1"/>
    <col min="10506" max="10506" width="4.296875" style="149" customWidth="1"/>
    <col min="10507" max="10508" width="10.09765625" style="149" customWidth="1"/>
    <col min="10509" max="10515" width="8.8984375" style="149" customWidth="1"/>
    <col min="10516" max="10516" width="10.19921875" style="149" customWidth="1"/>
    <col min="10517" max="10517" width="9.69921875" style="149" customWidth="1"/>
    <col min="10518" max="10518" width="1.796875" style="149" customWidth="1"/>
    <col min="10519" max="10752" width="8.796875" style="149"/>
    <col min="10753" max="10753" width="3.09765625" style="149" customWidth="1"/>
    <col min="10754" max="10755" width="10.09765625" style="149" customWidth="1"/>
    <col min="10756" max="10759" width="13.8984375" style="149" customWidth="1"/>
    <col min="10760" max="10761" width="10.09765625" style="149" customWidth="1"/>
    <col min="10762" max="10762" width="4.296875" style="149" customWidth="1"/>
    <col min="10763" max="10764" width="10.09765625" style="149" customWidth="1"/>
    <col min="10765" max="10771" width="8.8984375" style="149" customWidth="1"/>
    <col min="10772" max="10772" width="10.19921875" style="149" customWidth="1"/>
    <col min="10773" max="10773" width="9.69921875" style="149" customWidth="1"/>
    <col min="10774" max="10774" width="1.796875" style="149" customWidth="1"/>
    <col min="10775" max="11008" width="8.796875" style="149"/>
    <col min="11009" max="11009" width="3.09765625" style="149" customWidth="1"/>
    <col min="11010" max="11011" width="10.09765625" style="149" customWidth="1"/>
    <col min="11012" max="11015" width="13.8984375" style="149" customWidth="1"/>
    <col min="11016" max="11017" width="10.09765625" style="149" customWidth="1"/>
    <col min="11018" max="11018" width="4.296875" style="149" customWidth="1"/>
    <col min="11019" max="11020" width="10.09765625" style="149" customWidth="1"/>
    <col min="11021" max="11027" width="8.8984375" style="149" customWidth="1"/>
    <col min="11028" max="11028" width="10.19921875" style="149" customWidth="1"/>
    <col min="11029" max="11029" width="9.69921875" style="149" customWidth="1"/>
    <col min="11030" max="11030" width="1.796875" style="149" customWidth="1"/>
    <col min="11031" max="11264" width="8.796875" style="149"/>
    <col min="11265" max="11265" width="3.09765625" style="149" customWidth="1"/>
    <col min="11266" max="11267" width="10.09765625" style="149" customWidth="1"/>
    <col min="11268" max="11271" width="13.8984375" style="149" customWidth="1"/>
    <col min="11272" max="11273" width="10.09765625" style="149" customWidth="1"/>
    <col min="11274" max="11274" width="4.296875" style="149" customWidth="1"/>
    <col min="11275" max="11276" width="10.09765625" style="149" customWidth="1"/>
    <col min="11277" max="11283" width="8.8984375" style="149" customWidth="1"/>
    <col min="11284" max="11284" width="10.19921875" style="149" customWidth="1"/>
    <col min="11285" max="11285" width="9.69921875" style="149" customWidth="1"/>
    <col min="11286" max="11286" width="1.796875" style="149" customWidth="1"/>
    <col min="11287" max="11520" width="8.796875" style="149"/>
    <col min="11521" max="11521" width="3.09765625" style="149" customWidth="1"/>
    <col min="11522" max="11523" width="10.09765625" style="149" customWidth="1"/>
    <col min="11524" max="11527" width="13.8984375" style="149" customWidth="1"/>
    <col min="11528" max="11529" width="10.09765625" style="149" customWidth="1"/>
    <col min="11530" max="11530" width="4.296875" style="149" customWidth="1"/>
    <col min="11531" max="11532" width="10.09765625" style="149" customWidth="1"/>
    <col min="11533" max="11539" width="8.8984375" style="149" customWidth="1"/>
    <col min="11540" max="11540" width="10.19921875" style="149" customWidth="1"/>
    <col min="11541" max="11541" width="9.69921875" style="149" customWidth="1"/>
    <col min="11542" max="11542" width="1.796875" style="149" customWidth="1"/>
    <col min="11543" max="11776" width="8.796875" style="149"/>
    <col min="11777" max="11777" width="3.09765625" style="149" customWidth="1"/>
    <col min="11778" max="11779" width="10.09765625" style="149" customWidth="1"/>
    <col min="11780" max="11783" width="13.8984375" style="149" customWidth="1"/>
    <col min="11784" max="11785" width="10.09765625" style="149" customWidth="1"/>
    <col min="11786" max="11786" width="4.296875" style="149" customWidth="1"/>
    <col min="11787" max="11788" width="10.09765625" style="149" customWidth="1"/>
    <col min="11789" max="11795" width="8.8984375" style="149" customWidth="1"/>
    <col min="11796" max="11796" width="10.19921875" style="149" customWidth="1"/>
    <col min="11797" max="11797" width="9.69921875" style="149" customWidth="1"/>
    <col min="11798" max="11798" width="1.796875" style="149" customWidth="1"/>
    <col min="11799" max="12032" width="8.796875" style="149"/>
    <col min="12033" max="12033" width="3.09765625" style="149" customWidth="1"/>
    <col min="12034" max="12035" width="10.09765625" style="149" customWidth="1"/>
    <col min="12036" max="12039" width="13.8984375" style="149" customWidth="1"/>
    <col min="12040" max="12041" width="10.09765625" style="149" customWidth="1"/>
    <col min="12042" max="12042" width="4.296875" style="149" customWidth="1"/>
    <col min="12043" max="12044" width="10.09765625" style="149" customWidth="1"/>
    <col min="12045" max="12051" width="8.8984375" style="149" customWidth="1"/>
    <col min="12052" max="12052" width="10.19921875" style="149" customWidth="1"/>
    <col min="12053" max="12053" width="9.69921875" style="149" customWidth="1"/>
    <col min="12054" max="12054" width="1.796875" style="149" customWidth="1"/>
    <col min="12055" max="12288" width="8.796875" style="149"/>
    <col min="12289" max="12289" width="3.09765625" style="149" customWidth="1"/>
    <col min="12290" max="12291" width="10.09765625" style="149" customWidth="1"/>
    <col min="12292" max="12295" width="13.8984375" style="149" customWidth="1"/>
    <col min="12296" max="12297" width="10.09765625" style="149" customWidth="1"/>
    <col min="12298" max="12298" width="4.296875" style="149" customWidth="1"/>
    <col min="12299" max="12300" width="10.09765625" style="149" customWidth="1"/>
    <col min="12301" max="12307" width="8.8984375" style="149" customWidth="1"/>
    <col min="12308" max="12308" width="10.19921875" style="149" customWidth="1"/>
    <col min="12309" max="12309" width="9.69921875" style="149" customWidth="1"/>
    <col min="12310" max="12310" width="1.796875" style="149" customWidth="1"/>
    <col min="12311" max="12544" width="8.796875" style="149"/>
    <col min="12545" max="12545" width="3.09765625" style="149" customWidth="1"/>
    <col min="12546" max="12547" width="10.09765625" style="149" customWidth="1"/>
    <col min="12548" max="12551" width="13.8984375" style="149" customWidth="1"/>
    <col min="12552" max="12553" width="10.09765625" style="149" customWidth="1"/>
    <col min="12554" max="12554" width="4.296875" style="149" customWidth="1"/>
    <col min="12555" max="12556" width="10.09765625" style="149" customWidth="1"/>
    <col min="12557" max="12563" width="8.8984375" style="149" customWidth="1"/>
    <col min="12564" max="12564" width="10.19921875" style="149" customWidth="1"/>
    <col min="12565" max="12565" width="9.69921875" style="149" customWidth="1"/>
    <col min="12566" max="12566" width="1.796875" style="149" customWidth="1"/>
    <col min="12567" max="12800" width="8.796875" style="149"/>
    <col min="12801" max="12801" width="3.09765625" style="149" customWidth="1"/>
    <col min="12802" max="12803" width="10.09765625" style="149" customWidth="1"/>
    <col min="12804" max="12807" width="13.8984375" style="149" customWidth="1"/>
    <col min="12808" max="12809" width="10.09765625" style="149" customWidth="1"/>
    <col min="12810" max="12810" width="4.296875" style="149" customWidth="1"/>
    <col min="12811" max="12812" width="10.09765625" style="149" customWidth="1"/>
    <col min="12813" max="12819" width="8.8984375" style="149" customWidth="1"/>
    <col min="12820" max="12820" width="10.19921875" style="149" customWidth="1"/>
    <col min="12821" max="12821" width="9.69921875" style="149" customWidth="1"/>
    <col min="12822" max="12822" width="1.796875" style="149" customWidth="1"/>
    <col min="12823" max="13056" width="8.796875" style="149"/>
    <col min="13057" max="13057" width="3.09765625" style="149" customWidth="1"/>
    <col min="13058" max="13059" width="10.09765625" style="149" customWidth="1"/>
    <col min="13060" max="13063" width="13.8984375" style="149" customWidth="1"/>
    <col min="13064" max="13065" width="10.09765625" style="149" customWidth="1"/>
    <col min="13066" max="13066" width="4.296875" style="149" customWidth="1"/>
    <col min="13067" max="13068" width="10.09765625" style="149" customWidth="1"/>
    <col min="13069" max="13075" width="8.8984375" style="149" customWidth="1"/>
    <col min="13076" max="13076" width="10.19921875" style="149" customWidth="1"/>
    <col min="13077" max="13077" width="9.69921875" style="149" customWidth="1"/>
    <col min="13078" max="13078" width="1.796875" style="149" customWidth="1"/>
    <col min="13079" max="13312" width="8.796875" style="149"/>
    <col min="13313" max="13313" width="3.09765625" style="149" customWidth="1"/>
    <col min="13314" max="13315" width="10.09765625" style="149" customWidth="1"/>
    <col min="13316" max="13319" width="13.8984375" style="149" customWidth="1"/>
    <col min="13320" max="13321" width="10.09765625" style="149" customWidth="1"/>
    <col min="13322" max="13322" width="4.296875" style="149" customWidth="1"/>
    <col min="13323" max="13324" width="10.09765625" style="149" customWidth="1"/>
    <col min="13325" max="13331" width="8.8984375" style="149" customWidth="1"/>
    <col min="13332" max="13332" width="10.19921875" style="149" customWidth="1"/>
    <col min="13333" max="13333" width="9.69921875" style="149" customWidth="1"/>
    <col min="13334" max="13334" width="1.796875" style="149" customWidth="1"/>
    <col min="13335" max="13568" width="8.796875" style="149"/>
    <col min="13569" max="13569" width="3.09765625" style="149" customWidth="1"/>
    <col min="13570" max="13571" width="10.09765625" style="149" customWidth="1"/>
    <col min="13572" max="13575" width="13.8984375" style="149" customWidth="1"/>
    <col min="13576" max="13577" width="10.09765625" style="149" customWidth="1"/>
    <col min="13578" max="13578" width="4.296875" style="149" customWidth="1"/>
    <col min="13579" max="13580" width="10.09765625" style="149" customWidth="1"/>
    <col min="13581" max="13587" width="8.8984375" style="149" customWidth="1"/>
    <col min="13588" max="13588" width="10.19921875" style="149" customWidth="1"/>
    <col min="13589" max="13589" width="9.69921875" style="149" customWidth="1"/>
    <col min="13590" max="13590" width="1.796875" style="149" customWidth="1"/>
    <col min="13591" max="13824" width="8.796875" style="149"/>
    <col min="13825" max="13825" width="3.09765625" style="149" customWidth="1"/>
    <col min="13826" max="13827" width="10.09765625" style="149" customWidth="1"/>
    <col min="13828" max="13831" width="13.8984375" style="149" customWidth="1"/>
    <col min="13832" max="13833" width="10.09765625" style="149" customWidth="1"/>
    <col min="13834" max="13834" width="4.296875" style="149" customWidth="1"/>
    <col min="13835" max="13836" width="10.09765625" style="149" customWidth="1"/>
    <col min="13837" max="13843" width="8.8984375" style="149" customWidth="1"/>
    <col min="13844" max="13844" width="10.19921875" style="149" customWidth="1"/>
    <col min="13845" max="13845" width="9.69921875" style="149" customWidth="1"/>
    <col min="13846" max="13846" width="1.796875" style="149" customWidth="1"/>
    <col min="13847" max="14080" width="8.796875" style="149"/>
    <col min="14081" max="14081" width="3.09765625" style="149" customWidth="1"/>
    <col min="14082" max="14083" width="10.09765625" style="149" customWidth="1"/>
    <col min="14084" max="14087" width="13.8984375" style="149" customWidth="1"/>
    <col min="14088" max="14089" width="10.09765625" style="149" customWidth="1"/>
    <col min="14090" max="14090" width="4.296875" style="149" customWidth="1"/>
    <col min="14091" max="14092" width="10.09765625" style="149" customWidth="1"/>
    <col min="14093" max="14099" width="8.8984375" style="149" customWidth="1"/>
    <col min="14100" max="14100" width="10.19921875" style="149" customWidth="1"/>
    <col min="14101" max="14101" width="9.69921875" style="149" customWidth="1"/>
    <col min="14102" max="14102" width="1.796875" style="149" customWidth="1"/>
    <col min="14103" max="14336" width="8.796875" style="149"/>
    <col min="14337" max="14337" width="3.09765625" style="149" customWidth="1"/>
    <col min="14338" max="14339" width="10.09765625" style="149" customWidth="1"/>
    <col min="14340" max="14343" width="13.8984375" style="149" customWidth="1"/>
    <col min="14344" max="14345" width="10.09765625" style="149" customWidth="1"/>
    <col min="14346" max="14346" width="4.296875" style="149" customWidth="1"/>
    <col min="14347" max="14348" width="10.09765625" style="149" customWidth="1"/>
    <col min="14349" max="14355" width="8.8984375" style="149" customWidth="1"/>
    <col min="14356" max="14356" width="10.19921875" style="149" customWidth="1"/>
    <col min="14357" max="14357" width="9.69921875" style="149" customWidth="1"/>
    <col min="14358" max="14358" width="1.796875" style="149" customWidth="1"/>
    <col min="14359" max="14592" width="8.796875" style="149"/>
    <col min="14593" max="14593" width="3.09765625" style="149" customWidth="1"/>
    <col min="14594" max="14595" width="10.09765625" style="149" customWidth="1"/>
    <col min="14596" max="14599" width="13.8984375" style="149" customWidth="1"/>
    <col min="14600" max="14601" width="10.09765625" style="149" customWidth="1"/>
    <col min="14602" max="14602" width="4.296875" style="149" customWidth="1"/>
    <col min="14603" max="14604" width="10.09765625" style="149" customWidth="1"/>
    <col min="14605" max="14611" width="8.8984375" style="149" customWidth="1"/>
    <col min="14612" max="14612" width="10.19921875" style="149" customWidth="1"/>
    <col min="14613" max="14613" width="9.69921875" style="149" customWidth="1"/>
    <col min="14614" max="14614" width="1.796875" style="149" customWidth="1"/>
    <col min="14615" max="14848" width="8.796875" style="149"/>
    <col min="14849" max="14849" width="3.09765625" style="149" customWidth="1"/>
    <col min="14850" max="14851" width="10.09765625" style="149" customWidth="1"/>
    <col min="14852" max="14855" width="13.8984375" style="149" customWidth="1"/>
    <col min="14856" max="14857" width="10.09765625" style="149" customWidth="1"/>
    <col min="14858" max="14858" width="4.296875" style="149" customWidth="1"/>
    <col min="14859" max="14860" width="10.09765625" style="149" customWidth="1"/>
    <col min="14861" max="14867" width="8.8984375" style="149" customWidth="1"/>
    <col min="14868" max="14868" width="10.19921875" style="149" customWidth="1"/>
    <col min="14869" max="14869" width="9.69921875" style="149" customWidth="1"/>
    <col min="14870" max="14870" width="1.796875" style="149" customWidth="1"/>
    <col min="14871" max="15104" width="8.796875" style="149"/>
    <col min="15105" max="15105" width="3.09765625" style="149" customWidth="1"/>
    <col min="15106" max="15107" width="10.09765625" style="149" customWidth="1"/>
    <col min="15108" max="15111" width="13.8984375" style="149" customWidth="1"/>
    <col min="15112" max="15113" width="10.09765625" style="149" customWidth="1"/>
    <col min="15114" max="15114" width="4.296875" style="149" customWidth="1"/>
    <col min="15115" max="15116" width="10.09765625" style="149" customWidth="1"/>
    <col min="15117" max="15123" width="8.8984375" style="149" customWidth="1"/>
    <col min="15124" max="15124" width="10.19921875" style="149" customWidth="1"/>
    <col min="15125" max="15125" width="9.69921875" style="149" customWidth="1"/>
    <col min="15126" max="15126" width="1.796875" style="149" customWidth="1"/>
    <col min="15127" max="15360" width="8.796875" style="149"/>
    <col min="15361" max="15361" width="3.09765625" style="149" customWidth="1"/>
    <col min="15362" max="15363" width="10.09765625" style="149" customWidth="1"/>
    <col min="15364" max="15367" width="13.8984375" style="149" customWidth="1"/>
    <col min="15368" max="15369" width="10.09765625" style="149" customWidth="1"/>
    <col min="15370" max="15370" width="4.296875" style="149" customWidth="1"/>
    <col min="15371" max="15372" width="10.09765625" style="149" customWidth="1"/>
    <col min="15373" max="15379" width="8.8984375" style="149" customWidth="1"/>
    <col min="15380" max="15380" width="10.19921875" style="149" customWidth="1"/>
    <col min="15381" max="15381" width="9.69921875" style="149" customWidth="1"/>
    <col min="15382" max="15382" width="1.796875" style="149" customWidth="1"/>
    <col min="15383" max="15616" width="8.796875" style="149"/>
    <col min="15617" max="15617" width="3.09765625" style="149" customWidth="1"/>
    <col min="15618" max="15619" width="10.09765625" style="149" customWidth="1"/>
    <col min="15620" max="15623" width="13.8984375" style="149" customWidth="1"/>
    <col min="15624" max="15625" width="10.09765625" style="149" customWidth="1"/>
    <col min="15626" max="15626" width="4.296875" style="149" customWidth="1"/>
    <col min="15627" max="15628" width="10.09765625" style="149" customWidth="1"/>
    <col min="15629" max="15635" width="8.8984375" style="149" customWidth="1"/>
    <col min="15636" max="15636" width="10.19921875" style="149" customWidth="1"/>
    <col min="15637" max="15637" width="9.69921875" style="149" customWidth="1"/>
    <col min="15638" max="15638" width="1.796875" style="149" customWidth="1"/>
    <col min="15639" max="15872" width="8.796875" style="149"/>
    <col min="15873" max="15873" width="3.09765625" style="149" customWidth="1"/>
    <col min="15874" max="15875" width="10.09765625" style="149" customWidth="1"/>
    <col min="15876" max="15879" width="13.8984375" style="149" customWidth="1"/>
    <col min="15880" max="15881" width="10.09765625" style="149" customWidth="1"/>
    <col min="15882" max="15882" width="4.296875" style="149" customWidth="1"/>
    <col min="15883" max="15884" width="10.09765625" style="149" customWidth="1"/>
    <col min="15885" max="15891" width="8.8984375" style="149" customWidth="1"/>
    <col min="15892" max="15892" width="10.19921875" style="149" customWidth="1"/>
    <col min="15893" max="15893" width="9.69921875" style="149" customWidth="1"/>
    <col min="15894" max="15894" width="1.796875" style="149" customWidth="1"/>
    <col min="15895" max="16128" width="8.796875" style="149"/>
    <col min="16129" max="16129" width="3.09765625" style="149" customWidth="1"/>
    <col min="16130" max="16131" width="10.09765625" style="149" customWidth="1"/>
    <col min="16132" max="16135" width="13.8984375" style="149" customWidth="1"/>
    <col min="16136" max="16137" width="10.09765625" style="149" customWidth="1"/>
    <col min="16138" max="16138" width="4.296875" style="149" customWidth="1"/>
    <col min="16139" max="16140" width="10.09765625" style="149" customWidth="1"/>
    <col min="16141" max="16147" width="8.8984375" style="149" customWidth="1"/>
    <col min="16148" max="16148" width="10.19921875" style="149" customWidth="1"/>
    <col min="16149" max="16149" width="9.69921875" style="149" customWidth="1"/>
    <col min="16150" max="16150" width="1.796875" style="149" customWidth="1"/>
    <col min="16151" max="16384" width="8.796875" style="149"/>
  </cols>
  <sheetData>
    <row r="1" spans="1:21" x14ac:dyDescent="0.45">
      <c r="A1" s="722" t="s">
        <v>331</v>
      </c>
      <c r="B1" s="722"/>
      <c r="C1" s="722"/>
      <c r="T1" s="774"/>
      <c r="U1" s="774"/>
    </row>
    <row r="2" spans="1:21" ht="6.75" customHeight="1" x14ac:dyDescent="0.45">
      <c r="T2" s="182"/>
      <c r="U2" s="182"/>
    </row>
    <row r="3" spans="1:21" ht="20.25" customHeight="1" x14ac:dyDescent="0.45">
      <c r="O3" s="775"/>
      <c r="P3" s="775"/>
      <c r="Q3" s="174" t="s">
        <v>232</v>
      </c>
      <c r="R3" s="174"/>
      <c r="S3" s="174" t="s">
        <v>231</v>
      </c>
      <c r="T3" s="174"/>
      <c r="U3" s="174" t="s">
        <v>230</v>
      </c>
    </row>
    <row r="4" spans="1:21" ht="7.5" customHeight="1" x14ac:dyDescent="0.45"/>
    <row r="5" spans="1:21" ht="46.5" customHeight="1" x14ac:dyDescent="0.45">
      <c r="B5" s="776" t="s">
        <v>229</v>
      </c>
      <c r="C5" s="776"/>
      <c r="D5" s="776"/>
      <c r="E5" s="776"/>
      <c r="F5" s="776"/>
      <c r="G5" s="776"/>
      <c r="H5" s="776"/>
      <c r="I5" s="776"/>
      <c r="J5" s="776"/>
      <c r="K5" s="776"/>
      <c r="L5" s="776"/>
      <c r="M5" s="776"/>
      <c r="N5" s="776"/>
      <c r="O5" s="776"/>
      <c r="P5" s="776"/>
      <c r="Q5" s="776"/>
      <c r="R5" s="776"/>
      <c r="S5" s="776"/>
      <c r="T5" s="776"/>
      <c r="U5" s="776"/>
    </row>
    <row r="6" spans="1:21" ht="19.5" customHeight="1" x14ac:dyDescent="0.45"/>
    <row r="7" spans="1:21" ht="54" customHeight="1" x14ac:dyDescent="0.45">
      <c r="B7" s="772" t="s">
        <v>2</v>
      </c>
      <c r="C7" s="772"/>
      <c r="D7" s="773" t="s">
        <v>225</v>
      </c>
      <c r="E7" s="773"/>
      <c r="F7" s="773"/>
      <c r="G7" s="773"/>
      <c r="H7" s="773"/>
      <c r="I7" s="773"/>
      <c r="K7" s="772" t="s">
        <v>228</v>
      </c>
      <c r="L7" s="772"/>
      <c r="M7" s="773" t="s">
        <v>227</v>
      </c>
      <c r="N7" s="773"/>
      <c r="O7" s="773"/>
      <c r="P7" s="773"/>
      <c r="Q7" s="773"/>
      <c r="R7" s="773"/>
      <c r="S7" s="773"/>
      <c r="T7" s="773"/>
      <c r="U7" s="773"/>
    </row>
    <row r="8" spans="1:21" ht="54" customHeight="1" x14ac:dyDescent="0.45">
      <c r="B8" s="772" t="s">
        <v>226</v>
      </c>
      <c r="C8" s="772"/>
      <c r="D8" s="773" t="s">
        <v>225</v>
      </c>
      <c r="E8" s="773"/>
      <c r="F8" s="773"/>
      <c r="G8" s="773"/>
      <c r="H8" s="773"/>
      <c r="I8" s="773"/>
      <c r="K8" s="772" t="s">
        <v>224</v>
      </c>
      <c r="L8" s="772"/>
      <c r="M8" s="773" t="s">
        <v>223</v>
      </c>
      <c r="N8" s="773"/>
      <c r="O8" s="773"/>
      <c r="P8" s="773"/>
      <c r="Q8" s="773"/>
      <c r="R8" s="773"/>
      <c r="S8" s="773"/>
      <c r="T8" s="773"/>
      <c r="U8" s="773"/>
    </row>
    <row r="9" spans="1:21" ht="54" customHeight="1" x14ac:dyDescent="0.45">
      <c r="B9" s="772" t="s">
        <v>81</v>
      </c>
      <c r="C9" s="772"/>
      <c r="D9" s="773" t="s">
        <v>222</v>
      </c>
      <c r="E9" s="773"/>
      <c r="F9" s="773"/>
      <c r="G9" s="773"/>
      <c r="H9" s="773"/>
      <c r="I9" s="773"/>
      <c r="K9" s="772" t="s">
        <v>221</v>
      </c>
      <c r="L9" s="772"/>
      <c r="M9" s="773" t="s">
        <v>220</v>
      </c>
      <c r="N9" s="773"/>
      <c r="O9" s="773"/>
      <c r="P9" s="773"/>
      <c r="Q9" s="773"/>
      <c r="R9" s="773"/>
      <c r="S9" s="773"/>
      <c r="T9" s="773"/>
      <c r="U9" s="773"/>
    </row>
    <row r="10" spans="1:21" ht="19.5" customHeight="1" x14ac:dyDescent="0.45"/>
    <row r="11" spans="1:21" ht="35.25" customHeight="1" thickBot="1" x14ac:dyDescent="0.5">
      <c r="B11" s="756" t="s">
        <v>219</v>
      </c>
      <c r="C11" s="757"/>
      <c r="D11" s="757"/>
      <c r="E11" s="757"/>
      <c r="F11" s="757"/>
      <c r="G11" s="757"/>
      <c r="H11" s="757"/>
      <c r="I11" s="758"/>
      <c r="K11" s="756" t="s">
        <v>218</v>
      </c>
      <c r="L11" s="757"/>
      <c r="M11" s="757"/>
      <c r="N11" s="757"/>
      <c r="O11" s="757"/>
      <c r="P11" s="757"/>
      <c r="Q11" s="757"/>
      <c r="R11" s="757"/>
      <c r="S11" s="757"/>
      <c r="T11" s="757"/>
      <c r="U11" s="758"/>
    </row>
    <row r="12" spans="1:21" ht="35.25" customHeight="1" thickBot="1" x14ac:dyDescent="0.5">
      <c r="B12" s="768" t="s">
        <v>217</v>
      </c>
      <c r="C12" s="768"/>
      <c r="D12" s="768"/>
      <c r="E12" s="768"/>
      <c r="F12" s="768"/>
      <c r="G12" s="768"/>
      <c r="H12" s="181" t="s">
        <v>147</v>
      </c>
      <c r="I12" s="748">
        <f>IF(H12="○",80,IF(H13="○",70,IF(H14="○",55,IF(H15="○",45,IF(H16="○",40,IF(H17="○",30,IF(H18="○",20,IF(H19="○",5,0))))))))</f>
        <v>0</v>
      </c>
      <c r="K12" s="162" t="s">
        <v>147</v>
      </c>
      <c r="L12" s="737" t="s">
        <v>216</v>
      </c>
      <c r="M12" s="738"/>
      <c r="N12" s="738"/>
      <c r="O12" s="738"/>
      <c r="P12" s="738"/>
      <c r="Q12" s="738"/>
      <c r="R12" s="738"/>
      <c r="S12" s="738"/>
      <c r="T12" s="739"/>
      <c r="U12" s="747">
        <f>IF(T36&gt;=8,35,IF(AND(T36&gt;=6,T36&lt;=7),25,IF(AND(T36&gt;=1,T36&lt;=5),15,0)))</f>
        <v>0</v>
      </c>
    </row>
    <row r="13" spans="1:21" ht="35.25" customHeight="1" x14ac:dyDescent="0.45">
      <c r="B13" s="768" t="s">
        <v>215</v>
      </c>
      <c r="C13" s="768"/>
      <c r="D13" s="768"/>
      <c r="E13" s="768"/>
      <c r="F13" s="768"/>
      <c r="G13" s="768"/>
      <c r="H13" s="181" t="s">
        <v>147</v>
      </c>
      <c r="I13" s="761"/>
      <c r="K13" s="769" t="s">
        <v>214</v>
      </c>
      <c r="L13" s="770"/>
      <c r="M13" s="770"/>
      <c r="N13" s="770"/>
      <c r="O13" s="770"/>
      <c r="P13" s="770"/>
      <c r="Q13" s="770"/>
      <c r="R13" s="770"/>
      <c r="S13" s="771"/>
      <c r="T13" s="180" t="s">
        <v>147</v>
      </c>
      <c r="U13" s="747"/>
    </row>
    <row r="14" spans="1:21" ht="35.25" customHeight="1" thickBot="1" x14ac:dyDescent="0.5">
      <c r="B14" s="768" t="s">
        <v>213</v>
      </c>
      <c r="C14" s="768"/>
      <c r="D14" s="768"/>
      <c r="E14" s="768"/>
      <c r="F14" s="768"/>
      <c r="G14" s="768"/>
      <c r="H14" s="181" t="s">
        <v>147</v>
      </c>
      <c r="I14" s="761"/>
      <c r="K14" s="765" t="s">
        <v>212</v>
      </c>
      <c r="L14" s="766"/>
      <c r="M14" s="766"/>
      <c r="N14" s="766"/>
      <c r="O14" s="766"/>
      <c r="P14" s="766"/>
      <c r="Q14" s="766"/>
      <c r="R14" s="766"/>
      <c r="S14" s="767"/>
      <c r="T14" s="179"/>
      <c r="U14" s="747"/>
    </row>
    <row r="15" spans="1:21" ht="35.25" customHeight="1" thickBot="1" x14ac:dyDescent="0.5">
      <c r="B15" s="768" t="s">
        <v>211</v>
      </c>
      <c r="C15" s="768"/>
      <c r="D15" s="768"/>
      <c r="E15" s="768"/>
      <c r="F15" s="768"/>
      <c r="G15" s="768"/>
      <c r="H15" s="181" t="s">
        <v>147</v>
      </c>
      <c r="I15" s="761"/>
      <c r="K15" s="162" t="s">
        <v>147</v>
      </c>
      <c r="L15" s="737" t="s">
        <v>210</v>
      </c>
      <c r="M15" s="738"/>
      <c r="N15" s="738"/>
      <c r="O15" s="738"/>
      <c r="P15" s="738"/>
      <c r="Q15" s="738"/>
      <c r="R15" s="738"/>
      <c r="S15" s="738"/>
      <c r="T15" s="739"/>
      <c r="U15" s="747"/>
    </row>
    <row r="16" spans="1:21" ht="35.25" customHeight="1" x14ac:dyDescent="0.45">
      <c r="B16" s="768" t="s">
        <v>209</v>
      </c>
      <c r="C16" s="768"/>
      <c r="D16" s="768"/>
      <c r="E16" s="768"/>
      <c r="F16" s="768"/>
      <c r="G16" s="768"/>
      <c r="H16" s="181" t="s">
        <v>147</v>
      </c>
      <c r="I16" s="761"/>
      <c r="K16" s="769" t="s">
        <v>198</v>
      </c>
      <c r="L16" s="770"/>
      <c r="M16" s="770"/>
      <c r="N16" s="770"/>
      <c r="O16" s="770"/>
      <c r="P16" s="770"/>
      <c r="Q16" s="770"/>
      <c r="R16" s="770"/>
      <c r="S16" s="771"/>
      <c r="T16" s="180"/>
      <c r="U16" s="747"/>
    </row>
    <row r="17" spans="2:21" ht="35.25" customHeight="1" thickBot="1" x14ac:dyDescent="0.5">
      <c r="B17" s="768" t="s">
        <v>208</v>
      </c>
      <c r="C17" s="768"/>
      <c r="D17" s="768"/>
      <c r="E17" s="768"/>
      <c r="F17" s="768"/>
      <c r="G17" s="768"/>
      <c r="H17" s="181" t="s">
        <v>147</v>
      </c>
      <c r="I17" s="761"/>
      <c r="K17" s="765" t="s">
        <v>197</v>
      </c>
      <c r="L17" s="766"/>
      <c r="M17" s="766"/>
      <c r="N17" s="766"/>
      <c r="O17" s="766"/>
      <c r="P17" s="766"/>
      <c r="Q17" s="766"/>
      <c r="R17" s="766"/>
      <c r="S17" s="767"/>
      <c r="T17" s="179" t="s">
        <v>147</v>
      </c>
      <c r="U17" s="747"/>
    </row>
    <row r="18" spans="2:21" ht="35.25" customHeight="1" thickBot="1" x14ac:dyDescent="0.5">
      <c r="B18" s="768" t="s">
        <v>207</v>
      </c>
      <c r="C18" s="768"/>
      <c r="D18" s="768"/>
      <c r="E18" s="768"/>
      <c r="F18" s="768"/>
      <c r="G18" s="768"/>
      <c r="H18" s="181" t="s">
        <v>147</v>
      </c>
      <c r="I18" s="761"/>
      <c r="K18" s="162" t="s">
        <v>147</v>
      </c>
      <c r="L18" s="737" t="s">
        <v>206</v>
      </c>
      <c r="M18" s="738"/>
      <c r="N18" s="738"/>
      <c r="O18" s="738"/>
      <c r="P18" s="738"/>
      <c r="Q18" s="738"/>
      <c r="R18" s="738"/>
      <c r="S18" s="738"/>
      <c r="T18" s="739"/>
      <c r="U18" s="747"/>
    </row>
    <row r="19" spans="2:21" ht="35.25" customHeight="1" x14ac:dyDescent="0.45">
      <c r="B19" s="768" t="s">
        <v>205</v>
      </c>
      <c r="C19" s="768"/>
      <c r="D19" s="768"/>
      <c r="E19" s="768"/>
      <c r="F19" s="768"/>
      <c r="G19" s="768"/>
      <c r="H19" s="181" t="s">
        <v>147</v>
      </c>
      <c r="I19" s="156" t="s">
        <v>145</v>
      </c>
      <c r="K19" s="769" t="s">
        <v>204</v>
      </c>
      <c r="L19" s="770"/>
      <c r="M19" s="770"/>
      <c r="N19" s="770"/>
      <c r="O19" s="770"/>
      <c r="P19" s="770"/>
      <c r="Q19" s="770"/>
      <c r="R19" s="770"/>
      <c r="S19" s="771"/>
      <c r="T19" s="180" t="s">
        <v>147</v>
      </c>
      <c r="U19" s="747"/>
    </row>
    <row r="20" spans="2:21" ht="35.25" customHeight="1" thickBot="1" x14ac:dyDescent="0.5">
      <c r="B20" s="744" t="s">
        <v>203</v>
      </c>
      <c r="C20" s="744"/>
      <c r="D20" s="744"/>
      <c r="E20" s="744"/>
      <c r="F20" s="744"/>
      <c r="G20" s="744"/>
      <c r="H20" s="744"/>
      <c r="I20" s="744"/>
      <c r="K20" s="765" t="s">
        <v>202</v>
      </c>
      <c r="L20" s="766"/>
      <c r="M20" s="766"/>
      <c r="N20" s="766"/>
      <c r="O20" s="766"/>
      <c r="P20" s="766"/>
      <c r="Q20" s="766"/>
      <c r="R20" s="766"/>
      <c r="S20" s="767"/>
      <c r="T20" s="179" t="s">
        <v>147</v>
      </c>
      <c r="U20" s="747"/>
    </row>
    <row r="21" spans="2:21" ht="35.25" customHeight="1" thickBot="1" x14ac:dyDescent="0.5">
      <c r="B21" s="756" t="s">
        <v>201</v>
      </c>
      <c r="C21" s="757"/>
      <c r="D21" s="757"/>
      <c r="E21" s="757"/>
      <c r="F21" s="757"/>
      <c r="G21" s="757"/>
      <c r="H21" s="757"/>
      <c r="I21" s="758"/>
      <c r="K21" s="162" t="s">
        <v>147</v>
      </c>
      <c r="L21" s="737" t="s">
        <v>200</v>
      </c>
      <c r="M21" s="738"/>
      <c r="N21" s="738"/>
      <c r="O21" s="738"/>
      <c r="P21" s="738"/>
      <c r="Q21" s="738"/>
      <c r="R21" s="738"/>
      <c r="S21" s="738"/>
      <c r="T21" s="739"/>
      <c r="U21" s="747"/>
    </row>
    <row r="22" spans="2:21" ht="35.25" customHeight="1" x14ac:dyDescent="0.45">
      <c r="B22" s="759" t="s">
        <v>199</v>
      </c>
      <c r="C22" s="759"/>
      <c r="D22" s="759"/>
      <c r="E22" s="759"/>
      <c r="F22" s="759"/>
      <c r="G22" s="759"/>
      <c r="H22" s="760" t="s">
        <v>147</v>
      </c>
      <c r="I22" s="748">
        <f>IF(H22="○",40,IF(H24="○",25,IF(H26="○",20,IF(H28="○",5,0))))</f>
        <v>0</v>
      </c>
      <c r="K22" s="762" t="s">
        <v>198</v>
      </c>
      <c r="L22" s="763"/>
      <c r="M22" s="763"/>
      <c r="N22" s="763"/>
      <c r="O22" s="763"/>
      <c r="P22" s="763"/>
      <c r="Q22" s="763"/>
      <c r="R22" s="763"/>
      <c r="S22" s="764"/>
      <c r="T22" s="178"/>
      <c r="U22" s="747"/>
    </row>
    <row r="23" spans="2:21" ht="35.25" customHeight="1" thickBot="1" x14ac:dyDescent="0.5">
      <c r="B23" s="759"/>
      <c r="C23" s="759"/>
      <c r="D23" s="759"/>
      <c r="E23" s="759"/>
      <c r="F23" s="759"/>
      <c r="G23" s="759"/>
      <c r="H23" s="760"/>
      <c r="I23" s="761"/>
      <c r="K23" s="765" t="s">
        <v>197</v>
      </c>
      <c r="L23" s="766"/>
      <c r="M23" s="766"/>
      <c r="N23" s="766"/>
      <c r="O23" s="766"/>
      <c r="P23" s="766"/>
      <c r="Q23" s="766"/>
      <c r="R23" s="766"/>
      <c r="S23" s="767"/>
      <c r="T23" s="177" t="s">
        <v>147</v>
      </c>
      <c r="U23" s="747"/>
    </row>
    <row r="24" spans="2:21" ht="35.25" customHeight="1" thickBot="1" x14ac:dyDescent="0.5">
      <c r="B24" s="759" t="s">
        <v>196</v>
      </c>
      <c r="C24" s="759"/>
      <c r="D24" s="759"/>
      <c r="E24" s="759"/>
      <c r="F24" s="759"/>
      <c r="G24" s="759"/>
      <c r="H24" s="760" t="s">
        <v>147</v>
      </c>
      <c r="I24" s="761"/>
      <c r="K24" s="162" t="s">
        <v>147</v>
      </c>
      <c r="L24" s="737" t="s">
        <v>195</v>
      </c>
      <c r="M24" s="738"/>
      <c r="N24" s="738"/>
      <c r="O24" s="738"/>
      <c r="P24" s="738"/>
      <c r="Q24" s="738"/>
      <c r="R24" s="738"/>
      <c r="S24" s="738"/>
      <c r="T24" s="739"/>
      <c r="U24" s="747"/>
    </row>
    <row r="25" spans="2:21" ht="35.25" customHeight="1" x14ac:dyDescent="0.45">
      <c r="B25" s="759"/>
      <c r="C25" s="759"/>
      <c r="D25" s="759"/>
      <c r="E25" s="759"/>
      <c r="F25" s="759"/>
      <c r="G25" s="759"/>
      <c r="H25" s="760"/>
      <c r="I25" s="761"/>
      <c r="K25" s="708" t="s">
        <v>194</v>
      </c>
      <c r="L25" s="709"/>
      <c r="M25" s="709"/>
      <c r="N25" s="709"/>
      <c r="O25" s="709"/>
      <c r="P25" s="709"/>
      <c r="Q25" s="709"/>
      <c r="R25" s="709"/>
      <c r="S25" s="710"/>
      <c r="T25" s="714" t="s">
        <v>147</v>
      </c>
      <c r="U25" s="747"/>
    </row>
    <row r="26" spans="2:21" ht="35.25" customHeight="1" thickBot="1" x14ac:dyDescent="0.5">
      <c r="B26" s="759" t="s">
        <v>193</v>
      </c>
      <c r="C26" s="759"/>
      <c r="D26" s="759"/>
      <c r="E26" s="759"/>
      <c r="F26" s="759"/>
      <c r="G26" s="759"/>
      <c r="H26" s="760" t="s">
        <v>147</v>
      </c>
      <c r="I26" s="761"/>
      <c r="K26" s="708"/>
      <c r="L26" s="709"/>
      <c r="M26" s="709"/>
      <c r="N26" s="709"/>
      <c r="O26" s="709"/>
      <c r="P26" s="709"/>
      <c r="Q26" s="709"/>
      <c r="R26" s="709"/>
      <c r="S26" s="710"/>
      <c r="T26" s="716"/>
      <c r="U26" s="747"/>
    </row>
    <row r="27" spans="2:21" ht="35.25" customHeight="1" thickBot="1" x14ac:dyDescent="0.5">
      <c r="B27" s="759"/>
      <c r="C27" s="759"/>
      <c r="D27" s="759"/>
      <c r="E27" s="759"/>
      <c r="F27" s="759"/>
      <c r="G27" s="759"/>
      <c r="H27" s="760"/>
      <c r="I27" s="761"/>
      <c r="K27" s="162" t="s">
        <v>147</v>
      </c>
      <c r="L27" s="737" t="s">
        <v>192</v>
      </c>
      <c r="M27" s="738"/>
      <c r="N27" s="738"/>
      <c r="O27" s="738"/>
      <c r="P27" s="738"/>
      <c r="Q27" s="738"/>
      <c r="R27" s="738"/>
      <c r="S27" s="738"/>
      <c r="T27" s="739"/>
      <c r="U27" s="747"/>
    </row>
    <row r="28" spans="2:21" ht="35.25" customHeight="1" x14ac:dyDescent="0.45">
      <c r="B28" s="759" t="s">
        <v>191</v>
      </c>
      <c r="C28" s="759"/>
      <c r="D28" s="759"/>
      <c r="E28" s="759"/>
      <c r="F28" s="759"/>
      <c r="G28" s="759"/>
      <c r="H28" s="760" t="s">
        <v>147</v>
      </c>
      <c r="I28" s="761"/>
      <c r="K28" s="708" t="s">
        <v>190</v>
      </c>
      <c r="L28" s="709"/>
      <c r="M28" s="709"/>
      <c r="N28" s="709"/>
      <c r="O28" s="709"/>
      <c r="P28" s="709"/>
      <c r="Q28" s="709"/>
      <c r="R28" s="709"/>
      <c r="S28" s="710"/>
      <c r="T28" s="714"/>
      <c r="U28" s="747"/>
    </row>
    <row r="29" spans="2:21" ht="35.25" customHeight="1" thickBot="1" x14ac:dyDescent="0.5">
      <c r="B29" s="759"/>
      <c r="C29" s="759"/>
      <c r="D29" s="759"/>
      <c r="E29" s="759"/>
      <c r="F29" s="759"/>
      <c r="G29" s="759"/>
      <c r="H29" s="760"/>
      <c r="I29" s="156" t="s">
        <v>145</v>
      </c>
      <c r="K29" s="708"/>
      <c r="L29" s="709"/>
      <c r="M29" s="709"/>
      <c r="N29" s="709"/>
      <c r="O29" s="709"/>
      <c r="P29" s="709"/>
      <c r="Q29" s="709"/>
      <c r="R29" s="709"/>
      <c r="S29" s="710"/>
      <c r="T29" s="716"/>
      <c r="U29" s="747"/>
    </row>
    <row r="30" spans="2:21" ht="35.25" customHeight="1" thickBot="1" x14ac:dyDescent="0.5">
      <c r="B30" s="744" t="s">
        <v>189</v>
      </c>
      <c r="C30" s="744"/>
      <c r="D30" s="744"/>
      <c r="E30" s="744"/>
      <c r="F30" s="744"/>
      <c r="G30" s="744"/>
      <c r="H30" s="744"/>
      <c r="I30" s="744"/>
      <c r="K30" s="162" t="s">
        <v>147</v>
      </c>
      <c r="L30" s="737" t="s">
        <v>188</v>
      </c>
      <c r="M30" s="738"/>
      <c r="N30" s="738"/>
      <c r="O30" s="738"/>
      <c r="P30" s="738"/>
      <c r="Q30" s="738"/>
      <c r="R30" s="738"/>
      <c r="S30" s="738"/>
      <c r="T30" s="739"/>
      <c r="U30" s="747"/>
    </row>
    <row r="31" spans="2:21" ht="35.25" customHeight="1" thickBot="1" x14ac:dyDescent="0.5">
      <c r="B31" s="745" t="s">
        <v>187</v>
      </c>
      <c r="C31" s="745"/>
      <c r="D31" s="745"/>
      <c r="E31" s="745"/>
      <c r="F31" s="745"/>
      <c r="G31" s="745"/>
      <c r="H31" s="746"/>
      <c r="I31" s="745"/>
      <c r="K31" s="708" t="s">
        <v>186</v>
      </c>
      <c r="L31" s="709"/>
      <c r="M31" s="709"/>
      <c r="N31" s="709"/>
      <c r="O31" s="709"/>
      <c r="P31" s="709"/>
      <c r="Q31" s="709"/>
      <c r="R31" s="709"/>
      <c r="S31" s="710"/>
      <c r="T31" s="714" t="s">
        <v>147</v>
      </c>
      <c r="U31" s="747"/>
    </row>
    <row r="32" spans="2:21" ht="35.25" customHeight="1" thickBot="1" x14ac:dyDescent="0.5">
      <c r="B32" s="162" t="s">
        <v>147</v>
      </c>
      <c r="C32" s="737" t="s">
        <v>185</v>
      </c>
      <c r="D32" s="738"/>
      <c r="E32" s="738"/>
      <c r="F32" s="738"/>
      <c r="G32" s="738"/>
      <c r="H32" s="739"/>
      <c r="I32" s="747">
        <f>IF(H56&gt;=8,35,IF(AND(H56&gt;=6,H56&lt;=7),25,IF(AND(H56&gt;=1,H56&lt;=5),15,0)))</f>
        <v>0</v>
      </c>
      <c r="K32" s="708"/>
      <c r="L32" s="709"/>
      <c r="M32" s="709"/>
      <c r="N32" s="709"/>
      <c r="O32" s="709"/>
      <c r="P32" s="709"/>
      <c r="Q32" s="709"/>
      <c r="R32" s="709"/>
      <c r="S32" s="710"/>
      <c r="T32" s="716"/>
      <c r="U32" s="747"/>
    </row>
    <row r="33" spans="2:21" ht="35.25" customHeight="1" thickBot="1" x14ac:dyDescent="0.5">
      <c r="B33" s="704" t="s">
        <v>150</v>
      </c>
      <c r="C33" s="704"/>
      <c r="D33" s="704"/>
      <c r="E33" s="704"/>
      <c r="F33" s="704"/>
      <c r="G33" s="704"/>
      <c r="H33" s="161" t="s">
        <v>147</v>
      </c>
      <c r="I33" s="747"/>
      <c r="K33" s="162" t="s">
        <v>147</v>
      </c>
      <c r="L33" s="737" t="s">
        <v>184</v>
      </c>
      <c r="M33" s="738"/>
      <c r="N33" s="738"/>
      <c r="O33" s="738"/>
      <c r="P33" s="738"/>
      <c r="Q33" s="738"/>
      <c r="R33" s="738"/>
      <c r="S33" s="738"/>
      <c r="T33" s="739"/>
      <c r="U33" s="747"/>
    </row>
    <row r="34" spans="2:21" ht="35.25" customHeight="1" thickBot="1" x14ac:dyDescent="0.5">
      <c r="B34" s="735" t="s">
        <v>148</v>
      </c>
      <c r="C34" s="735"/>
      <c r="D34" s="735"/>
      <c r="E34" s="735"/>
      <c r="F34" s="735"/>
      <c r="G34" s="735"/>
      <c r="H34" s="176" t="s">
        <v>147</v>
      </c>
      <c r="I34" s="747"/>
      <c r="K34" s="708" t="s">
        <v>183</v>
      </c>
      <c r="L34" s="709"/>
      <c r="M34" s="709"/>
      <c r="N34" s="709"/>
      <c r="O34" s="709"/>
      <c r="P34" s="709"/>
      <c r="Q34" s="709"/>
      <c r="R34" s="709"/>
      <c r="S34" s="710"/>
      <c r="T34" s="714" t="s">
        <v>147</v>
      </c>
      <c r="U34" s="747"/>
    </row>
    <row r="35" spans="2:21" ht="35.25" customHeight="1" thickBot="1" x14ac:dyDescent="0.5">
      <c r="B35" s="162" t="s">
        <v>147</v>
      </c>
      <c r="C35" s="737" t="s">
        <v>182</v>
      </c>
      <c r="D35" s="738"/>
      <c r="E35" s="738"/>
      <c r="F35" s="738"/>
      <c r="G35" s="738"/>
      <c r="H35" s="739"/>
      <c r="I35" s="747"/>
      <c r="K35" s="711"/>
      <c r="L35" s="712"/>
      <c r="M35" s="712"/>
      <c r="N35" s="712"/>
      <c r="O35" s="712"/>
      <c r="P35" s="712"/>
      <c r="Q35" s="712"/>
      <c r="R35" s="712"/>
      <c r="S35" s="713"/>
      <c r="T35" s="716"/>
      <c r="U35" s="748"/>
    </row>
    <row r="36" spans="2:21" ht="35.25" customHeight="1" x14ac:dyDescent="0.45">
      <c r="B36" s="704" t="s">
        <v>150</v>
      </c>
      <c r="C36" s="704"/>
      <c r="D36" s="704"/>
      <c r="E36" s="704"/>
      <c r="F36" s="704"/>
      <c r="G36" s="704"/>
      <c r="H36" s="175" t="s">
        <v>147</v>
      </c>
      <c r="I36" s="747"/>
      <c r="K36" s="749" t="s">
        <v>181</v>
      </c>
      <c r="L36" s="750"/>
      <c r="M36" s="750"/>
      <c r="N36" s="750"/>
      <c r="O36" s="750"/>
      <c r="P36" s="750"/>
      <c r="Q36" s="750"/>
      <c r="R36" s="750"/>
      <c r="S36" s="751"/>
      <c r="T36" s="157">
        <f>((COUNTIF(T13,"○")+COUNTIF(T16,"○")+COUNTIF(T19,"○")+COUNTIF(T22,"○"))+((COUNTIF(T14,"○")+COUNTIF(T17,"○")+COUNTIF(T20,"○")+COUNTIF(T23,"○")+COUNTIF(T25,"○")+COUNTIF(T28,"○")+COUNTIF(T31,"○")+COUNTIF(T34,"○"))*2))</f>
        <v>0</v>
      </c>
      <c r="U36" s="156" t="s">
        <v>145</v>
      </c>
    </row>
    <row r="37" spans="2:21" ht="35.25" customHeight="1" thickBot="1" x14ac:dyDescent="0.5">
      <c r="B37" s="735" t="s">
        <v>148</v>
      </c>
      <c r="C37" s="735"/>
      <c r="D37" s="735"/>
      <c r="E37" s="735"/>
      <c r="F37" s="735"/>
      <c r="G37" s="735"/>
      <c r="H37" s="159" t="s">
        <v>147</v>
      </c>
      <c r="I37" s="747"/>
      <c r="K37" s="154" t="s">
        <v>144</v>
      </c>
      <c r="P37" s="752" t="s">
        <v>180</v>
      </c>
      <c r="Q37" s="752"/>
      <c r="R37" s="752"/>
      <c r="S37" s="752"/>
      <c r="T37" s="752"/>
      <c r="U37" s="752"/>
    </row>
    <row r="38" spans="2:21" ht="35.25" customHeight="1" thickBot="1" x14ac:dyDescent="0.5">
      <c r="B38" s="162" t="s">
        <v>147</v>
      </c>
      <c r="C38" s="737" t="s">
        <v>179</v>
      </c>
      <c r="D38" s="738"/>
      <c r="E38" s="738"/>
      <c r="F38" s="738"/>
      <c r="G38" s="738"/>
      <c r="H38" s="739"/>
      <c r="I38" s="747"/>
      <c r="K38" s="152" t="str">
        <f>IF(COUNTIF(K12:K35,"◎")&gt;5,"NG！５項目以上選択されています。","")</f>
        <v/>
      </c>
      <c r="P38" s="174"/>
      <c r="Q38" s="174"/>
      <c r="R38" s="174"/>
      <c r="S38" s="152" t="str">
        <f>IF(COUNTIF(T13:T35,"○")&gt;5,"NG！５項目以上選択されています。","")</f>
        <v/>
      </c>
      <c r="T38" s="174"/>
      <c r="U38" s="174"/>
    </row>
    <row r="39" spans="2:21" ht="35.25" customHeight="1" x14ac:dyDescent="0.45">
      <c r="B39" s="704" t="s">
        <v>150</v>
      </c>
      <c r="C39" s="704"/>
      <c r="D39" s="704"/>
      <c r="E39" s="704"/>
      <c r="F39" s="704"/>
      <c r="G39" s="704"/>
      <c r="H39" s="161" t="s">
        <v>147</v>
      </c>
      <c r="I39" s="747"/>
      <c r="K39" s="756" t="s">
        <v>178</v>
      </c>
      <c r="L39" s="757"/>
      <c r="M39" s="757"/>
      <c r="N39" s="757"/>
      <c r="O39" s="757"/>
      <c r="P39" s="757"/>
      <c r="Q39" s="757"/>
      <c r="R39" s="757"/>
      <c r="S39" s="757"/>
      <c r="T39" s="757"/>
      <c r="U39" s="758"/>
    </row>
    <row r="40" spans="2:21" ht="35.25" customHeight="1" thickBot="1" x14ac:dyDescent="0.5">
      <c r="B40" s="735" t="s">
        <v>148</v>
      </c>
      <c r="C40" s="735"/>
      <c r="D40" s="735"/>
      <c r="E40" s="735"/>
      <c r="F40" s="735"/>
      <c r="G40" s="735"/>
      <c r="H40" s="159" t="s">
        <v>147</v>
      </c>
      <c r="I40" s="747"/>
      <c r="K40" s="705" t="s">
        <v>177</v>
      </c>
      <c r="L40" s="706"/>
      <c r="M40" s="706"/>
      <c r="N40" s="706"/>
      <c r="O40" s="706"/>
      <c r="P40" s="706"/>
      <c r="Q40" s="706"/>
      <c r="R40" s="706"/>
      <c r="S40" s="707"/>
      <c r="T40" s="714" t="s">
        <v>147</v>
      </c>
      <c r="U40" s="717">
        <f>IF(T40="○",10,0)</f>
        <v>0</v>
      </c>
    </row>
    <row r="41" spans="2:21" ht="35.25" customHeight="1" thickBot="1" x14ac:dyDescent="0.5">
      <c r="B41" s="162" t="s">
        <v>147</v>
      </c>
      <c r="C41" s="737" t="s">
        <v>176</v>
      </c>
      <c r="D41" s="738"/>
      <c r="E41" s="738"/>
      <c r="F41" s="738"/>
      <c r="G41" s="738"/>
      <c r="H41" s="739"/>
      <c r="I41" s="747"/>
      <c r="K41" s="708"/>
      <c r="L41" s="709"/>
      <c r="M41" s="709"/>
      <c r="N41" s="709"/>
      <c r="O41" s="709"/>
      <c r="P41" s="709"/>
      <c r="Q41" s="709"/>
      <c r="R41" s="709"/>
      <c r="S41" s="710"/>
      <c r="T41" s="715"/>
      <c r="U41" s="718"/>
    </row>
    <row r="42" spans="2:21" ht="35.25" customHeight="1" x14ac:dyDescent="0.45">
      <c r="B42" s="704" t="s">
        <v>150</v>
      </c>
      <c r="C42" s="704"/>
      <c r="D42" s="704"/>
      <c r="E42" s="704"/>
      <c r="F42" s="704"/>
      <c r="G42" s="704"/>
      <c r="H42" s="161" t="s">
        <v>147</v>
      </c>
      <c r="I42" s="747"/>
      <c r="K42" s="711"/>
      <c r="L42" s="712"/>
      <c r="M42" s="712"/>
      <c r="N42" s="712"/>
      <c r="O42" s="712"/>
      <c r="P42" s="712"/>
      <c r="Q42" s="712"/>
      <c r="R42" s="712"/>
      <c r="S42" s="713"/>
      <c r="T42" s="716"/>
      <c r="U42" s="156" t="s">
        <v>145</v>
      </c>
    </row>
    <row r="43" spans="2:21" ht="35.25" customHeight="1" thickBot="1" x14ac:dyDescent="0.5">
      <c r="B43" s="735" t="s">
        <v>148</v>
      </c>
      <c r="C43" s="735"/>
      <c r="D43" s="735"/>
      <c r="E43" s="735"/>
      <c r="F43" s="735"/>
      <c r="G43" s="735"/>
      <c r="H43" s="159" t="s">
        <v>147</v>
      </c>
      <c r="I43" s="747"/>
      <c r="K43" s="154"/>
      <c r="Q43" s="153"/>
      <c r="R43" s="153"/>
      <c r="S43" s="153"/>
      <c r="T43" s="153"/>
      <c r="U43" s="153" t="s">
        <v>175</v>
      </c>
    </row>
    <row r="44" spans="2:21" ht="35.25" customHeight="1" thickBot="1" x14ac:dyDescent="0.5">
      <c r="B44" s="162" t="s">
        <v>147</v>
      </c>
      <c r="C44" s="737" t="s">
        <v>174</v>
      </c>
      <c r="D44" s="738"/>
      <c r="E44" s="738"/>
      <c r="F44" s="738"/>
      <c r="G44" s="738"/>
      <c r="H44" s="739"/>
      <c r="I44" s="747"/>
    </row>
    <row r="45" spans="2:21" ht="35.25" customHeight="1" x14ac:dyDescent="0.45">
      <c r="B45" s="704" t="s">
        <v>150</v>
      </c>
      <c r="C45" s="704"/>
      <c r="D45" s="704"/>
      <c r="E45" s="704"/>
      <c r="F45" s="704"/>
      <c r="G45" s="704"/>
      <c r="H45" s="161" t="s">
        <v>147</v>
      </c>
      <c r="I45" s="747"/>
      <c r="K45" s="742" t="s">
        <v>173</v>
      </c>
      <c r="L45" s="743"/>
      <c r="M45" s="742" t="s">
        <v>172</v>
      </c>
      <c r="N45" s="753"/>
      <c r="O45" s="753"/>
      <c r="P45" s="753"/>
      <c r="Q45" s="753"/>
      <c r="R45" s="753"/>
      <c r="S45" s="753"/>
      <c r="T45" s="753"/>
      <c r="U45" s="743"/>
    </row>
    <row r="46" spans="2:21" ht="35.25" customHeight="1" thickBot="1" x14ac:dyDescent="0.5">
      <c r="B46" s="735" t="s">
        <v>148</v>
      </c>
      <c r="C46" s="735"/>
      <c r="D46" s="735"/>
      <c r="E46" s="735"/>
      <c r="F46" s="735"/>
      <c r="G46" s="735"/>
      <c r="H46" s="159" t="s">
        <v>147</v>
      </c>
      <c r="I46" s="747"/>
      <c r="K46" s="754" t="s">
        <v>171</v>
      </c>
      <c r="L46" s="755"/>
      <c r="M46" s="172" t="s">
        <v>163</v>
      </c>
      <c r="N46" s="172" t="s">
        <v>162</v>
      </c>
      <c r="O46" s="173" t="s">
        <v>170</v>
      </c>
      <c r="P46" s="173" t="s">
        <v>161</v>
      </c>
      <c r="Q46" s="173" t="s">
        <v>169</v>
      </c>
      <c r="R46" s="173" t="s">
        <v>168</v>
      </c>
      <c r="S46" s="173" t="s">
        <v>167</v>
      </c>
      <c r="T46" s="172" t="s">
        <v>166</v>
      </c>
      <c r="U46" s="171">
        <f>I12</f>
        <v>0</v>
      </c>
    </row>
    <row r="47" spans="2:21" ht="35.25" customHeight="1" thickBot="1" x14ac:dyDescent="0.5">
      <c r="B47" s="162" t="s">
        <v>147</v>
      </c>
      <c r="C47" s="737" t="s">
        <v>165</v>
      </c>
      <c r="D47" s="738"/>
      <c r="E47" s="738"/>
      <c r="F47" s="738"/>
      <c r="G47" s="738"/>
      <c r="H47" s="739"/>
      <c r="I47" s="747"/>
      <c r="K47" s="702" t="s">
        <v>164</v>
      </c>
      <c r="L47" s="703"/>
      <c r="M47" s="170" t="s">
        <v>163</v>
      </c>
      <c r="N47" s="168"/>
      <c r="O47" s="169" t="s">
        <v>162</v>
      </c>
      <c r="P47" s="169"/>
      <c r="Q47" s="169" t="s">
        <v>157</v>
      </c>
      <c r="R47" s="169"/>
      <c r="S47" s="169" t="s">
        <v>161</v>
      </c>
      <c r="T47" s="168"/>
      <c r="U47" s="167">
        <f>I22</f>
        <v>0</v>
      </c>
    </row>
    <row r="48" spans="2:21" ht="35.25" customHeight="1" x14ac:dyDescent="0.45">
      <c r="B48" s="704" t="s">
        <v>150</v>
      </c>
      <c r="C48" s="704"/>
      <c r="D48" s="704"/>
      <c r="E48" s="704"/>
      <c r="F48" s="704"/>
      <c r="G48" s="704"/>
      <c r="H48" s="161" t="s">
        <v>147</v>
      </c>
      <c r="I48" s="747"/>
      <c r="K48" s="702" t="s">
        <v>160</v>
      </c>
      <c r="L48" s="703"/>
      <c r="M48" s="170" t="s">
        <v>153</v>
      </c>
      <c r="N48" s="168"/>
      <c r="O48" s="169" t="s">
        <v>158</v>
      </c>
      <c r="P48" s="169"/>
      <c r="Q48" s="169" t="s">
        <v>157</v>
      </c>
      <c r="R48" s="169"/>
      <c r="S48" s="169" t="s">
        <v>156</v>
      </c>
      <c r="T48" s="168"/>
      <c r="U48" s="167">
        <f>I32</f>
        <v>0</v>
      </c>
    </row>
    <row r="49" spans="2:21" ht="35.25" customHeight="1" thickBot="1" x14ac:dyDescent="0.5">
      <c r="B49" s="735" t="s">
        <v>148</v>
      </c>
      <c r="C49" s="735"/>
      <c r="D49" s="735"/>
      <c r="E49" s="735"/>
      <c r="F49" s="735"/>
      <c r="G49" s="735"/>
      <c r="H49" s="159" t="s">
        <v>147</v>
      </c>
      <c r="I49" s="747"/>
      <c r="K49" s="702" t="s">
        <v>159</v>
      </c>
      <c r="L49" s="703"/>
      <c r="M49" s="170" t="s">
        <v>153</v>
      </c>
      <c r="N49" s="168"/>
      <c r="O49" s="169" t="s">
        <v>158</v>
      </c>
      <c r="P49" s="169"/>
      <c r="Q49" s="169" t="s">
        <v>157</v>
      </c>
      <c r="R49" s="169"/>
      <c r="S49" s="169" t="s">
        <v>156</v>
      </c>
      <c r="T49" s="168"/>
      <c r="U49" s="167">
        <f>U12</f>
        <v>0</v>
      </c>
    </row>
    <row r="50" spans="2:21" ht="35.25" customHeight="1" thickBot="1" x14ac:dyDescent="0.5">
      <c r="B50" s="162" t="s">
        <v>147</v>
      </c>
      <c r="C50" s="737" t="s">
        <v>155</v>
      </c>
      <c r="D50" s="738"/>
      <c r="E50" s="738"/>
      <c r="F50" s="738"/>
      <c r="G50" s="738"/>
      <c r="H50" s="739"/>
      <c r="I50" s="747"/>
      <c r="K50" s="740" t="s">
        <v>154</v>
      </c>
      <c r="L50" s="741"/>
      <c r="M50" s="166" t="s">
        <v>153</v>
      </c>
      <c r="N50" s="164"/>
      <c r="O50" s="165"/>
      <c r="P50" s="165"/>
      <c r="Q50" s="165" t="s">
        <v>152</v>
      </c>
      <c r="R50" s="165"/>
      <c r="S50" s="165"/>
      <c r="T50" s="164"/>
      <c r="U50" s="163">
        <f>U40</f>
        <v>0</v>
      </c>
    </row>
    <row r="51" spans="2:21" ht="35.25" customHeight="1" x14ac:dyDescent="0.45">
      <c r="B51" s="704" t="s">
        <v>150</v>
      </c>
      <c r="C51" s="704"/>
      <c r="D51" s="704"/>
      <c r="E51" s="704"/>
      <c r="F51" s="704"/>
      <c r="G51" s="704"/>
      <c r="H51" s="161" t="s">
        <v>147</v>
      </c>
      <c r="I51" s="747"/>
    </row>
    <row r="52" spans="2:21" ht="35.25" customHeight="1" thickBot="1" x14ac:dyDescent="0.5">
      <c r="B52" s="735" t="s">
        <v>148</v>
      </c>
      <c r="C52" s="735"/>
      <c r="D52" s="735"/>
      <c r="E52" s="735"/>
      <c r="F52" s="735"/>
      <c r="G52" s="735"/>
      <c r="H52" s="159" t="s">
        <v>147</v>
      </c>
      <c r="I52" s="747"/>
    </row>
    <row r="53" spans="2:21" ht="35.25" customHeight="1" thickTop="1" thickBot="1" x14ac:dyDescent="0.5">
      <c r="B53" s="162" t="s">
        <v>147</v>
      </c>
      <c r="C53" s="737" t="s">
        <v>151</v>
      </c>
      <c r="D53" s="738"/>
      <c r="E53" s="738"/>
      <c r="F53" s="738"/>
      <c r="G53" s="738"/>
      <c r="H53" s="739"/>
      <c r="I53" s="747"/>
      <c r="K53" s="719" t="s">
        <v>24</v>
      </c>
      <c r="L53" s="720"/>
      <c r="M53" s="720"/>
      <c r="N53" s="720"/>
      <c r="O53" s="720"/>
      <c r="P53" s="720"/>
      <c r="Q53" s="720"/>
      <c r="R53" s="720"/>
      <c r="S53" s="720"/>
      <c r="T53" s="720"/>
      <c r="U53" s="721"/>
    </row>
    <row r="54" spans="2:21" ht="35.25" customHeight="1" x14ac:dyDescent="0.3">
      <c r="B54" s="704" t="s">
        <v>150</v>
      </c>
      <c r="C54" s="704"/>
      <c r="D54" s="704"/>
      <c r="E54" s="704"/>
      <c r="F54" s="704"/>
      <c r="G54" s="704"/>
      <c r="H54" s="161" t="s">
        <v>147</v>
      </c>
      <c r="I54" s="747"/>
      <c r="K54" s="723">
        <f>SUM(U46:U50)</f>
        <v>0</v>
      </c>
      <c r="L54" s="724"/>
      <c r="M54" s="724"/>
      <c r="N54" s="724"/>
      <c r="O54" s="724"/>
      <c r="P54" s="724"/>
      <c r="Q54" s="724"/>
      <c r="R54" s="160"/>
      <c r="S54" s="729" t="s">
        <v>149</v>
      </c>
      <c r="T54" s="729"/>
      <c r="U54" s="730"/>
    </row>
    <row r="55" spans="2:21" ht="35.25" customHeight="1" x14ac:dyDescent="0.3">
      <c r="B55" s="735" t="s">
        <v>148</v>
      </c>
      <c r="C55" s="735"/>
      <c r="D55" s="735"/>
      <c r="E55" s="735"/>
      <c r="F55" s="735"/>
      <c r="G55" s="735"/>
      <c r="H55" s="159" t="s">
        <v>147</v>
      </c>
      <c r="I55" s="748"/>
      <c r="K55" s="725"/>
      <c r="L55" s="726"/>
      <c r="M55" s="726"/>
      <c r="N55" s="726"/>
      <c r="O55" s="726"/>
      <c r="P55" s="726"/>
      <c r="Q55" s="726"/>
      <c r="R55" s="158"/>
      <c r="S55" s="731"/>
      <c r="T55" s="731"/>
      <c r="U55" s="732"/>
    </row>
    <row r="56" spans="2:21" ht="35.25" customHeight="1" thickBot="1" x14ac:dyDescent="0.35">
      <c r="B56" s="736" t="s">
        <v>146</v>
      </c>
      <c r="C56" s="736"/>
      <c r="D56" s="736"/>
      <c r="E56" s="736"/>
      <c r="F56" s="736"/>
      <c r="G56" s="736"/>
      <c r="H56" s="157">
        <f>((COUNTIF(H33,"○")+COUNTIF(H36,"○")+COUNTIF(H39,"○")+COUNTIF(H42,"○")+COUNTIF(H45,"○")+COUNTIF(H48,"○")+COUNTIF(H51,"○")+COUNTIF(H54,"○"))+((COUNTIF(H34,"○")+COUNTIF(H37,"○")+COUNTIF(H40,"○")+COUNTIF(H43,"○")+COUNTIF(H46,"○")+COUNTIF(H49,"○")+COUNTIF(H52,"○")+COUNTIF(H55,"○"))*2))</f>
        <v>0</v>
      </c>
      <c r="I56" s="156" t="s">
        <v>145</v>
      </c>
      <c r="K56" s="727"/>
      <c r="L56" s="728"/>
      <c r="M56" s="728"/>
      <c r="N56" s="728"/>
      <c r="O56" s="728"/>
      <c r="P56" s="728"/>
      <c r="Q56" s="728"/>
      <c r="R56" s="155" t="s">
        <v>145</v>
      </c>
      <c r="S56" s="733"/>
      <c r="T56" s="733"/>
      <c r="U56" s="734"/>
    </row>
    <row r="57" spans="2:21" ht="19.5" customHeight="1" thickTop="1" x14ac:dyDescent="0.45">
      <c r="B57" s="154" t="s">
        <v>144</v>
      </c>
      <c r="G57" s="153"/>
      <c r="H57" s="153"/>
      <c r="I57" s="153" t="s">
        <v>143</v>
      </c>
    </row>
    <row r="58" spans="2:21" ht="41.25" customHeight="1" x14ac:dyDescent="0.45">
      <c r="B58" s="152" t="str">
        <f>IF(COUNTIF(B33:B55,"◎")&gt;5,"NG！５項目以上選択されています。","")</f>
        <v/>
      </c>
      <c r="G58" s="151" t="str">
        <f>IF(COUNTIF(H33:H55,"○")&gt;5,"NG！５項目以上選択されています。","")</f>
        <v/>
      </c>
      <c r="I58" s="150"/>
    </row>
    <row r="59" spans="2:21" ht="19.5" customHeight="1" x14ac:dyDescent="0.45"/>
    <row r="60" spans="2:21" ht="19.5" customHeight="1" x14ac:dyDescent="0.45"/>
    <row r="61" spans="2:21" ht="19.5" customHeight="1" x14ac:dyDescent="0.45"/>
    <row r="62" spans="2:21" ht="19.5" customHeight="1" x14ac:dyDescent="0.45"/>
    <row r="63" spans="2:21" ht="19.5" customHeight="1" x14ac:dyDescent="0.45"/>
    <row r="64" spans="2:21" ht="19.5" customHeight="1" x14ac:dyDescent="0.45"/>
    <row r="65" ht="19.5" customHeight="1" x14ac:dyDescent="0.45"/>
    <row r="66" ht="19.5" customHeight="1" x14ac:dyDescent="0.45"/>
    <row r="67" ht="19.5" customHeight="1" x14ac:dyDescent="0.45"/>
    <row r="68" ht="19.5" customHeight="1" x14ac:dyDescent="0.45"/>
    <row r="69" ht="19.5" customHeight="1" x14ac:dyDescent="0.45"/>
    <row r="70" ht="19.5" customHeight="1" x14ac:dyDescent="0.45"/>
    <row r="71" ht="19.5" customHeight="1" x14ac:dyDescent="0.45"/>
    <row r="72" ht="19.5" customHeight="1" x14ac:dyDescent="0.45"/>
    <row r="73" ht="19.5" customHeight="1" x14ac:dyDescent="0.45"/>
    <row r="74" ht="19.5" customHeight="1" x14ac:dyDescent="0.45"/>
    <row r="75" ht="19.5" customHeight="1" x14ac:dyDescent="0.45"/>
    <row r="76" ht="19.5" customHeight="1" x14ac:dyDescent="0.45"/>
    <row r="77" ht="19.5" customHeight="1" x14ac:dyDescent="0.45"/>
    <row r="78" ht="19.5" customHeight="1" x14ac:dyDescent="0.45"/>
    <row r="79" ht="19.5" customHeight="1" x14ac:dyDescent="0.45"/>
    <row r="80" ht="19.5" customHeight="1" x14ac:dyDescent="0.45"/>
    <row r="81" ht="19.5" customHeight="1" x14ac:dyDescent="0.45"/>
    <row r="82" ht="19.5" customHeight="1" x14ac:dyDescent="0.45"/>
    <row r="83" ht="19.5" customHeight="1" x14ac:dyDescent="0.45"/>
    <row r="84" ht="19.5" customHeight="1" x14ac:dyDescent="0.45"/>
    <row r="85" ht="19.5" customHeight="1" x14ac:dyDescent="0.45"/>
    <row r="86" ht="19.5" customHeight="1" x14ac:dyDescent="0.45"/>
    <row r="87" ht="19.5" customHeight="1" x14ac:dyDescent="0.45"/>
    <row r="88" ht="19.5" customHeight="1" x14ac:dyDescent="0.45"/>
    <row r="89" ht="19.5" customHeight="1" x14ac:dyDescent="0.45"/>
    <row r="90" ht="19.5" customHeight="1" x14ac:dyDescent="0.45"/>
    <row r="91" ht="19.5" customHeight="1" x14ac:dyDescent="0.45"/>
    <row r="92" ht="19.5" customHeight="1" x14ac:dyDescent="0.45"/>
    <row r="93" ht="19.5" customHeight="1" x14ac:dyDescent="0.45"/>
    <row r="94" ht="19.5" customHeight="1" x14ac:dyDescent="0.45"/>
    <row r="95" ht="19.5" customHeight="1" x14ac:dyDescent="0.45"/>
    <row r="96" ht="19.5" customHeight="1" x14ac:dyDescent="0.45"/>
    <row r="97" ht="19.5" customHeight="1" x14ac:dyDescent="0.45"/>
    <row r="98" ht="19.5" customHeight="1" x14ac:dyDescent="0.45"/>
    <row r="99" ht="19.5" customHeight="1" x14ac:dyDescent="0.45"/>
    <row r="100" ht="19.5" customHeight="1" x14ac:dyDescent="0.45"/>
    <row r="101" ht="19.5" customHeight="1" x14ac:dyDescent="0.45"/>
    <row r="102" ht="19.5" customHeight="1" x14ac:dyDescent="0.45"/>
    <row r="103" ht="19.5" customHeight="1" x14ac:dyDescent="0.45"/>
    <row r="104" ht="19.5" customHeight="1" x14ac:dyDescent="0.45"/>
    <row r="105" ht="19.5" customHeight="1" x14ac:dyDescent="0.45"/>
    <row r="106" ht="19.5" customHeight="1" x14ac:dyDescent="0.45"/>
    <row r="107" ht="19.5" customHeight="1" x14ac:dyDescent="0.45"/>
    <row r="108" ht="19.5" customHeight="1" x14ac:dyDescent="0.45"/>
    <row r="109" ht="19.5" customHeight="1" x14ac:dyDescent="0.45"/>
    <row r="110" ht="19.5" customHeight="1" x14ac:dyDescent="0.45"/>
    <row r="111" ht="19.5" customHeight="1" x14ac:dyDescent="0.45"/>
    <row r="112" ht="19.5" customHeight="1" x14ac:dyDescent="0.45"/>
    <row r="113" ht="19.5" customHeight="1" x14ac:dyDescent="0.45"/>
    <row r="114" ht="19.5" customHeight="1" x14ac:dyDescent="0.45"/>
    <row r="115" ht="19.5" customHeight="1" x14ac:dyDescent="0.45"/>
    <row r="116" ht="19.5" customHeight="1" x14ac:dyDescent="0.45"/>
    <row r="117" ht="19.5" customHeight="1" x14ac:dyDescent="0.45"/>
    <row r="118" ht="19.5" customHeight="1" x14ac:dyDescent="0.45"/>
    <row r="119" ht="19.5" customHeight="1" x14ac:dyDescent="0.45"/>
    <row r="120" ht="19.5" customHeight="1" x14ac:dyDescent="0.45"/>
    <row r="121" ht="19.5" customHeight="1" x14ac:dyDescent="0.45"/>
    <row r="122" ht="19.5" customHeight="1" x14ac:dyDescent="0.45"/>
    <row r="123" ht="19.5" customHeight="1" x14ac:dyDescent="0.45"/>
    <row r="124" ht="19.5" customHeight="1" x14ac:dyDescent="0.45"/>
    <row r="125" ht="19.5" customHeight="1" x14ac:dyDescent="0.45"/>
    <row r="126" ht="19.5" customHeight="1" x14ac:dyDescent="0.45"/>
    <row r="127" ht="19.5" customHeight="1" x14ac:dyDescent="0.45"/>
    <row r="128" ht="19.5" customHeight="1" x14ac:dyDescent="0.45"/>
    <row r="129" ht="19.5" customHeight="1" x14ac:dyDescent="0.45"/>
    <row r="130" ht="19.5" customHeight="1" x14ac:dyDescent="0.45"/>
    <row r="131" ht="19.5" customHeight="1" x14ac:dyDescent="0.45"/>
    <row r="132" ht="19.5" customHeight="1" x14ac:dyDescent="0.45"/>
    <row r="133" ht="19.5" customHeight="1" x14ac:dyDescent="0.45"/>
    <row r="134" ht="19.5" customHeight="1" x14ac:dyDescent="0.45"/>
  </sheetData>
  <mergeCells count="107">
    <mergeCell ref="B9:C9"/>
    <mergeCell ref="D9:I9"/>
    <mergeCell ref="K9:L9"/>
    <mergeCell ref="M9:U9"/>
    <mergeCell ref="T1:U1"/>
    <mergeCell ref="O3:P3"/>
    <mergeCell ref="B5:U5"/>
    <mergeCell ref="B7:C7"/>
    <mergeCell ref="D7:I7"/>
    <mergeCell ref="K7:L7"/>
    <mergeCell ref="M7:U7"/>
    <mergeCell ref="B8:C8"/>
    <mergeCell ref="D8:I8"/>
    <mergeCell ref="K8:L8"/>
    <mergeCell ref="M8:U8"/>
    <mergeCell ref="B20:I20"/>
    <mergeCell ref="K20:S20"/>
    <mergeCell ref="B11:I11"/>
    <mergeCell ref="K11:U11"/>
    <mergeCell ref="B12:G12"/>
    <mergeCell ref="I12:I18"/>
    <mergeCell ref="L12:T12"/>
    <mergeCell ref="U12:U35"/>
    <mergeCell ref="B13:G13"/>
    <mergeCell ref="K13:S13"/>
    <mergeCell ref="B14:G14"/>
    <mergeCell ref="K14:S14"/>
    <mergeCell ref="B15:G15"/>
    <mergeCell ref="L15:T15"/>
    <mergeCell ref="B16:G16"/>
    <mergeCell ref="K16:S16"/>
    <mergeCell ref="B17:G17"/>
    <mergeCell ref="K17:S17"/>
    <mergeCell ref="B18:G18"/>
    <mergeCell ref="L18:T18"/>
    <mergeCell ref="B19:G19"/>
    <mergeCell ref="K19:S19"/>
    <mergeCell ref="B21:I21"/>
    <mergeCell ref="L21:T21"/>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C41:H41"/>
    <mergeCell ref="B42:G42"/>
    <mergeCell ref="C47:H47"/>
    <mergeCell ref="B30:I30"/>
    <mergeCell ref="L30:T30"/>
    <mergeCell ref="B31:I31"/>
    <mergeCell ref="K31:S32"/>
    <mergeCell ref="T31:T32"/>
    <mergeCell ref="C32:H32"/>
    <mergeCell ref="I32:I55"/>
    <mergeCell ref="B33:G33"/>
    <mergeCell ref="L33:T33"/>
    <mergeCell ref="B34:G34"/>
    <mergeCell ref="K34:S35"/>
    <mergeCell ref="T34:T35"/>
    <mergeCell ref="C35:H35"/>
    <mergeCell ref="B36:G36"/>
    <mergeCell ref="K36:S36"/>
    <mergeCell ref="B37:G37"/>
    <mergeCell ref="P37:U37"/>
    <mergeCell ref="M45:U45"/>
    <mergeCell ref="B46:G46"/>
    <mergeCell ref="K46:L46"/>
    <mergeCell ref="C38:H38"/>
    <mergeCell ref="K47:L47"/>
    <mergeCell ref="B48:G48"/>
    <mergeCell ref="K48:L48"/>
    <mergeCell ref="K40:S42"/>
    <mergeCell ref="T40:T42"/>
    <mergeCell ref="U40:U41"/>
    <mergeCell ref="K53:U53"/>
    <mergeCell ref="A1:C1"/>
    <mergeCell ref="B54:G54"/>
    <mergeCell ref="K54:Q56"/>
    <mergeCell ref="S54:U56"/>
    <mergeCell ref="B55:G55"/>
    <mergeCell ref="B56:G56"/>
    <mergeCell ref="C50:H50"/>
    <mergeCell ref="K50:L50"/>
    <mergeCell ref="B51:G51"/>
    <mergeCell ref="B52:G52"/>
    <mergeCell ref="C53:H53"/>
    <mergeCell ref="B49:G49"/>
    <mergeCell ref="K49:L49"/>
    <mergeCell ref="B43:G43"/>
    <mergeCell ref="C44:H44"/>
    <mergeCell ref="B45:G45"/>
    <mergeCell ref="K45:L45"/>
  </mergeCells>
  <phoneticPr fontId="2"/>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6"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50"/>
  <sheetViews>
    <sheetView showGridLines="0" view="pageBreakPreview" topLeftCell="A31" zoomScaleNormal="100" zoomScaleSheetLayoutView="100" workbookViewId="0">
      <selection activeCell="BN44" sqref="BN44"/>
    </sheetView>
  </sheetViews>
  <sheetFormatPr defaultColWidth="2" defaultRowHeight="18" x14ac:dyDescent="0.45"/>
  <cols>
    <col min="1" max="1" width="2" style="104" customWidth="1"/>
    <col min="2" max="2" width="2" style="105" customWidth="1"/>
    <col min="3" max="5" width="2" style="104"/>
    <col min="6" max="6" width="2.19921875" style="104" bestFit="1" customWidth="1"/>
    <col min="7" max="8" width="2" style="104"/>
    <col min="9" max="36" width="2.09765625" style="104" customWidth="1"/>
    <col min="37" max="37" width="2" style="104"/>
    <col min="38" max="38" width="2" style="104" customWidth="1"/>
    <col min="39" max="256" width="2" style="104"/>
    <col min="257" max="258" width="2" style="104" customWidth="1"/>
    <col min="259" max="261" width="2" style="104"/>
    <col min="262" max="262" width="2.19921875" style="104" bestFit="1" customWidth="1"/>
    <col min="263" max="264" width="2" style="104"/>
    <col min="265" max="292" width="2.09765625" style="104" customWidth="1"/>
    <col min="293" max="293" width="2" style="104"/>
    <col min="294" max="294" width="2" style="104" customWidth="1"/>
    <col min="295" max="512" width="2" style="104"/>
    <col min="513" max="514" width="2" style="104" customWidth="1"/>
    <col min="515" max="517" width="2" style="104"/>
    <col min="518" max="518" width="2.19921875" style="104" bestFit="1" customWidth="1"/>
    <col min="519" max="520" width="2" style="104"/>
    <col min="521" max="548" width="2.09765625" style="104" customWidth="1"/>
    <col min="549" max="549" width="2" style="104"/>
    <col min="550" max="550" width="2" style="104" customWidth="1"/>
    <col min="551" max="768" width="2" style="104"/>
    <col min="769" max="770" width="2" style="104" customWidth="1"/>
    <col min="771" max="773" width="2" style="104"/>
    <col min="774" max="774" width="2.19921875" style="104" bestFit="1" customWidth="1"/>
    <col min="775" max="776" width="2" style="104"/>
    <col min="777" max="804" width="2.09765625" style="104" customWidth="1"/>
    <col min="805" max="805" width="2" style="104"/>
    <col min="806" max="806" width="2" style="104" customWidth="1"/>
    <col min="807" max="1024" width="2" style="104"/>
    <col min="1025" max="1026" width="2" style="104" customWidth="1"/>
    <col min="1027" max="1029" width="2" style="104"/>
    <col min="1030" max="1030" width="2.19921875" style="104" bestFit="1" customWidth="1"/>
    <col min="1031" max="1032" width="2" style="104"/>
    <col min="1033" max="1060" width="2.09765625" style="104" customWidth="1"/>
    <col min="1061" max="1061" width="2" style="104"/>
    <col min="1062" max="1062" width="2" style="104" customWidth="1"/>
    <col min="1063" max="1280" width="2" style="104"/>
    <col min="1281" max="1282" width="2" style="104" customWidth="1"/>
    <col min="1283" max="1285" width="2" style="104"/>
    <col min="1286" max="1286" width="2.19921875" style="104" bestFit="1" customWidth="1"/>
    <col min="1287" max="1288" width="2" style="104"/>
    <col min="1289" max="1316" width="2.09765625" style="104" customWidth="1"/>
    <col min="1317" max="1317" width="2" style="104"/>
    <col min="1318" max="1318" width="2" style="104" customWidth="1"/>
    <col min="1319" max="1536" width="2" style="104"/>
    <col min="1537" max="1538" width="2" style="104" customWidth="1"/>
    <col min="1539" max="1541" width="2" style="104"/>
    <col min="1542" max="1542" width="2.19921875" style="104" bestFit="1" customWidth="1"/>
    <col min="1543" max="1544" width="2" style="104"/>
    <col min="1545" max="1572" width="2.09765625" style="104" customWidth="1"/>
    <col min="1573" max="1573" width="2" style="104"/>
    <col min="1574" max="1574" width="2" style="104" customWidth="1"/>
    <col min="1575" max="1792" width="2" style="104"/>
    <col min="1793" max="1794" width="2" style="104" customWidth="1"/>
    <col min="1795" max="1797" width="2" style="104"/>
    <col min="1798" max="1798" width="2.19921875" style="104" bestFit="1" customWidth="1"/>
    <col min="1799" max="1800" width="2" style="104"/>
    <col min="1801" max="1828" width="2.09765625" style="104" customWidth="1"/>
    <col min="1829" max="1829" width="2" style="104"/>
    <col min="1830" max="1830" width="2" style="104" customWidth="1"/>
    <col min="1831" max="2048" width="2" style="104"/>
    <col min="2049" max="2050" width="2" style="104" customWidth="1"/>
    <col min="2051" max="2053" width="2" style="104"/>
    <col min="2054" max="2054" width="2.19921875" style="104" bestFit="1" customWidth="1"/>
    <col min="2055" max="2056" width="2" style="104"/>
    <col min="2057" max="2084" width="2.09765625" style="104" customWidth="1"/>
    <col min="2085" max="2085" width="2" style="104"/>
    <col min="2086" max="2086" width="2" style="104" customWidth="1"/>
    <col min="2087" max="2304" width="2" style="104"/>
    <col min="2305" max="2306" width="2" style="104" customWidth="1"/>
    <col min="2307" max="2309" width="2" style="104"/>
    <col min="2310" max="2310" width="2.19921875" style="104" bestFit="1" customWidth="1"/>
    <col min="2311" max="2312" width="2" style="104"/>
    <col min="2313" max="2340" width="2.09765625" style="104" customWidth="1"/>
    <col min="2341" max="2341" width="2" style="104"/>
    <col min="2342" max="2342" width="2" style="104" customWidth="1"/>
    <col min="2343" max="2560" width="2" style="104"/>
    <col min="2561" max="2562" width="2" style="104" customWidth="1"/>
    <col min="2563" max="2565" width="2" style="104"/>
    <col min="2566" max="2566" width="2.19921875" style="104" bestFit="1" customWidth="1"/>
    <col min="2567" max="2568" width="2" style="104"/>
    <col min="2569" max="2596" width="2.09765625" style="104" customWidth="1"/>
    <col min="2597" max="2597" width="2" style="104"/>
    <col min="2598" max="2598" width="2" style="104" customWidth="1"/>
    <col min="2599" max="2816" width="2" style="104"/>
    <col min="2817" max="2818" width="2" style="104" customWidth="1"/>
    <col min="2819" max="2821" width="2" style="104"/>
    <col min="2822" max="2822" width="2.19921875" style="104" bestFit="1" customWidth="1"/>
    <col min="2823" max="2824" width="2" style="104"/>
    <col min="2825" max="2852" width="2.09765625" style="104" customWidth="1"/>
    <col min="2853" max="2853" width="2" style="104"/>
    <col min="2854" max="2854" width="2" style="104" customWidth="1"/>
    <col min="2855" max="3072" width="2" style="104"/>
    <col min="3073" max="3074" width="2" style="104" customWidth="1"/>
    <col min="3075" max="3077" width="2" style="104"/>
    <col min="3078" max="3078" width="2.19921875" style="104" bestFit="1" customWidth="1"/>
    <col min="3079" max="3080" width="2" style="104"/>
    <col min="3081" max="3108" width="2.09765625" style="104" customWidth="1"/>
    <col min="3109" max="3109" width="2" style="104"/>
    <col min="3110" max="3110" width="2" style="104" customWidth="1"/>
    <col min="3111" max="3328" width="2" style="104"/>
    <col min="3329" max="3330" width="2" style="104" customWidth="1"/>
    <col min="3331" max="3333" width="2" style="104"/>
    <col min="3334" max="3334" width="2.19921875" style="104" bestFit="1" customWidth="1"/>
    <col min="3335" max="3336" width="2" style="104"/>
    <col min="3337" max="3364" width="2.09765625" style="104" customWidth="1"/>
    <col min="3365" max="3365" width="2" style="104"/>
    <col min="3366" max="3366" width="2" style="104" customWidth="1"/>
    <col min="3367" max="3584" width="2" style="104"/>
    <col min="3585" max="3586" width="2" style="104" customWidth="1"/>
    <col min="3587" max="3589" width="2" style="104"/>
    <col min="3590" max="3590" width="2.19921875" style="104" bestFit="1" customWidth="1"/>
    <col min="3591" max="3592" width="2" style="104"/>
    <col min="3593" max="3620" width="2.09765625" style="104" customWidth="1"/>
    <col min="3621" max="3621" width="2" style="104"/>
    <col min="3622" max="3622" width="2" style="104" customWidth="1"/>
    <col min="3623" max="3840" width="2" style="104"/>
    <col min="3841" max="3842" width="2" style="104" customWidth="1"/>
    <col min="3843" max="3845" width="2" style="104"/>
    <col min="3846" max="3846" width="2.19921875" style="104" bestFit="1" customWidth="1"/>
    <col min="3847" max="3848" width="2" style="104"/>
    <col min="3849" max="3876" width="2.09765625" style="104" customWidth="1"/>
    <col min="3877" max="3877" width="2" style="104"/>
    <col min="3878" max="3878" width="2" style="104" customWidth="1"/>
    <col min="3879" max="4096" width="2" style="104"/>
    <col min="4097" max="4098" width="2" style="104" customWidth="1"/>
    <col min="4099" max="4101" width="2" style="104"/>
    <col min="4102" max="4102" width="2.19921875" style="104" bestFit="1" customWidth="1"/>
    <col min="4103" max="4104" width="2" style="104"/>
    <col min="4105" max="4132" width="2.09765625" style="104" customWidth="1"/>
    <col min="4133" max="4133" width="2" style="104"/>
    <col min="4134" max="4134" width="2" style="104" customWidth="1"/>
    <col min="4135" max="4352" width="2" style="104"/>
    <col min="4353" max="4354" width="2" style="104" customWidth="1"/>
    <col min="4355" max="4357" width="2" style="104"/>
    <col min="4358" max="4358" width="2.19921875" style="104" bestFit="1" customWidth="1"/>
    <col min="4359" max="4360" width="2" style="104"/>
    <col min="4361" max="4388" width="2.09765625" style="104" customWidth="1"/>
    <col min="4389" max="4389" width="2" style="104"/>
    <col min="4390" max="4390" width="2" style="104" customWidth="1"/>
    <col min="4391" max="4608" width="2" style="104"/>
    <col min="4609" max="4610" width="2" style="104" customWidth="1"/>
    <col min="4611" max="4613" width="2" style="104"/>
    <col min="4614" max="4614" width="2.19921875" style="104" bestFit="1" customWidth="1"/>
    <col min="4615" max="4616" width="2" style="104"/>
    <col min="4617" max="4644" width="2.09765625" style="104" customWidth="1"/>
    <col min="4645" max="4645" width="2" style="104"/>
    <col min="4646" max="4646" width="2" style="104" customWidth="1"/>
    <col min="4647" max="4864" width="2" style="104"/>
    <col min="4865" max="4866" width="2" style="104" customWidth="1"/>
    <col min="4867" max="4869" width="2" style="104"/>
    <col min="4870" max="4870" width="2.19921875" style="104" bestFit="1" customWidth="1"/>
    <col min="4871" max="4872" width="2" style="104"/>
    <col min="4873" max="4900" width="2.09765625" style="104" customWidth="1"/>
    <col min="4901" max="4901" width="2" style="104"/>
    <col min="4902" max="4902" width="2" style="104" customWidth="1"/>
    <col min="4903" max="5120" width="2" style="104"/>
    <col min="5121" max="5122" width="2" style="104" customWidth="1"/>
    <col min="5123" max="5125" width="2" style="104"/>
    <col min="5126" max="5126" width="2.19921875" style="104" bestFit="1" customWidth="1"/>
    <col min="5127" max="5128" width="2" style="104"/>
    <col min="5129" max="5156" width="2.09765625" style="104" customWidth="1"/>
    <col min="5157" max="5157" width="2" style="104"/>
    <col min="5158" max="5158" width="2" style="104" customWidth="1"/>
    <col min="5159" max="5376" width="2" style="104"/>
    <col min="5377" max="5378" width="2" style="104" customWidth="1"/>
    <col min="5379" max="5381" width="2" style="104"/>
    <col min="5382" max="5382" width="2.19921875" style="104" bestFit="1" customWidth="1"/>
    <col min="5383" max="5384" width="2" style="104"/>
    <col min="5385" max="5412" width="2.09765625" style="104" customWidth="1"/>
    <col min="5413" max="5413" width="2" style="104"/>
    <col min="5414" max="5414" width="2" style="104" customWidth="1"/>
    <col min="5415" max="5632" width="2" style="104"/>
    <col min="5633" max="5634" width="2" style="104" customWidth="1"/>
    <col min="5635" max="5637" width="2" style="104"/>
    <col min="5638" max="5638" width="2.19921875" style="104" bestFit="1" customWidth="1"/>
    <col min="5639" max="5640" width="2" style="104"/>
    <col min="5641" max="5668" width="2.09765625" style="104" customWidth="1"/>
    <col min="5669" max="5669" width="2" style="104"/>
    <col min="5670" max="5670" width="2" style="104" customWidth="1"/>
    <col min="5671" max="5888" width="2" style="104"/>
    <col min="5889" max="5890" width="2" style="104" customWidth="1"/>
    <col min="5891" max="5893" width="2" style="104"/>
    <col min="5894" max="5894" width="2.19921875" style="104" bestFit="1" customWidth="1"/>
    <col min="5895" max="5896" width="2" style="104"/>
    <col min="5897" max="5924" width="2.09765625" style="104" customWidth="1"/>
    <col min="5925" max="5925" width="2" style="104"/>
    <col min="5926" max="5926" width="2" style="104" customWidth="1"/>
    <col min="5927" max="6144" width="2" style="104"/>
    <col min="6145" max="6146" width="2" style="104" customWidth="1"/>
    <col min="6147" max="6149" width="2" style="104"/>
    <col min="6150" max="6150" width="2.19921875" style="104" bestFit="1" customWidth="1"/>
    <col min="6151" max="6152" width="2" style="104"/>
    <col min="6153" max="6180" width="2.09765625" style="104" customWidth="1"/>
    <col min="6181" max="6181" width="2" style="104"/>
    <col min="6182" max="6182" width="2" style="104" customWidth="1"/>
    <col min="6183" max="6400" width="2" style="104"/>
    <col min="6401" max="6402" width="2" style="104" customWidth="1"/>
    <col min="6403" max="6405" width="2" style="104"/>
    <col min="6406" max="6406" width="2.19921875" style="104" bestFit="1" customWidth="1"/>
    <col min="6407" max="6408" width="2" style="104"/>
    <col min="6409" max="6436" width="2.09765625" style="104" customWidth="1"/>
    <col min="6437" max="6437" width="2" style="104"/>
    <col min="6438" max="6438" width="2" style="104" customWidth="1"/>
    <col min="6439" max="6656" width="2" style="104"/>
    <col min="6657" max="6658" width="2" style="104" customWidth="1"/>
    <col min="6659" max="6661" width="2" style="104"/>
    <col min="6662" max="6662" width="2.19921875" style="104" bestFit="1" customWidth="1"/>
    <col min="6663" max="6664" width="2" style="104"/>
    <col min="6665" max="6692" width="2.09765625" style="104" customWidth="1"/>
    <col min="6693" max="6693" width="2" style="104"/>
    <col min="6694" max="6694" width="2" style="104" customWidth="1"/>
    <col min="6695" max="6912" width="2" style="104"/>
    <col min="6913" max="6914" width="2" style="104" customWidth="1"/>
    <col min="6915" max="6917" width="2" style="104"/>
    <col min="6918" max="6918" width="2.19921875" style="104" bestFit="1" customWidth="1"/>
    <col min="6919" max="6920" width="2" style="104"/>
    <col min="6921" max="6948" width="2.09765625" style="104" customWidth="1"/>
    <col min="6949" max="6949" width="2" style="104"/>
    <col min="6950" max="6950" width="2" style="104" customWidth="1"/>
    <col min="6951" max="7168" width="2" style="104"/>
    <col min="7169" max="7170" width="2" style="104" customWidth="1"/>
    <col min="7171" max="7173" width="2" style="104"/>
    <col min="7174" max="7174" width="2.19921875" style="104" bestFit="1" customWidth="1"/>
    <col min="7175" max="7176" width="2" style="104"/>
    <col min="7177" max="7204" width="2.09765625" style="104" customWidth="1"/>
    <col min="7205" max="7205" width="2" style="104"/>
    <col min="7206" max="7206" width="2" style="104" customWidth="1"/>
    <col min="7207" max="7424" width="2" style="104"/>
    <col min="7425" max="7426" width="2" style="104" customWidth="1"/>
    <col min="7427" max="7429" width="2" style="104"/>
    <col min="7430" max="7430" width="2.19921875" style="104" bestFit="1" customWidth="1"/>
    <col min="7431" max="7432" width="2" style="104"/>
    <col min="7433" max="7460" width="2.09765625" style="104" customWidth="1"/>
    <col min="7461" max="7461" width="2" style="104"/>
    <col min="7462" max="7462" width="2" style="104" customWidth="1"/>
    <col min="7463" max="7680" width="2" style="104"/>
    <col min="7681" max="7682" width="2" style="104" customWidth="1"/>
    <col min="7683" max="7685" width="2" style="104"/>
    <col min="7686" max="7686" width="2.19921875" style="104" bestFit="1" customWidth="1"/>
    <col min="7687" max="7688" width="2" style="104"/>
    <col min="7689" max="7716" width="2.09765625" style="104" customWidth="1"/>
    <col min="7717" max="7717" width="2" style="104"/>
    <col min="7718" max="7718" width="2" style="104" customWidth="1"/>
    <col min="7719" max="7936" width="2" style="104"/>
    <col min="7937" max="7938" width="2" style="104" customWidth="1"/>
    <col min="7939" max="7941" width="2" style="104"/>
    <col min="7942" max="7942" width="2.19921875" style="104" bestFit="1" customWidth="1"/>
    <col min="7943" max="7944" width="2" style="104"/>
    <col min="7945" max="7972" width="2.09765625" style="104" customWidth="1"/>
    <col min="7973" max="7973" width="2" style="104"/>
    <col min="7974" max="7974" width="2" style="104" customWidth="1"/>
    <col min="7975" max="8192" width="2" style="104"/>
    <col min="8193" max="8194" width="2" style="104" customWidth="1"/>
    <col min="8195" max="8197" width="2" style="104"/>
    <col min="8198" max="8198" width="2.19921875" style="104" bestFit="1" customWidth="1"/>
    <col min="8199" max="8200" width="2" style="104"/>
    <col min="8201" max="8228" width="2.09765625" style="104" customWidth="1"/>
    <col min="8229" max="8229" width="2" style="104"/>
    <col min="8230" max="8230" width="2" style="104" customWidth="1"/>
    <col min="8231" max="8448" width="2" style="104"/>
    <col min="8449" max="8450" width="2" style="104" customWidth="1"/>
    <col min="8451" max="8453" width="2" style="104"/>
    <col min="8454" max="8454" width="2.19921875" style="104" bestFit="1" customWidth="1"/>
    <col min="8455" max="8456" width="2" style="104"/>
    <col min="8457" max="8484" width="2.09765625" style="104" customWidth="1"/>
    <col min="8485" max="8485" width="2" style="104"/>
    <col min="8486" max="8486" width="2" style="104" customWidth="1"/>
    <col min="8487" max="8704" width="2" style="104"/>
    <col min="8705" max="8706" width="2" style="104" customWidth="1"/>
    <col min="8707" max="8709" width="2" style="104"/>
    <col min="8710" max="8710" width="2.19921875" style="104" bestFit="1" customWidth="1"/>
    <col min="8711" max="8712" width="2" style="104"/>
    <col min="8713" max="8740" width="2.09765625" style="104" customWidth="1"/>
    <col min="8741" max="8741" width="2" style="104"/>
    <col min="8742" max="8742" width="2" style="104" customWidth="1"/>
    <col min="8743" max="8960" width="2" style="104"/>
    <col min="8961" max="8962" width="2" style="104" customWidth="1"/>
    <col min="8963" max="8965" width="2" style="104"/>
    <col min="8966" max="8966" width="2.19921875" style="104" bestFit="1" customWidth="1"/>
    <col min="8967" max="8968" width="2" style="104"/>
    <col min="8969" max="8996" width="2.09765625" style="104" customWidth="1"/>
    <col min="8997" max="8997" width="2" style="104"/>
    <col min="8998" max="8998" width="2" style="104" customWidth="1"/>
    <col min="8999" max="9216" width="2" style="104"/>
    <col min="9217" max="9218" width="2" style="104" customWidth="1"/>
    <col min="9219" max="9221" width="2" style="104"/>
    <col min="9222" max="9222" width="2.19921875" style="104" bestFit="1" customWidth="1"/>
    <col min="9223" max="9224" width="2" style="104"/>
    <col min="9225" max="9252" width="2.09765625" style="104" customWidth="1"/>
    <col min="9253" max="9253" width="2" style="104"/>
    <col min="9254" max="9254" width="2" style="104" customWidth="1"/>
    <col min="9255" max="9472" width="2" style="104"/>
    <col min="9473" max="9474" width="2" style="104" customWidth="1"/>
    <col min="9475" max="9477" width="2" style="104"/>
    <col min="9478" max="9478" width="2.19921875" style="104" bestFit="1" customWidth="1"/>
    <col min="9479" max="9480" width="2" style="104"/>
    <col min="9481" max="9508" width="2.09765625" style="104" customWidth="1"/>
    <col min="9509" max="9509" width="2" style="104"/>
    <col min="9510" max="9510" width="2" style="104" customWidth="1"/>
    <col min="9511" max="9728" width="2" style="104"/>
    <col min="9729" max="9730" width="2" style="104" customWidth="1"/>
    <col min="9731" max="9733" width="2" style="104"/>
    <col min="9734" max="9734" width="2.19921875" style="104" bestFit="1" customWidth="1"/>
    <col min="9735" max="9736" width="2" style="104"/>
    <col min="9737" max="9764" width="2.09765625" style="104" customWidth="1"/>
    <col min="9765" max="9765" width="2" style="104"/>
    <col min="9766" max="9766" width="2" style="104" customWidth="1"/>
    <col min="9767" max="9984" width="2" style="104"/>
    <col min="9985" max="9986" width="2" style="104" customWidth="1"/>
    <col min="9987" max="9989" width="2" style="104"/>
    <col min="9990" max="9990" width="2.19921875" style="104" bestFit="1" customWidth="1"/>
    <col min="9991" max="9992" width="2" style="104"/>
    <col min="9993" max="10020" width="2.09765625" style="104" customWidth="1"/>
    <col min="10021" max="10021" width="2" style="104"/>
    <col min="10022" max="10022" width="2" style="104" customWidth="1"/>
    <col min="10023" max="10240" width="2" style="104"/>
    <col min="10241" max="10242" width="2" style="104" customWidth="1"/>
    <col min="10243" max="10245" width="2" style="104"/>
    <col min="10246" max="10246" width="2.19921875" style="104" bestFit="1" customWidth="1"/>
    <col min="10247" max="10248" width="2" style="104"/>
    <col min="10249" max="10276" width="2.09765625" style="104" customWidth="1"/>
    <col min="10277" max="10277" width="2" style="104"/>
    <col min="10278" max="10278" width="2" style="104" customWidth="1"/>
    <col min="10279" max="10496" width="2" style="104"/>
    <col min="10497" max="10498" width="2" style="104" customWidth="1"/>
    <col min="10499" max="10501" width="2" style="104"/>
    <col min="10502" max="10502" width="2.19921875" style="104" bestFit="1" customWidth="1"/>
    <col min="10503" max="10504" width="2" style="104"/>
    <col min="10505" max="10532" width="2.09765625" style="104" customWidth="1"/>
    <col min="10533" max="10533" width="2" style="104"/>
    <col min="10534" max="10534" width="2" style="104" customWidth="1"/>
    <col min="10535" max="10752" width="2" style="104"/>
    <col min="10753" max="10754" width="2" style="104" customWidth="1"/>
    <col min="10755" max="10757" width="2" style="104"/>
    <col min="10758" max="10758" width="2.19921875" style="104" bestFit="1" customWidth="1"/>
    <col min="10759" max="10760" width="2" style="104"/>
    <col min="10761" max="10788" width="2.09765625" style="104" customWidth="1"/>
    <col min="10789" max="10789" width="2" style="104"/>
    <col min="10790" max="10790" width="2" style="104" customWidth="1"/>
    <col min="10791" max="11008" width="2" style="104"/>
    <col min="11009" max="11010" width="2" style="104" customWidth="1"/>
    <col min="11011" max="11013" width="2" style="104"/>
    <col min="11014" max="11014" width="2.19921875" style="104" bestFit="1" customWidth="1"/>
    <col min="11015" max="11016" width="2" style="104"/>
    <col min="11017" max="11044" width="2.09765625" style="104" customWidth="1"/>
    <col min="11045" max="11045" width="2" style="104"/>
    <col min="11046" max="11046" width="2" style="104" customWidth="1"/>
    <col min="11047" max="11264" width="2" style="104"/>
    <col min="11265" max="11266" width="2" style="104" customWidth="1"/>
    <col min="11267" max="11269" width="2" style="104"/>
    <col min="11270" max="11270" width="2.19921875" style="104" bestFit="1" customWidth="1"/>
    <col min="11271" max="11272" width="2" style="104"/>
    <col min="11273" max="11300" width="2.09765625" style="104" customWidth="1"/>
    <col min="11301" max="11301" width="2" style="104"/>
    <col min="11302" max="11302" width="2" style="104" customWidth="1"/>
    <col min="11303" max="11520" width="2" style="104"/>
    <col min="11521" max="11522" width="2" style="104" customWidth="1"/>
    <col min="11523" max="11525" width="2" style="104"/>
    <col min="11526" max="11526" width="2.19921875" style="104" bestFit="1" customWidth="1"/>
    <col min="11527" max="11528" width="2" style="104"/>
    <col min="11529" max="11556" width="2.09765625" style="104" customWidth="1"/>
    <col min="11557" max="11557" width="2" style="104"/>
    <col min="11558" max="11558" width="2" style="104" customWidth="1"/>
    <col min="11559" max="11776" width="2" style="104"/>
    <col min="11777" max="11778" width="2" style="104" customWidth="1"/>
    <col min="11779" max="11781" width="2" style="104"/>
    <col min="11782" max="11782" width="2.19921875" style="104" bestFit="1" customWidth="1"/>
    <col min="11783" max="11784" width="2" style="104"/>
    <col min="11785" max="11812" width="2.09765625" style="104" customWidth="1"/>
    <col min="11813" max="11813" width="2" style="104"/>
    <col min="11814" max="11814" width="2" style="104" customWidth="1"/>
    <col min="11815" max="12032" width="2" style="104"/>
    <col min="12033" max="12034" width="2" style="104" customWidth="1"/>
    <col min="12035" max="12037" width="2" style="104"/>
    <col min="12038" max="12038" width="2.19921875" style="104" bestFit="1" customWidth="1"/>
    <col min="12039" max="12040" width="2" style="104"/>
    <col min="12041" max="12068" width="2.09765625" style="104" customWidth="1"/>
    <col min="12069" max="12069" width="2" style="104"/>
    <col min="12070" max="12070" width="2" style="104" customWidth="1"/>
    <col min="12071" max="12288" width="2" style="104"/>
    <col min="12289" max="12290" width="2" style="104" customWidth="1"/>
    <col min="12291" max="12293" width="2" style="104"/>
    <col min="12294" max="12294" width="2.19921875" style="104" bestFit="1" customWidth="1"/>
    <col min="12295" max="12296" width="2" style="104"/>
    <col min="12297" max="12324" width="2.09765625" style="104" customWidth="1"/>
    <col min="12325" max="12325" width="2" style="104"/>
    <col min="12326" max="12326" width="2" style="104" customWidth="1"/>
    <col min="12327" max="12544" width="2" style="104"/>
    <col min="12545" max="12546" width="2" style="104" customWidth="1"/>
    <col min="12547" max="12549" width="2" style="104"/>
    <col min="12550" max="12550" width="2.19921875" style="104" bestFit="1" customWidth="1"/>
    <col min="12551" max="12552" width="2" style="104"/>
    <col min="12553" max="12580" width="2.09765625" style="104" customWidth="1"/>
    <col min="12581" max="12581" width="2" style="104"/>
    <col min="12582" max="12582" width="2" style="104" customWidth="1"/>
    <col min="12583" max="12800" width="2" style="104"/>
    <col min="12801" max="12802" width="2" style="104" customWidth="1"/>
    <col min="12803" max="12805" width="2" style="104"/>
    <col min="12806" max="12806" width="2.19921875" style="104" bestFit="1" customWidth="1"/>
    <col min="12807" max="12808" width="2" style="104"/>
    <col min="12809" max="12836" width="2.09765625" style="104" customWidth="1"/>
    <col min="12837" max="12837" width="2" style="104"/>
    <col min="12838" max="12838" width="2" style="104" customWidth="1"/>
    <col min="12839" max="13056" width="2" style="104"/>
    <col min="13057" max="13058" width="2" style="104" customWidth="1"/>
    <col min="13059" max="13061" width="2" style="104"/>
    <col min="13062" max="13062" width="2.19921875" style="104" bestFit="1" customWidth="1"/>
    <col min="13063" max="13064" width="2" style="104"/>
    <col min="13065" max="13092" width="2.09765625" style="104" customWidth="1"/>
    <col min="13093" max="13093" width="2" style="104"/>
    <col min="13094" max="13094" width="2" style="104" customWidth="1"/>
    <col min="13095" max="13312" width="2" style="104"/>
    <col min="13313" max="13314" width="2" style="104" customWidth="1"/>
    <col min="13315" max="13317" width="2" style="104"/>
    <col min="13318" max="13318" width="2.19921875" style="104" bestFit="1" customWidth="1"/>
    <col min="13319" max="13320" width="2" style="104"/>
    <col min="13321" max="13348" width="2.09765625" style="104" customWidth="1"/>
    <col min="13349" max="13349" width="2" style="104"/>
    <col min="13350" max="13350" width="2" style="104" customWidth="1"/>
    <col min="13351" max="13568" width="2" style="104"/>
    <col min="13569" max="13570" width="2" style="104" customWidth="1"/>
    <col min="13571" max="13573" width="2" style="104"/>
    <col min="13574" max="13574" width="2.19921875" style="104" bestFit="1" customWidth="1"/>
    <col min="13575" max="13576" width="2" style="104"/>
    <col min="13577" max="13604" width="2.09765625" style="104" customWidth="1"/>
    <col min="13605" max="13605" width="2" style="104"/>
    <col min="13606" max="13606" width="2" style="104" customWidth="1"/>
    <col min="13607" max="13824" width="2" style="104"/>
    <col min="13825" max="13826" width="2" style="104" customWidth="1"/>
    <col min="13827" max="13829" width="2" style="104"/>
    <col min="13830" max="13830" width="2.19921875" style="104" bestFit="1" customWidth="1"/>
    <col min="13831" max="13832" width="2" style="104"/>
    <col min="13833" max="13860" width="2.09765625" style="104" customWidth="1"/>
    <col min="13861" max="13861" width="2" style="104"/>
    <col min="13862" max="13862" width="2" style="104" customWidth="1"/>
    <col min="13863" max="14080" width="2" style="104"/>
    <col min="14081" max="14082" width="2" style="104" customWidth="1"/>
    <col min="14083" max="14085" width="2" style="104"/>
    <col min="14086" max="14086" width="2.19921875" style="104" bestFit="1" customWidth="1"/>
    <col min="14087" max="14088" width="2" style="104"/>
    <col min="14089" max="14116" width="2.09765625" style="104" customWidth="1"/>
    <col min="14117" max="14117" width="2" style="104"/>
    <col min="14118" max="14118" width="2" style="104" customWidth="1"/>
    <col min="14119" max="14336" width="2" style="104"/>
    <col min="14337" max="14338" width="2" style="104" customWidth="1"/>
    <col min="14339" max="14341" width="2" style="104"/>
    <col min="14342" max="14342" width="2.19921875" style="104" bestFit="1" customWidth="1"/>
    <col min="14343" max="14344" width="2" style="104"/>
    <col min="14345" max="14372" width="2.09765625" style="104" customWidth="1"/>
    <col min="14373" max="14373" width="2" style="104"/>
    <col min="14374" max="14374" width="2" style="104" customWidth="1"/>
    <col min="14375" max="14592" width="2" style="104"/>
    <col min="14593" max="14594" width="2" style="104" customWidth="1"/>
    <col min="14595" max="14597" width="2" style="104"/>
    <col min="14598" max="14598" width="2.19921875" style="104" bestFit="1" customWidth="1"/>
    <col min="14599" max="14600" width="2" style="104"/>
    <col min="14601" max="14628" width="2.09765625" style="104" customWidth="1"/>
    <col min="14629" max="14629" width="2" style="104"/>
    <col min="14630" max="14630" width="2" style="104" customWidth="1"/>
    <col min="14631" max="14848" width="2" style="104"/>
    <col min="14849" max="14850" width="2" style="104" customWidth="1"/>
    <col min="14851" max="14853" width="2" style="104"/>
    <col min="14854" max="14854" width="2.19921875" style="104" bestFit="1" customWidth="1"/>
    <col min="14855" max="14856" width="2" style="104"/>
    <col min="14857" max="14884" width="2.09765625" style="104" customWidth="1"/>
    <col min="14885" max="14885" width="2" style="104"/>
    <col min="14886" max="14886" width="2" style="104" customWidth="1"/>
    <col min="14887" max="15104" width="2" style="104"/>
    <col min="15105" max="15106" width="2" style="104" customWidth="1"/>
    <col min="15107" max="15109" width="2" style="104"/>
    <col min="15110" max="15110" width="2.19921875" style="104" bestFit="1" customWidth="1"/>
    <col min="15111" max="15112" width="2" style="104"/>
    <col min="15113" max="15140" width="2.09765625" style="104" customWidth="1"/>
    <col min="15141" max="15141" width="2" style="104"/>
    <col min="15142" max="15142" width="2" style="104" customWidth="1"/>
    <col min="15143" max="15360" width="2" style="104"/>
    <col min="15361" max="15362" width="2" style="104" customWidth="1"/>
    <col min="15363" max="15365" width="2" style="104"/>
    <col min="15366" max="15366" width="2.19921875" style="104" bestFit="1" customWidth="1"/>
    <col min="15367" max="15368" width="2" style="104"/>
    <col min="15369" max="15396" width="2.09765625" style="104" customWidth="1"/>
    <col min="15397" max="15397" width="2" style="104"/>
    <col min="15398" max="15398" width="2" style="104" customWidth="1"/>
    <col min="15399" max="15616" width="2" style="104"/>
    <col min="15617" max="15618" width="2" style="104" customWidth="1"/>
    <col min="15619" max="15621" width="2" style="104"/>
    <col min="15622" max="15622" width="2.19921875" style="104" bestFit="1" customWidth="1"/>
    <col min="15623" max="15624" width="2" style="104"/>
    <col min="15625" max="15652" width="2.09765625" style="104" customWidth="1"/>
    <col min="15653" max="15653" width="2" style="104"/>
    <col min="15654" max="15654" width="2" style="104" customWidth="1"/>
    <col min="15655" max="15872" width="2" style="104"/>
    <col min="15873" max="15874" width="2" style="104" customWidth="1"/>
    <col min="15875" max="15877" width="2" style="104"/>
    <col min="15878" max="15878" width="2.19921875" style="104" bestFit="1" customWidth="1"/>
    <col min="15879" max="15880" width="2" style="104"/>
    <col min="15881" max="15908" width="2.09765625" style="104" customWidth="1"/>
    <col min="15909" max="15909" width="2" style="104"/>
    <col min="15910" max="15910" width="2" style="104" customWidth="1"/>
    <col min="15911" max="16128" width="2" style="104"/>
    <col min="16129" max="16130" width="2" style="104" customWidth="1"/>
    <col min="16131" max="16133" width="2" style="104"/>
    <col min="16134" max="16134" width="2.19921875" style="104" bestFit="1" customWidth="1"/>
    <col min="16135" max="16136" width="2" style="104"/>
    <col min="16137" max="16164" width="2.09765625" style="104" customWidth="1"/>
    <col min="16165" max="16165" width="2" style="104"/>
    <col min="16166" max="16166" width="2" style="104" customWidth="1"/>
    <col min="16167" max="16384" width="2" style="104"/>
  </cols>
  <sheetData>
    <row r="1" spans="1:39" x14ac:dyDescent="0.45">
      <c r="A1" s="104" t="s">
        <v>332</v>
      </c>
      <c r="AL1" s="195" t="s">
        <v>259</v>
      </c>
    </row>
    <row r="2" spans="1:39" ht="12.75" customHeight="1" x14ac:dyDescent="0.45"/>
    <row r="3" spans="1:39" ht="12.75" customHeight="1" x14ac:dyDescent="0.45">
      <c r="A3" s="623" t="s">
        <v>258</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138"/>
    </row>
    <row r="4" spans="1:39" ht="12.75" customHeight="1" x14ac:dyDescent="0.45">
      <c r="A4" s="623"/>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138"/>
    </row>
    <row r="5" spans="1:39" ht="12.75" customHeight="1" x14ac:dyDescent="0.45"/>
    <row r="6" spans="1:39" x14ac:dyDescent="0.45">
      <c r="B6" s="597" t="s">
        <v>2</v>
      </c>
      <c r="C6" s="598"/>
      <c r="D6" s="598"/>
      <c r="E6" s="598"/>
      <c r="F6" s="598"/>
      <c r="G6" s="598"/>
      <c r="H6" s="194"/>
      <c r="I6" s="186"/>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J6" s="598"/>
      <c r="AK6" s="598"/>
      <c r="AL6" s="599"/>
    </row>
    <row r="7" spans="1:39" x14ac:dyDescent="0.45">
      <c r="B7" s="600"/>
      <c r="C7" s="601"/>
      <c r="D7" s="601"/>
      <c r="E7" s="601"/>
      <c r="F7" s="601"/>
      <c r="G7" s="601"/>
      <c r="H7" s="193"/>
      <c r="I7" s="120"/>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2"/>
    </row>
    <row r="8" spans="1:39" x14ac:dyDescent="0.45">
      <c r="B8" s="597" t="s">
        <v>257</v>
      </c>
      <c r="C8" s="598"/>
      <c r="D8" s="598"/>
      <c r="E8" s="598"/>
      <c r="F8" s="598"/>
      <c r="G8" s="598"/>
      <c r="H8" s="194"/>
      <c r="I8" s="186"/>
      <c r="J8" s="604" t="s">
        <v>256</v>
      </c>
      <c r="K8" s="604"/>
      <c r="L8" s="604"/>
      <c r="M8" s="604"/>
      <c r="N8" s="604"/>
      <c r="O8" s="604"/>
      <c r="P8" s="604"/>
      <c r="Q8" s="604"/>
      <c r="R8" s="604"/>
      <c r="S8" s="604"/>
      <c r="T8" s="604"/>
      <c r="U8" s="604"/>
      <c r="V8" s="604"/>
      <c r="W8" s="604"/>
      <c r="X8" s="604"/>
      <c r="Y8" s="604"/>
      <c r="Z8" s="604"/>
      <c r="AA8" s="604"/>
      <c r="AB8" s="604"/>
      <c r="AC8" s="604"/>
      <c r="AD8" s="604"/>
      <c r="AE8" s="604"/>
      <c r="AF8" s="604"/>
      <c r="AG8" s="604"/>
      <c r="AH8" s="604"/>
      <c r="AI8" s="604"/>
      <c r="AJ8" s="604"/>
      <c r="AK8" s="604"/>
      <c r="AL8" s="605"/>
    </row>
    <row r="9" spans="1:39" x14ac:dyDescent="0.45">
      <c r="B9" s="827"/>
      <c r="C9" s="639"/>
      <c r="D9" s="639"/>
      <c r="E9" s="639"/>
      <c r="F9" s="639"/>
      <c r="G9" s="639"/>
      <c r="H9" s="112"/>
      <c r="I9" s="125"/>
      <c r="J9" s="828"/>
      <c r="K9" s="828"/>
      <c r="L9" s="828"/>
      <c r="M9" s="828"/>
      <c r="N9" s="828"/>
      <c r="O9" s="828"/>
      <c r="P9" s="828"/>
      <c r="Q9" s="828"/>
      <c r="R9" s="828"/>
      <c r="S9" s="828"/>
      <c r="T9" s="828"/>
      <c r="U9" s="828"/>
      <c r="V9" s="828"/>
      <c r="W9" s="828"/>
      <c r="X9" s="828"/>
      <c r="Y9" s="828"/>
      <c r="Z9" s="828"/>
      <c r="AA9" s="828"/>
      <c r="AB9" s="828"/>
      <c r="AC9" s="828"/>
      <c r="AD9" s="828"/>
      <c r="AE9" s="828"/>
      <c r="AF9" s="828"/>
      <c r="AG9" s="828"/>
      <c r="AH9" s="828"/>
      <c r="AI9" s="828"/>
      <c r="AJ9" s="828"/>
      <c r="AK9" s="828"/>
      <c r="AL9" s="829"/>
    </row>
    <row r="10" spans="1:39" x14ac:dyDescent="0.45">
      <c r="B10" s="827"/>
      <c r="C10" s="639"/>
      <c r="D10" s="639"/>
      <c r="E10" s="639"/>
      <c r="F10" s="639"/>
      <c r="G10" s="639"/>
      <c r="H10" s="112"/>
      <c r="I10" s="125"/>
      <c r="J10" s="828" t="s">
        <v>255</v>
      </c>
      <c r="K10" s="828"/>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828"/>
      <c r="AI10" s="828"/>
      <c r="AJ10" s="828"/>
      <c r="AK10" s="828"/>
      <c r="AL10" s="829"/>
    </row>
    <row r="11" spans="1:39" x14ac:dyDescent="0.45">
      <c r="B11" s="600"/>
      <c r="C11" s="601"/>
      <c r="D11" s="601"/>
      <c r="E11" s="601"/>
      <c r="F11" s="601"/>
      <c r="G11" s="601"/>
      <c r="H11" s="193"/>
      <c r="I11" s="120"/>
      <c r="J11" s="830"/>
      <c r="K11" s="830"/>
      <c r="L11" s="830"/>
      <c r="M11" s="830"/>
      <c r="N11" s="830"/>
      <c r="O11" s="830"/>
      <c r="P11" s="830"/>
      <c r="Q11" s="830"/>
      <c r="R11" s="830"/>
      <c r="S11" s="830"/>
      <c r="T11" s="830"/>
      <c r="U11" s="830"/>
      <c r="V11" s="830"/>
      <c r="W11" s="830"/>
      <c r="X11" s="830"/>
      <c r="Y11" s="830"/>
      <c r="Z11" s="830"/>
      <c r="AA11" s="830"/>
      <c r="AB11" s="830"/>
      <c r="AC11" s="830"/>
      <c r="AD11" s="830"/>
      <c r="AE11" s="830"/>
      <c r="AF11" s="830"/>
      <c r="AG11" s="830"/>
      <c r="AH11" s="830"/>
      <c r="AI11" s="830"/>
      <c r="AJ11" s="830"/>
      <c r="AK11" s="830"/>
      <c r="AL11" s="831"/>
    </row>
    <row r="12" spans="1:39" ht="13.5" customHeight="1" x14ac:dyDescent="0.45">
      <c r="B12" s="684" t="s">
        <v>107</v>
      </c>
      <c r="C12" s="685"/>
      <c r="D12" s="685"/>
      <c r="E12" s="685"/>
      <c r="F12" s="685"/>
      <c r="G12" s="685"/>
      <c r="H12" s="192"/>
      <c r="I12" s="191"/>
      <c r="J12" s="117"/>
      <c r="K12" s="117"/>
      <c r="L12" s="117"/>
      <c r="M12" s="117"/>
      <c r="N12" s="117"/>
      <c r="O12" s="117"/>
      <c r="P12" s="117"/>
      <c r="Q12" s="117"/>
      <c r="R12" s="148"/>
      <c r="S12" s="148"/>
      <c r="T12" s="117"/>
      <c r="U12" s="117"/>
      <c r="V12" s="117"/>
      <c r="W12" s="117"/>
      <c r="X12" s="117"/>
      <c r="Y12" s="117"/>
      <c r="Z12" s="117"/>
      <c r="AA12" s="117"/>
      <c r="AB12" s="117"/>
      <c r="AC12" s="117"/>
      <c r="AD12" s="117"/>
      <c r="AE12" s="117"/>
      <c r="AF12" s="117"/>
      <c r="AG12" s="117"/>
      <c r="AH12" s="117"/>
      <c r="AI12" s="117"/>
      <c r="AJ12" s="117"/>
      <c r="AK12" s="117"/>
      <c r="AL12" s="115"/>
    </row>
    <row r="13" spans="1:39" ht="13.5" customHeight="1" x14ac:dyDescent="0.45">
      <c r="B13" s="687"/>
      <c r="C13" s="688"/>
      <c r="D13" s="688"/>
      <c r="E13" s="688"/>
      <c r="F13" s="688"/>
      <c r="G13" s="688"/>
      <c r="H13" s="190"/>
      <c r="I13" s="143"/>
      <c r="J13" s="110"/>
      <c r="L13" s="146">
        <v>1</v>
      </c>
      <c r="M13" s="126"/>
      <c r="N13" s="125" t="s">
        <v>104</v>
      </c>
      <c r="O13" s="110"/>
      <c r="P13" s="110"/>
      <c r="Q13" s="110"/>
      <c r="R13" s="147"/>
      <c r="S13" s="147"/>
      <c r="T13" s="110"/>
      <c r="U13" s="125"/>
      <c r="V13" s="110"/>
      <c r="W13" s="125"/>
      <c r="X13" s="110"/>
      <c r="Y13" s="146">
        <v>4</v>
      </c>
      <c r="Z13" s="126"/>
      <c r="AA13" s="125" t="s">
        <v>98</v>
      </c>
      <c r="AB13" s="110"/>
      <c r="AC13" s="110"/>
      <c r="AD13" s="110"/>
      <c r="AE13" s="110"/>
      <c r="AF13" s="110"/>
      <c r="AG13" s="110"/>
      <c r="AH13" s="110"/>
      <c r="AI13" s="110"/>
      <c r="AJ13" s="110"/>
      <c r="AK13" s="110"/>
      <c r="AL13" s="109"/>
    </row>
    <row r="14" spans="1:39" x14ac:dyDescent="0.45">
      <c r="B14" s="687"/>
      <c r="C14" s="688"/>
      <c r="D14" s="688"/>
      <c r="E14" s="688"/>
      <c r="F14" s="688"/>
      <c r="G14" s="688"/>
      <c r="H14" s="190"/>
      <c r="I14" s="143"/>
      <c r="J14" s="110"/>
      <c r="L14" s="146">
        <v>2</v>
      </c>
      <c r="M14" s="126"/>
      <c r="N14" s="125" t="s">
        <v>102</v>
      </c>
      <c r="O14" s="110"/>
      <c r="P14" s="110"/>
      <c r="Q14" s="110"/>
      <c r="R14" s="147"/>
      <c r="S14" s="147"/>
      <c r="T14" s="110"/>
      <c r="U14" s="125"/>
      <c r="V14" s="110"/>
      <c r="W14" s="125"/>
      <c r="X14" s="125"/>
      <c r="Y14" s="146">
        <v>5</v>
      </c>
      <c r="Z14" s="126"/>
      <c r="AA14" s="125" t="s">
        <v>96</v>
      </c>
      <c r="AB14" s="125"/>
      <c r="AC14" s="125"/>
      <c r="AD14" s="125"/>
      <c r="AE14" s="125"/>
      <c r="AF14" s="125"/>
      <c r="AG14" s="125"/>
      <c r="AH14" s="125"/>
      <c r="AI14" s="125"/>
      <c r="AJ14" s="125"/>
      <c r="AK14" s="125"/>
      <c r="AL14" s="123"/>
    </row>
    <row r="15" spans="1:39" x14ac:dyDescent="0.45">
      <c r="B15" s="687"/>
      <c r="C15" s="688"/>
      <c r="D15" s="688"/>
      <c r="E15" s="688"/>
      <c r="F15" s="688"/>
      <c r="G15" s="688"/>
      <c r="H15" s="190"/>
      <c r="I15" s="143"/>
      <c r="J15" s="125"/>
      <c r="L15" s="146">
        <v>3</v>
      </c>
      <c r="M15" s="126"/>
      <c r="N15" s="125" t="s">
        <v>100</v>
      </c>
      <c r="O15" s="125"/>
      <c r="P15" s="125"/>
      <c r="Q15" s="125"/>
      <c r="R15" s="147"/>
      <c r="S15" s="147"/>
      <c r="T15" s="110"/>
      <c r="U15" s="125"/>
      <c r="V15" s="110"/>
      <c r="W15" s="125"/>
      <c r="X15" s="125"/>
      <c r="Y15" s="125"/>
      <c r="Z15" s="125"/>
      <c r="AA15" s="125"/>
      <c r="AB15" s="125"/>
      <c r="AC15" s="125"/>
      <c r="AD15" s="125"/>
      <c r="AE15" s="125"/>
      <c r="AF15" s="125"/>
      <c r="AG15" s="125"/>
      <c r="AH15" s="125"/>
      <c r="AI15" s="125"/>
      <c r="AJ15" s="125"/>
      <c r="AK15" s="125"/>
      <c r="AL15" s="127"/>
    </row>
    <row r="16" spans="1:39" x14ac:dyDescent="0.45">
      <c r="B16" s="690"/>
      <c r="C16" s="691"/>
      <c r="D16" s="691"/>
      <c r="E16" s="691"/>
      <c r="F16" s="691"/>
      <c r="G16" s="691"/>
      <c r="H16" s="189"/>
      <c r="I16" s="188"/>
      <c r="J16" s="120"/>
      <c r="K16" s="120"/>
      <c r="L16" s="120"/>
      <c r="M16" s="120"/>
      <c r="N16" s="120"/>
      <c r="O16" s="120"/>
      <c r="P16" s="120"/>
      <c r="Q16" s="120"/>
      <c r="R16" s="145"/>
      <c r="S16" s="145"/>
      <c r="T16" s="108"/>
      <c r="U16" s="121"/>
      <c r="V16" s="108"/>
      <c r="W16" s="120"/>
      <c r="X16" s="120"/>
      <c r="Y16" s="120"/>
      <c r="Z16" s="120"/>
      <c r="AA16" s="120"/>
      <c r="AB16" s="120"/>
      <c r="AC16" s="120"/>
      <c r="AD16" s="120"/>
      <c r="AE16" s="120"/>
      <c r="AF16" s="120"/>
      <c r="AG16" s="120"/>
      <c r="AH16" s="120"/>
      <c r="AI16" s="120"/>
      <c r="AJ16" s="120"/>
      <c r="AK16" s="120"/>
      <c r="AL16" s="119"/>
    </row>
    <row r="17" spans="2:38" ht="21" customHeight="1" x14ac:dyDescent="0.45">
      <c r="B17" s="627" t="s">
        <v>254</v>
      </c>
      <c r="C17" s="628"/>
      <c r="D17" s="684" t="s">
        <v>253</v>
      </c>
      <c r="E17" s="685"/>
      <c r="F17" s="685"/>
      <c r="G17" s="686"/>
      <c r="I17" s="125"/>
      <c r="J17" s="125"/>
      <c r="K17" s="125"/>
      <c r="L17" s="125"/>
      <c r="M17" s="125"/>
      <c r="N17" s="125"/>
      <c r="O17" s="125"/>
      <c r="P17" s="125"/>
      <c r="Q17" s="125"/>
      <c r="R17" s="147"/>
      <c r="S17" s="147"/>
      <c r="T17" s="110"/>
      <c r="U17" s="140"/>
      <c r="V17" s="110"/>
      <c r="W17" s="125"/>
      <c r="X17" s="125"/>
      <c r="Y17" s="125"/>
      <c r="Z17" s="125"/>
      <c r="AA17" s="125"/>
      <c r="AB17" s="125"/>
      <c r="AC17" s="125"/>
      <c r="AD17" s="125"/>
      <c r="AE17" s="125"/>
      <c r="AF17" s="125"/>
      <c r="AG17" s="125"/>
      <c r="AH17" s="125"/>
      <c r="AI17" s="125"/>
      <c r="AJ17" s="125"/>
      <c r="AK17" s="125"/>
      <c r="AL17" s="123"/>
    </row>
    <row r="18" spans="2:38" ht="21" customHeight="1" x14ac:dyDescent="0.45">
      <c r="B18" s="629"/>
      <c r="C18" s="630"/>
      <c r="D18" s="687"/>
      <c r="E18" s="688"/>
      <c r="F18" s="688"/>
      <c r="G18" s="689"/>
      <c r="I18" s="125"/>
      <c r="J18" s="125"/>
      <c r="K18" s="125"/>
      <c r="L18" s="125">
        <v>1</v>
      </c>
      <c r="M18" s="110"/>
      <c r="N18" s="125" t="s">
        <v>252</v>
      </c>
      <c r="O18" s="125"/>
      <c r="P18" s="125"/>
      <c r="Q18" s="125"/>
      <c r="R18" s="147"/>
      <c r="S18" s="147"/>
      <c r="T18" s="110"/>
      <c r="U18" s="140"/>
      <c r="V18" s="110"/>
      <c r="W18" s="125"/>
      <c r="X18" s="125"/>
      <c r="Y18" s="140">
        <v>6</v>
      </c>
      <c r="Z18" s="110"/>
      <c r="AA18" s="125" t="s">
        <v>251</v>
      </c>
      <c r="AB18" s="125"/>
      <c r="AC18" s="125"/>
      <c r="AD18" s="125"/>
      <c r="AE18" s="125"/>
      <c r="AF18" s="125"/>
      <c r="AG18" s="125"/>
      <c r="AH18" s="125"/>
      <c r="AI18" s="125"/>
      <c r="AJ18" s="125"/>
      <c r="AK18" s="125"/>
      <c r="AL18" s="123"/>
    </row>
    <row r="19" spans="2:38" ht="21" customHeight="1" x14ac:dyDescent="0.45">
      <c r="B19" s="629"/>
      <c r="C19" s="630"/>
      <c r="D19" s="687"/>
      <c r="E19" s="688"/>
      <c r="F19" s="688"/>
      <c r="G19" s="689"/>
      <c r="I19" s="125"/>
      <c r="J19" s="125"/>
      <c r="K19" s="125"/>
      <c r="L19" s="125">
        <v>2</v>
      </c>
      <c r="M19" s="110"/>
      <c r="N19" s="125" t="s">
        <v>250</v>
      </c>
      <c r="O19" s="125"/>
      <c r="P19" s="125"/>
      <c r="Q19" s="125"/>
      <c r="R19" s="147"/>
      <c r="S19" s="147"/>
      <c r="T19" s="110"/>
      <c r="U19" s="140"/>
      <c r="V19" s="110"/>
      <c r="W19" s="125"/>
      <c r="X19" s="125"/>
      <c r="Y19" s="140">
        <v>7</v>
      </c>
      <c r="Z19" s="110"/>
      <c r="AA19" s="125" t="s">
        <v>249</v>
      </c>
      <c r="AB19" s="125"/>
      <c r="AC19" s="125"/>
      <c r="AD19" s="125"/>
      <c r="AE19" s="125"/>
      <c r="AF19" s="125"/>
      <c r="AG19" s="125"/>
      <c r="AH19" s="125"/>
      <c r="AI19" s="125"/>
      <c r="AJ19" s="125"/>
      <c r="AK19" s="125"/>
      <c r="AL19" s="123"/>
    </row>
    <row r="20" spans="2:38" ht="21" customHeight="1" x14ac:dyDescent="0.45">
      <c r="B20" s="629"/>
      <c r="C20" s="630"/>
      <c r="D20" s="687"/>
      <c r="E20" s="688"/>
      <c r="F20" s="688"/>
      <c r="G20" s="689"/>
      <c r="H20" s="110"/>
      <c r="I20" s="110"/>
      <c r="J20" s="110"/>
      <c r="K20" s="110"/>
      <c r="L20" s="125">
        <v>3</v>
      </c>
      <c r="M20" s="110"/>
      <c r="N20" s="125" t="s">
        <v>248</v>
      </c>
      <c r="O20" s="110"/>
      <c r="P20" s="110"/>
      <c r="Q20" s="110"/>
      <c r="R20" s="147"/>
      <c r="S20" s="147"/>
      <c r="T20" s="110"/>
      <c r="U20" s="140"/>
      <c r="V20" s="110"/>
      <c r="W20" s="125"/>
      <c r="X20" s="125"/>
      <c r="Y20" s="140">
        <v>8</v>
      </c>
      <c r="Z20" s="110"/>
      <c r="AA20" s="125" t="s">
        <v>247</v>
      </c>
      <c r="AB20" s="125"/>
      <c r="AC20" s="125"/>
      <c r="AD20" s="125"/>
      <c r="AE20" s="125"/>
      <c r="AF20" s="125"/>
      <c r="AG20" s="125"/>
      <c r="AH20" s="125"/>
      <c r="AI20" s="125"/>
      <c r="AJ20" s="125"/>
      <c r="AK20" s="125"/>
      <c r="AL20" s="123"/>
    </row>
    <row r="21" spans="2:38" ht="21" customHeight="1" x14ac:dyDescent="0.45">
      <c r="B21" s="629"/>
      <c r="C21" s="630"/>
      <c r="D21" s="687"/>
      <c r="E21" s="688"/>
      <c r="F21" s="688"/>
      <c r="G21" s="689"/>
      <c r="H21" s="110"/>
      <c r="I21" s="110"/>
      <c r="J21" s="110"/>
      <c r="K21" s="110"/>
      <c r="L21" s="140">
        <v>4</v>
      </c>
      <c r="M21" s="110"/>
      <c r="N21" s="125" t="s">
        <v>246</v>
      </c>
      <c r="O21" s="110"/>
      <c r="P21" s="110"/>
      <c r="Q21" s="110"/>
      <c r="R21" s="147"/>
      <c r="S21" s="147"/>
      <c r="T21" s="110"/>
      <c r="U21" s="140"/>
      <c r="V21" s="110"/>
      <c r="W21" s="125"/>
      <c r="X21" s="125"/>
      <c r="Y21" s="140">
        <v>9</v>
      </c>
      <c r="Z21" s="110"/>
      <c r="AA21" s="125" t="s">
        <v>93</v>
      </c>
      <c r="AB21" s="125"/>
      <c r="AC21" s="125"/>
      <c r="AD21" s="125"/>
      <c r="AE21" s="125"/>
      <c r="AF21" s="125"/>
      <c r="AG21" s="125"/>
      <c r="AH21" s="125"/>
      <c r="AI21" s="125"/>
      <c r="AJ21" s="125"/>
      <c r="AK21" s="125"/>
      <c r="AL21" s="123"/>
    </row>
    <row r="22" spans="2:38" ht="21" customHeight="1" x14ac:dyDescent="0.45">
      <c r="B22" s="629"/>
      <c r="C22" s="630"/>
      <c r="D22" s="687"/>
      <c r="E22" s="688"/>
      <c r="F22" s="688"/>
      <c r="G22" s="689"/>
      <c r="H22" s="110"/>
      <c r="I22" s="110"/>
      <c r="J22" s="110"/>
      <c r="K22" s="110"/>
      <c r="L22" s="140">
        <v>5</v>
      </c>
      <c r="M22" s="110"/>
      <c r="N22" s="125" t="s">
        <v>245</v>
      </c>
      <c r="O22" s="110"/>
      <c r="P22" s="110"/>
      <c r="Q22" s="110"/>
      <c r="R22" s="147"/>
      <c r="S22" s="147"/>
      <c r="T22" s="110"/>
      <c r="U22" s="140"/>
      <c r="V22" s="110"/>
      <c r="W22" s="125"/>
      <c r="X22" s="125"/>
      <c r="Y22" s="125"/>
      <c r="Z22" s="125"/>
      <c r="AA22" s="125"/>
      <c r="AB22" s="125"/>
      <c r="AC22" s="125"/>
      <c r="AD22" s="125"/>
      <c r="AE22" s="125"/>
      <c r="AF22" s="125"/>
      <c r="AG22" s="125"/>
      <c r="AH22" s="125"/>
      <c r="AI22" s="125"/>
      <c r="AJ22" s="125"/>
      <c r="AK22" s="125"/>
      <c r="AL22" s="123"/>
    </row>
    <row r="23" spans="2:38" ht="21" customHeight="1" x14ac:dyDescent="0.45">
      <c r="B23" s="629"/>
      <c r="C23" s="630"/>
      <c r="D23" s="690"/>
      <c r="E23" s="691"/>
      <c r="F23" s="691"/>
      <c r="G23" s="692"/>
      <c r="H23" s="108"/>
      <c r="I23" s="108"/>
      <c r="J23" s="108"/>
      <c r="K23" s="108"/>
      <c r="O23" s="108"/>
      <c r="P23" s="108"/>
      <c r="Q23" s="108"/>
      <c r="R23" s="145"/>
      <c r="S23" s="145"/>
      <c r="T23" s="108"/>
      <c r="U23" s="121"/>
      <c r="V23" s="108"/>
      <c r="W23" s="120"/>
      <c r="X23" s="120"/>
      <c r="Y23" s="120"/>
      <c r="Z23" s="120"/>
      <c r="AA23" s="120"/>
      <c r="AB23" s="120"/>
      <c r="AC23" s="120"/>
      <c r="AD23" s="120"/>
      <c r="AE23" s="120"/>
      <c r="AF23" s="120"/>
      <c r="AG23" s="120"/>
      <c r="AH23" s="120"/>
      <c r="AI23" s="120"/>
      <c r="AJ23" s="120"/>
      <c r="AK23" s="120"/>
      <c r="AL23" s="119"/>
    </row>
    <row r="24" spans="2:38" ht="10.5" customHeight="1" x14ac:dyDescent="0.45">
      <c r="B24" s="629"/>
      <c r="C24" s="630"/>
      <c r="D24" s="684" t="s">
        <v>244</v>
      </c>
      <c r="E24" s="685"/>
      <c r="F24" s="685"/>
      <c r="G24" s="686"/>
      <c r="H24" s="117"/>
      <c r="I24" s="117"/>
      <c r="J24" s="117"/>
      <c r="K24" s="117"/>
      <c r="L24" s="117"/>
      <c r="M24" s="117"/>
      <c r="N24" s="117"/>
      <c r="O24" s="117"/>
      <c r="P24" s="117"/>
      <c r="Q24" s="117"/>
      <c r="R24" s="118"/>
      <c r="S24" s="118"/>
      <c r="T24" s="117"/>
      <c r="U24" s="117"/>
      <c r="V24" s="117"/>
      <c r="W24" s="116"/>
      <c r="X24" s="116"/>
      <c r="Y24" s="116"/>
      <c r="Z24" s="116"/>
      <c r="AA24" s="116"/>
      <c r="AB24" s="116"/>
      <c r="AC24" s="116"/>
      <c r="AD24" s="116"/>
      <c r="AE24" s="116"/>
      <c r="AF24" s="116"/>
      <c r="AG24" s="116"/>
      <c r="AH24" s="116"/>
      <c r="AI24" s="116"/>
      <c r="AJ24" s="116"/>
      <c r="AK24" s="116"/>
      <c r="AL24" s="115"/>
    </row>
    <row r="25" spans="2:38" ht="10.5" customHeight="1" x14ac:dyDescent="0.45">
      <c r="B25" s="629"/>
      <c r="C25" s="630"/>
      <c r="D25" s="687"/>
      <c r="E25" s="688"/>
      <c r="F25" s="688"/>
      <c r="G25" s="689"/>
      <c r="H25" s="142"/>
      <c r="I25" s="824" t="s">
        <v>243</v>
      </c>
      <c r="J25" s="825"/>
      <c r="K25" s="825"/>
      <c r="L25" s="826"/>
      <c r="M25" s="807">
        <v>4</v>
      </c>
      <c r="N25" s="808"/>
      <c r="O25" s="809"/>
      <c r="P25" s="807">
        <v>5</v>
      </c>
      <c r="Q25" s="808"/>
      <c r="R25" s="809"/>
      <c r="S25" s="807">
        <v>6</v>
      </c>
      <c r="T25" s="808"/>
      <c r="U25" s="809"/>
      <c r="V25" s="807">
        <v>7</v>
      </c>
      <c r="W25" s="808"/>
      <c r="X25" s="809"/>
      <c r="Y25" s="807">
        <v>8</v>
      </c>
      <c r="Z25" s="808"/>
      <c r="AA25" s="809"/>
      <c r="AB25" s="807">
        <v>9</v>
      </c>
      <c r="AC25" s="808"/>
      <c r="AD25" s="809"/>
      <c r="AE25" s="807">
        <v>10</v>
      </c>
      <c r="AF25" s="808"/>
      <c r="AG25" s="809"/>
      <c r="AH25" s="807">
        <v>11</v>
      </c>
      <c r="AI25" s="808"/>
      <c r="AJ25" s="809"/>
      <c r="AK25" s="110"/>
      <c r="AL25" s="109"/>
    </row>
    <row r="26" spans="2:38" ht="10.5" customHeight="1" x14ac:dyDescent="0.45">
      <c r="B26" s="629"/>
      <c r="C26" s="630"/>
      <c r="D26" s="687"/>
      <c r="E26" s="688"/>
      <c r="F26" s="688"/>
      <c r="G26" s="689"/>
      <c r="H26" s="142"/>
      <c r="I26" s="606"/>
      <c r="J26" s="607"/>
      <c r="K26" s="607"/>
      <c r="L26" s="608"/>
      <c r="M26" s="810"/>
      <c r="N26" s="811"/>
      <c r="O26" s="812"/>
      <c r="P26" s="810"/>
      <c r="Q26" s="811"/>
      <c r="R26" s="812"/>
      <c r="S26" s="810"/>
      <c r="T26" s="811"/>
      <c r="U26" s="812"/>
      <c r="V26" s="810"/>
      <c r="W26" s="811"/>
      <c r="X26" s="812"/>
      <c r="Y26" s="810"/>
      <c r="Z26" s="811"/>
      <c r="AA26" s="812"/>
      <c r="AB26" s="810"/>
      <c r="AC26" s="811"/>
      <c r="AD26" s="812"/>
      <c r="AE26" s="810"/>
      <c r="AF26" s="811"/>
      <c r="AG26" s="812"/>
      <c r="AH26" s="810"/>
      <c r="AI26" s="811"/>
      <c r="AJ26" s="812"/>
      <c r="AL26" s="109"/>
    </row>
    <row r="27" spans="2:38" ht="10.5" customHeight="1" x14ac:dyDescent="0.45">
      <c r="B27" s="629"/>
      <c r="C27" s="630"/>
      <c r="D27" s="687"/>
      <c r="E27" s="688"/>
      <c r="F27" s="688"/>
      <c r="G27" s="689"/>
      <c r="H27" s="125"/>
      <c r="I27" s="822" t="s">
        <v>240</v>
      </c>
      <c r="J27" s="822"/>
      <c r="K27" s="822"/>
      <c r="L27" s="822"/>
      <c r="M27" s="671"/>
      <c r="N27" s="671"/>
      <c r="O27" s="671"/>
      <c r="P27" s="671"/>
      <c r="Q27" s="671"/>
      <c r="R27" s="671"/>
      <c r="S27" s="671"/>
      <c r="T27" s="671"/>
      <c r="U27" s="671"/>
      <c r="V27" s="671"/>
      <c r="W27" s="671"/>
      <c r="X27" s="671"/>
      <c r="Y27" s="671"/>
      <c r="Z27" s="671"/>
      <c r="AA27" s="671"/>
      <c r="AB27" s="671"/>
      <c r="AC27" s="671"/>
      <c r="AD27" s="671"/>
      <c r="AE27" s="671"/>
      <c r="AF27" s="671"/>
      <c r="AG27" s="671"/>
      <c r="AH27" s="671"/>
      <c r="AI27" s="671"/>
      <c r="AJ27" s="671"/>
      <c r="AL27" s="109"/>
    </row>
    <row r="28" spans="2:38" ht="10.5" customHeight="1" x14ac:dyDescent="0.45">
      <c r="B28" s="629"/>
      <c r="C28" s="630"/>
      <c r="D28" s="687"/>
      <c r="E28" s="688"/>
      <c r="F28" s="688"/>
      <c r="G28" s="689"/>
      <c r="H28" s="125"/>
      <c r="I28" s="822"/>
      <c r="J28" s="822"/>
      <c r="K28" s="822"/>
      <c r="L28" s="822"/>
      <c r="M28" s="671"/>
      <c r="N28" s="671"/>
      <c r="O28" s="671"/>
      <c r="P28" s="671"/>
      <c r="Q28" s="671"/>
      <c r="R28" s="671"/>
      <c r="S28" s="671"/>
      <c r="T28" s="671"/>
      <c r="U28" s="671"/>
      <c r="V28" s="671"/>
      <c r="W28" s="671"/>
      <c r="X28" s="671"/>
      <c r="Y28" s="671"/>
      <c r="Z28" s="671"/>
      <c r="AA28" s="671"/>
      <c r="AB28" s="671"/>
      <c r="AC28" s="671"/>
      <c r="AD28" s="671"/>
      <c r="AE28" s="671"/>
      <c r="AF28" s="671"/>
      <c r="AG28" s="671"/>
      <c r="AH28" s="671"/>
      <c r="AI28" s="671"/>
      <c r="AJ28" s="671"/>
      <c r="AL28" s="109"/>
    </row>
    <row r="29" spans="2:38" ht="10.5" customHeight="1" x14ac:dyDescent="0.45">
      <c r="B29" s="629"/>
      <c r="C29" s="630"/>
      <c r="D29" s="687"/>
      <c r="E29" s="688"/>
      <c r="F29" s="688"/>
      <c r="G29" s="689"/>
      <c r="H29" s="125"/>
      <c r="I29" s="822" t="s">
        <v>239</v>
      </c>
      <c r="J29" s="822"/>
      <c r="K29" s="822"/>
      <c r="L29" s="822"/>
      <c r="M29" s="619"/>
      <c r="N29" s="619"/>
      <c r="O29" s="619"/>
      <c r="P29" s="619"/>
      <c r="Q29" s="619"/>
      <c r="R29" s="619"/>
      <c r="S29" s="619"/>
      <c r="T29" s="619"/>
      <c r="U29" s="619"/>
      <c r="V29" s="619"/>
      <c r="W29" s="619"/>
      <c r="X29" s="619"/>
      <c r="Y29" s="619"/>
      <c r="Z29" s="619"/>
      <c r="AA29" s="619"/>
      <c r="AB29" s="619"/>
      <c r="AC29" s="619"/>
      <c r="AD29" s="619"/>
      <c r="AE29" s="619"/>
      <c r="AF29" s="619"/>
      <c r="AG29" s="619"/>
      <c r="AH29" s="619"/>
      <c r="AI29" s="619"/>
      <c r="AJ29" s="619"/>
      <c r="AL29" s="109"/>
    </row>
    <row r="30" spans="2:38" ht="10.5" customHeight="1" x14ac:dyDescent="0.45">
      <c r="B30" s="629"/>
      <c r="C30" s="630"/>
      <c r="D30" s="687"/>
      <c r="E30" s="688"/>
      <c r="F30" s="688"/>
      <c r="G30" s="689"/>
      <c r="H30" s="125"/>
      <c r="I30" s="823"/>
      <c r="J30" s="823"/>
      <c r="K30" s="823"/>
      <c r="L30" s="823"/>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L30" s="109"/>
    </row>
    <row r="31" spans="2:38" ht="10.5" customHeight="1" thickBot="1" x14ac:dyDescent="0.5">
      <c r="B31" s="629"/>
      <c r="C31" s="630"/>
      <c r="D31" s="687"/>
      <c r="E31" s="688"/>
      <c r="F31" s="688"/>
      <c r="G31" s="689"/>
      <c r="H31" s="125"/>
      <c r="I31" s="187"/>
      <c r="J31" s="187"/>
      <c r="K31" s="187"/>
      <c r="L31" s="187"/>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L31" s="109"/>
    </row>
    <row r="32" spans="2:38" ht="10.5" customHeight="1" x14ac:dyDescent="0.45">
      <c r="B32" s="629"/>
      <c r="C32" s="630"/>
      <c r="D32" s="687"/>
      <c r="E32" s="688"/>
      <c r="F32" s="688"/>
      <c r="G32" s="689"/>
      <c r="H32" s="125"/>
      <c r="I32" s="813" t="s">
        <v>243</v>
      </c>
      <c r="J32" s="813"/>
      <c r="K32" s="813"/>
      <c r="L32" s="813"/>
      <c r="M32" s="671">
        <v>12</v>
      </c>
      <c r="N32" s="671"/>
      <c r="O32" s="671"/>
      <c r="P32" s="671">
        <v>1</v>
      </c>
      <c r="Q32" s="671"/>
      <c r="R32" s="671"/>
      <c r="S32" s="671">
        <v>2</v>
      </c>
      <c r="T32" s="671"/>
      <c r="U32" s="671"/>
      <c r="V32" s="671">
        <v>3</v>
      </c>
      <c r="W32" s="671"/>
      <c r="X32" s="671"/>
      <c r="Y32" s="671" t="s">
        <v>242</v>
      </c>
      <c r="Z32" s="671"/>
      <c r="AA32" s="671"/>
      <c r="AB32" s="800"/>
      <c r="AC32" s="185"/>
      <c r="AD32" s="814" t="s">
        <v>241</v>
      </c>
      <c r="AE32" s="815"/>
      <c r="AF32" s="815"/>
      <c r="AG32" s="815"/>
      <c r="AH32" s="815"/>
      <c r="AI32" s="815"/>
      <c r="AJ32" s="815"/>
      <c r="AK32" s="816"/>
      <c r="AL32" s="109"/>
    </row>
    <row r="33" spans="2:38" ht="10.5" customHeight="1" x14ac:dyDescent="0.45">
      <c r="B33" s="629"/>
      <c r="C33" s="630"/>
      <c r="D33" s="687"/>
      <c r="E33" s="688"/>
      <c r="F33" s="688"/>
      <c r="G33" s="689"/>
      <c r="H33" s="125"/>
      <c r="I33" s="813"/>
      <c r="J33" s="813"/>
      <c r="K33" s="813"/>
      <c r="L33" s="813"/>
      <c r="M33" s="671"/>
      <c r="N33" s="671"/>
      <c r="O33" s="671"/>
      <c r="P33" s="671"/>
      <c r="Q33" s="671"/>
      <c r="R33" s="671"/>
      <c r="S33" s="671"/>
      <c r="T33" s="671"/>
      <c r="U33" s="671"/>
      <c r="V33" s="671"/>
      <c r="W33" s="671"/>
      <c r="X33" s="671"/>
      <c r="Y33" s="671"/>
      <c r="Z33" s="671"/>
      <c r="AA33" s="671"/>
      <c r="AB33" s="800"/>
      <c r="AC33" s="185"/>
      <c r="AD33" s="817"/>
      <c r="AE33" s="688"/>
      <c r="AF33" s="688"/>
      <c r="AG33" s="688"/>
      <c r="AH33" s="688"/>
      <c r="AI33" s="688"/>
      <c r="AJ33" s="688"/>
      <c r="AK33" s="818"/>
      <c r="AL33" s="109"/>
    </row>
    <row r="34" spans="2:38" ht="10.5" customHeight="1" thickBot="1" x14ac:dyDescent="0.5">
      <c r="B34" s="629"/>
      <c r="C34" s="630"/>
      <c r="D34" s="687"/>
      <c r="E34" s="688"/>
      <c r="F34" s="688"/>
      <c r="G34" s="689"/>
      <c r="H34" s="125"/>
      <c r="I34" s="822" t="s">
        <v>240</v>
      </c>
      <c r="J34" s="822"/>
      <c r="K34" s="822"/>
      <c r="L34" s="822"/>
      <c r="M34" s="671"/>
      <c r="N34" s="671"/>
      <c r="O34" s="671"/>
      <c r="P34" s="671"/>
      <c r="Q34" s="671"/>
      <c r="R34" s="671"/>
      <c r="S34" s="671"/>
      <c r="T34" s="671"/>
      <c r="U34" s="671"/>
      <c r="V34" s="671"/>
      <c r="W34" s="671"/>
      <c r="X34" s="671"/>
      <c r="Y34" s="671"/>
      <c r="Z34" s="671"/>
      <c r="AA34" s="671"/>
      <c r="AB34" s="800"/>
      <c r="AC34" s="185"/>
      <c r="AD34" s="819"/>
      <c r="AE34" s="820"/>
      <c r="AF34" s="820"/>
      <c r="AG34" s="820"/>
      <c r="AH34" s="820"/>
      <c r="AI34" s="820"/>
      <c r="AJ34" s="820"/>
      <c r="AK34" s="821"/>
      <c r="AL34" s="109"/>
    </row>
    <row r="35" spans="2:38" ht="10.5" customHeight="1" x14ac:dyDescent="0.45">
      <c r="B35" s="629"/>
      <c r="C35" s="630"/>
      <c r="D35" s="687"/>
      <c r="E35" s="688"/>
      <c r="F35" s="688"/>
      <c r="G35" s="689"/>
      <c r="H35" s="125"/>
      <c r="I35" s="822"/>
      <c r="J35" s="822"/>
      <c r="K35" s="822"/>
      <c r="L35" s="822"/>
      <c r="M35" s="671"/>
      <c r="N35" s="671"/>
      <c r="O35" s="671"/>
      <c r="P35" s="671"/>
      <c r="Q35" s="671"/>
      <c r="R35" s="671"/>
      <c r="S35" s="671"/>
      <c r="T35" s="671"/>
      <c r="U35" s="671"/>
      <c r="V35" s="671"/>
      <c r="W35" s="671"/>
      <c r="X35" s="671"/>
      <c r="Y35" s="671"/>
      <c r="Z35" s="671"/>
      <c r="AA35" s="671"/>
      <c r="AB35" s="800"/>
      <c r="AC35" s="185"/>
      <c r="AD35" s="801"/>
      <c r="AE35" s="802"/>
      <c r="AF35" s="802"/>
      <c r="AG35" s="802"/>
      <c r="AH35" s="802"/>
      <c r="AI35" s="803"/>
      <c r="AJ35" s="796" t="s">
        <v>237</v>
      </c>
      <c r="AK35" s="797"/>
      <c r="AL35" s="109"/>
    </row>
    <row r="36" spans="2:38" ht="10.5" customHeight="1" thickBot="1" x14ac:dyDescent="0.5">
      <c r="B36" s="629"/>
      <c r="C36" s="630"/>
      <c r="D36" s="687"/>
      <c r="E36" s="688"/>
      <c r="F36" s="688"/>
      <c r="G36" s="689"/>
      <c r="H36" s="125"/>
      <c r="I36" s="822" t="s">
        <v>239</v>
      </c>
      <c r="J36" s="822"/>
      <c r="K36" s="822"/>
      <c r="L36" s="822"/>
      <c r="M36" s="619"/>
      <c r="N36" s="619"/>
      <c r="O36" s="619"/>
      <c r="P36" s="619"/>
      <c r="Q36" s="619"/>
      <c r="R36" s="619"/>
      <c r="S36" s="619"/>
      <c r="T36" s="619"/>
      <c r="U36" s="619"/>
      <c r="V36" s="619"/>
      <c r="W36" s="619"/>
      <c r="X36" s="619"/>
      <c r="Y36" s="671"/>
      <c r="Z36" s="671"/>
      <c r="AA36" s="671"/>
      <c r="AB36" s="800"/>
      <c r="AC36" s="185"/>
      <c r="AD36" s="804"/>
      <c r="AE36" s="805"/>
      <c r="AF36" s="805"/>
      <c r="AG36" s="805"/>
      <c r="AH36" s="805"/>
      <c r="AI36" s="806"/>
      <c r="AJ36" s="798"/>
      <c r="AK36" s="799"/>
      <c r="AL36" s="109"/>
    </row>
    <row r="37" spans="2:38" ht="10.5" customHeight="1" thickBot="1" x14ac:dyDescent="0.5">
      <c r="B37" s="629"/>
      <c r="C37" s="630"/>
      <c r="D37" s="687"/>
      <c r="E37" s="688"/>
      <c r="F37" s="688"/>
      <c r="G37" s="689"/>
      <c r="H37" s="125"/>
      <c r="I37" s="822"/>
      <c r="J37" s="822"/>
      <c r="K37" s="822"/>
      <c r="L37" s="822"/>
      <c r="M37" s="619"/>
      <c r="N37" s="619"/>
      <c r="O37" s="619"/>
      <c r="P37" s="619"/>
      <c r="Q37" s="619"/>
      <c r="R37" s="619"/>
      <c r="S37" s="619"/>
      <c r="T37" s="619"/>
      <c r="U37" s="619"/>
      <c r="V37" s="619"/>
      <c r="W37" s="619"/>
      <c r="X37" s="619"/>
      <c r="Y37" s="671"/>
      <c r="Z37" s="671"/>
      <c r="AA37" s="671"/>
      <c r="AB37" s="800"/>
      <c r="AC37" s="185"/>
      <c r="AD37" s="184"/>
      <c r="AE37" s="125"/>
      <c r="AF37" s="125"/>
      <c r="AG37" s="125"/>
      <c r="AH37" s="125"/>
      <c r="AI37" s="125"/>
      <c r="AJ37" s="125"/>
      <c r="AL37" s="109"/>
    </row>
    <row r="38" spans="2:38" ht="10.5" customHeight="1" x14ac:dyDescent="0.45">
      <c r="B38" s="629"/>
      <c r="C38" s="630"/>
      <c r="D38" s="687"/>
      <c r="E38" s="688"/>
      <c r="F38" s="688"/>
      <c r="G38" s="689"/>
      <c r="H38" s="125"/>
      <c r="I38" s="183"/>
      <c r="J38" s="125"/>
      <c r="K38" s="125"/>
      <c r="L38" s="125"/>
      <c r="M38" s="125"/>
      <c r="N38" s="125"/>
      <c r="O38" s="125"/>
      <c r="P38" s="125"/>
      <c r="Q38" s="125"/>
      <c r="R38" s="125"/>
      <c r="S38" s="142"/>
      <c r="T38" s="125"/>
      <c r="U38" s="125"/>
      <c r="V38" s="125"/>
      <c r="W38" s="125"/>
      <c r="X38" s="125"/>
      <c r="Y38" s="125"/>
      <c r="Z38" s="125"/>
      <c r="AA38" s="125"/>
      <c r="AB38" s="110"/>
      <c r="AC38" s="110"/>
      <c r="AD38" s="777" t="s">
        <v>238</v>
      </c>
      <c r="AE38" s="778"/>
      <c r="AF38" s="778"/>
      <c r="AG38" s="778"/>
      <c r="AH38" s="778"/>
      <c r="AI38" s="778"/>
      <c r="AJ38" s="778"/>
      <c r="AK38" s="779"/>
      <c r="AL38" s="109"/>
    </row>
    <row r="39" spans="2:38" ht="10.5" customHeight="1" x14ac:dyDescent="0.45">
      <c r="B39" s="629"/>
      <c r="C39" s="630"/>
      <c r="D39" s="687"/>
      <c r="E39" s="688"/>
      <c r="F39" s="688"/>
      <c r="G39" s="689"/>
      <c r="H39" s="125"/>
      <c r="I39" s="183"/>
      <c r="J39" s="125"/>
      <c r="K39" s="125"/>
      <c r="L39" s="125"/>
      <c r="M39" s="125"/>
      <c r="N39" s="125"/>
      <c r="O39" s="125"/>
      <c r="P39" s="125"/>
      <c r="Q39" s="125"/>
      <c r="R39" s="125"/>
      <c r="S39" s="142"/>
      <c r="T39" s="125"/>
      <c r="U39" s="125"/>
      <c r="V39" s="125"/>
      <c r="W39" s="125"/>
      <c r="X39" s="125"/>
      <c r="Y39" s="125"/>
      <c r="Z39" s="125"/>
      <c r="AA39" s="125"/>
      <c r="AB39" s="125"/>
      <c r="AC39" s="125"/>
      <c r="AD39" s="780"/>
      <c r="AE39" s="781"/>
      <c r="AF39" s="781"/>
      <c r="AG39" s="781"/>
      <c r="AH39" s="781"/>
      <c r="AI39" s="781"/>
      <c r="AJ39" s="781"/>
      <c r="AK39" s="782"/>
      <c r="AL39" s="109"/>
    </row>
    <row r="40" spans="2:38" ht="10.5" customHeight="1" thickBot="1" x14ac:dyDescent="0.5">
      <c r="B40" s="629"/>
      <c r="C40" s="630"/>
      <c r="D40" s="687"/>
      <c r="E40" s="688"/>
      <c r="F40" s="688"/>
      <c r="G40" s="689"/>
      <c r="H40" s="125"/>
      <c r="I40" s="183"/>
      <c r="J40" s="125"/>
      <c r="K40" s="125"/>
      <c r="L40" s="125"/>
      <c r="M40" s="125"/>
      <c r="N40" s="125"/>
      <c r="O40" s="125"/>
      <c r="P40" s="125"/>
      <c r="Q40" s="125"/>
      <c r="R40" s="125"/>
      <c r="S40" s="142"/>
      <c r="T40" s="125"/>
      <c r="U40" s="125"/>
      <c r="V40" s="125"/>
      <c r="W40" s="125"/>
      <c r="X40" s="125"/>
      <c r="Y40" s="125"/>
      <c r="Z40" s="125"/>
      <c r="AA40" s="125"/>
      <c r="AB40" s="110"/>
      <c r="AC40" s="110"/>
      <c r="AD40" s="783"/>
      <c r="AE40" s="784"/>
      <c r="AF40" s="784"/>
      <c r="AG40" s="784"/>
      <c r="AH40" s="784"/>
      <c r="AI40" s="784"/>
      <c r="AJ40" s="784"/>
      <c r="AK40" s="785"/>
      <c r="AL40" s="109"/>
    </row>
    <row r="41" spans="2:38" ht="10.5" customHeight="1" x14ac:dyDescent="0.45">
      <c r="B41" s="629"/>
      <c r="C41" s="630"/>
      <c r="D41" s="687"/>
      <c r="E41" s="688"/>
      <c r="F41" s="688"/>
      <c r="G41" s="689"/>
      <c r="H41" s="125"/>
      <c r="I41" s="183"/>
      <c r="J41" s="125"/>
      <c r="K41" s="125"/>
      <c r="L41" s="125"/>
      <c r="M41" s="125"/>
      <c r="N41" s="125"/>
      <c r="O41" s="125"/>
      <c r="P41" s="125"/>
      <c r="Q41" s="125"/>
      <c r="R41" s="125"/>
      <c r="S41" s="142"/>
      <c r="T41" s="125"/>
      <c r="U41" s="125"/>
      <c r="V41" s="125"/>
      <c r="W41" s="125"/>
      <c r="X41" s="125"/>
      <c r="Y41" s="125"/>
      <c r="Z41" s="125"/>
      <c r="AA41" s="125"/>
      <c r="AB41" s="110"/>
      <c r="AC41" s="110"/>
      <c r="AD41" s="786"/>
      <c r="AE41" s="787"/>
      <c r="AF41" s="787"/>
      <c r="AG41" s="787"/>
      <c r="AH41" s="787"/>
      <c r="AI41" s="787"/>
      <c r="AJ41" s="590" t="s">
        <v>237</v>
      </c>
      <c r="AK41" s="788"/>
      <c r="AL41" s="109"/>
    </row>
    <row r="42" spans="2:38" ht="10.5" customHeight="1" thickBot="1" x14ac:dyDescent="0.5">
      <c r="B42" s="629"/>
      <c r="C42" s="630"/>
      <c r="D42" s="687"/>
      <c r="E42" s="688"/>
      <c r="F42" s="688"/>
      <c r="G42" s="689"/>
      <c r="H42" s="125"/>
      <c r="I42" s="183"/>
      <c r="J42" s="125"/>
      <c r="K42" s="125"/>
      <c r="L42" s="125"/>
      <c r="M42" s="125"/>
      <c r="N42" s="125"/>
      <c r="O42" s="125"/>
      <c r="P42" s="125"/>
      <c r="Q42" s="125"/>
      <c r="R42" s="125"/>
      <c r="S42" s="142"/>
      <c r="T42" s="125"/>
      <c r="U42" s="125"/>
      <c r="V42" s="125"/>
      <c r="W42" s="125"/>
      <c r="X42" s="125"/>
      <c r="Y42" s="125"/>
      <c r="Z42" s="125"/>
      <c r="AA42" s="125"/>
      <c r="AB42" s="110"/>
      <c r="AC42" s="110"/>
      <c r="AD42" s="674"/>
      <c r="AE42" s="569"/>
      <c r="AF42" s="569"/>
      <c r="AG42" s="569"/>
      <c r="AH42" s="569"/>
      <c r="AI42" s="569"/>
      <c r="AJ42" s="789"/>
      <c r="AK42" s="790"/>
      <c r="AL42" s="109"/>
    </row>
    <row r="43" spans="2:38" ht="10.5" customHeight="1" x14ac:dyDescent="0.45">
      <c r="B43" s="629"/>
      <c r="C43" s="630"/>
      <c r="D43" s="690"/>
      <c r="E43" s="691"/>
      <c r="F43" s="691"/>
      <c r="G43" s="692"/>
      <c r="H43" s="120"/>
      <c r="I43" s="120"/>
      <c r="J43" s="120"/>
      <c r="K43" s="120"/>
      <c r="L43" s="120"/>
      <c r="M43" s="120"/>
      <c r="N43" s="120"/>
      <c r="O43" s="120"/>
      <c r="P43" s="120"/>
      <c r="Q43" s="120"/>
      <c r="R43" s="120"/>
      <c r="S43" s="120"/>
      <c r="T43" s="120"/>
      <c r="U43" s="120"/>
      <c r="V43" s="120"/>
      <c r="W43" s="120"/>
      <c r="X43" s="120"/>
      <c r="Y43" s="120"/>
      <c r="Z43" s="120"/>
      <c r="AA43" s="108"/>
      <c r="AB43" s="108"/>
      <c r="AC43" s="108"/>
      <c r="AD43" s="108"/>
      <c r="AE43" s="108"/>
      <c r="AF43" s="108"/>
      <c r="AG43" s="108"/>
      <c r="AH43" s="108"/>
      <c r="AI43" s="108"/>
      <c r="AJ43" s="108"/>
      <c r="AK43" s="108"/>
      <c r="AL43" s="107"/>
    </row>
    <row r="44" spans="2:38" ht="19.5" customHeight="1" x14ac:dyDescent="0.45">
      <c r="B44" s="791" t="s">
        <v>236</v>
      </c>
      <c r="C44" s="792"/>
      <c r="D44" s="684" t="s">
        <v>235</v>
      </c>
      <c r="E44" s="685"/>
      <c r="F44" s="685"/>
      <c r="G44" s="685"/>
      <c r="H44" s="685"/>
      <c r="I44" s="685"/>
      <c r="J44" s="685"/>
      <c r="K44" s="685"/>
      <c r="L44" s="685"/>
      <c r="M44" s="685"/>
      <c r="N44" s="685"/>
      <c r="O44" s="685"/>
      <c r="P44" s="685"/>
      <c r="Q44" s="685"/>
      <c r="R44" s="685"/>
      <c r="S44" s="686"/>
      <c r="T44" s="598" t="s">
        <v>234</v>
      </c>
      <c r="U44" s="598"/>
      <c r="V44" s="598"/>
      <c r="W44" s="598"/>
      <c r="X44" s="598"/>
      <c r="Y44" s="598"/>
      <c r="Z44" s="598"/>
      <c r="AA44" s="598"/>
      <c r="AB44" s="598"/>
      <c r="AC44" s="598"/>
      <c r="AD44" s="598"/>
      <c r="AE44" s="598"/>
      <c r="AF44" s="598"/>
      <c r="AG44" s="598"/>
      <c r="AH44" s="598"/>
      <c r="AI44" s="598"/>
      <c r="AJ44" s="598"/>
      <c r="AK44" s="598"/>
      <c r="AL44" s="599"/>
    </row>
    <row r="45" spans="2:38" ht="19.5" customHeight="1" x14ac:dyDescent="0.45">
      <c r="B45" s="793"/>
      <c r="C45" s="794"/>
      <c r="D45" s="687"/>
      <c r="E45" s="688"/>
      <c r="F45" s="688"/>
      <c r="G45" s="688"/>
      <c r="H45" s="688"/>
      <c r="I45" s="688"/>
      <c r="J45" s="688"/>
      <c r="K45" s="688"/>
      <c r="L45" s="688"/>
      <c r="M45" s="688"/>
      <c r="N45" s="688"/>
      <c r="O45" s="688"/>
      <c r="P45" s="688"/>
      <c r="Q45" s="688"/>
      <c r="R45" s="688"/>
      <c r="S45" s="689"/>
      <c r="T45" s="639"/>
      <c r="U45" s="639"/>
      <c r="V45" s="639"/>
      <c r="W45" s="639"/>
      <c r="X45" s="639"/>
      <c r="Y45" s="639"/>
      <c r="Z45" s="639"/>
      <c r="AA45" s="639"/>
      <c r="AB45" s="639"/>
      <c r="AC45" s="639"/>
      <c r="AD45" s="639"/>
      <c r="AE45" s="639"/>
      <c r="AF45" s="639"/>
      <c r="AG45" s="639"/>
      <c r="AH45" s="639"/>
      <c r="AI45" s="639"/>
      <c r="AJ45" s="639"/>
      <c r="AK45" s="639"/>
      <c r="AL45" s="795"/>
    </row>
    <row r="46" spans="2:38" ht="19.5" customHeight="1" x14ac:dyDescent="0.45">
      <c r="B46" s="793"/>
      <c r="C46" s="794"/>
      <c r="D46" s="687"/>
      <c r="E46" s="688"/>
      <c r="F46" s="688"/>
      <c r="G46" s="688"/>
      <c r="H46" s="688"/>
      <c r="I46" s="688"/>
      <c r="J46" s="688"/>
      <c r="K46" s="688"/>
      <c r="L46" s="688"/>
      <c r="M46" s="688"/>
      <c r="N46" s="688"/>
      <c r="O46" s="688"/>
      <c r="P46" s="688"/>
      <c r="Q46" s="688"/>
      <c r="R46" s="688"/>
      <c r="S46" s="689"/>
      <c r="T46" s="639"/>
      <c r="U46" s="639"/>
      <c r="V46" s="639"/>
      <c r="W46" s="639"/>
      <c r="X46" s="639"/>
      <c r="Y46" s="639"/>
      <c r="Z46" s="639"/>
      <c r="AA46" s="639"/>
      <c r="AB46" s="639"/>
      <c r="AC46" s="639"/>
      <c r="AD46" s="639"/>
      <c r="AE46" s="639"/>
      <c r="AF46" s="639"/>
      <c r="AG46" s="639"/>
      <c r="AH46" s="639"/>
      <c r="AI46" s="639"/>
      <c r="AJ46" s="639"/>
      <c r="AK46" s="639"/>
      <c r="AL46" s="795"/>
    </row>
    <row r="47" spans="2:38" ht="19.5" customHeight="1" x14ac:dyDescent="0.45">
      <c r="B47" s="793"/>
      <c r="C47" s="794"/>
      <c r="D47" s="687"/>
      <c r="E47" s="688"/>
      <c r="F47" s="688"/>
      <c r="G47" s="688"/>
      <c r="H47" s="688"/>
      <c r="I47" s="688"/>
      <c r="J47" s="688"/>
      <c r="K47" s="688"/>
      <c r="L47" s="688"/>
      <c r="M47" s="688"/>
      <c r="N47" s="688"/>
      <c r="O47" s="688"/>
      <c r="P47" s="688"/>
      <c r="Q47" s="688"/>
      <c r="R47" s="688"/>
      <c r="S47" s="689"/>
      <c r="T47" s="639"/>
      <c r="U47" s="639"/>
      <c r="V47" s="639"/>
      <c r="W47" s="639"/>
      <c r="X47" s="639"/>
      <c r="Y47" s="639"/>
      <c r="Z47" s="639"/>
      <c r="AA47" s="639"/>
      <c r="AB47" s="639"/>
      <c r="AC47" s="639"/>
      <c r="AD47" s="639"/>
      <c r="AE47" s="639"/>
      <c r="AF47" s="639"/>
      <c r="AG47" s="639"/>
      <c r="AH47" s="639"/>
      <c r="AI47" s="639"/>
      <c r="AJ47" s="639"/>
      <c r="AK47" s="639"/>
      <c r="AL47" s="795"/>
    </row>
    <row r="48" spans="2:38" ht="19.5" customHeight="1" x14ac:dyDescent="0.45">
      <c r="B48" s="793"/>
      <c r="C48" s="794"/>
      <c r="D48" s="687"/>
      <c r="E48" s="688"/>
      <c r="F48" s="688"/>
      <c r="G48" s="688"/>
      <c r="H48" s="688"/>
      <c r="I48" s="688"/>
      <c r="J48" s="688"/>
      <c r="K48" s="688"/>
      <c r="L48" s="688"/>
      <c r="M48" s="688"/>
      <c r="N48" s="688"/>
      <c r="O48" s="688"/>
      <c r="P48" s="688"/>
      <c r="Q48" s="688"/>
      <c r="R48" s="688"/>
      <c r="S48" s="689"/>
      <c r="T48" s="639"/>
      <c r="U48" s="639"/>
      <c r="V48" s="639"/>
      <c r="W48" s="639"/>
      <c r="X48" s="639"/>
      <c r="Y48" s="639"/>
      <c r="Z48" s="639"/>
      <c r="AA48" s="639"/>
      <c r="AB48" s="639"/>
      <c r="AC48" s="639"/>
      <c r="AD48" s="639"/>
      <c r="AE48" s="639"/>
      <c r="AF48" s="639"/>
      <c r="AG48" s="639"/>
      <c r="AH48" s="639"/>
      <c r="AI48" s="639"/>
      <c r="AJ48" s="639"/>
      <c r="AK48" s="639"/>
      <c r="AL48" s="795"/>
    </row>
    <row r="49" spans="2:38" ht="19.5" customHeight="1" x14ac:dyDescent="0.45">
      <c r="B49" s="793"/>
      <c r="C49" s="794"/>
      <c r="D49" s="690"/>
      <c r="E49" s="691"/>
      <c r="F49" s="691"/>
      <c r="G49" s="691"/>
      <c r="H49" s="691"/>
      <c r="I49" s="691"/>
      <c r="J49" s="691"/>
      <c r="K49" s="691"/>
      <c r="L49" s="691"/>
      <c r="M49" s="691"/>
      <c r="N49" s="691"/>
      <c r="O49" s="691"/>
      <c r="P49" s="691"/>
      <c r="Q49" s="691"/>
      <c r="R49" s="691"/>
      <c r="S49" s="692"/>
      <c r="T49" s="639"/>
      <c r="U49" s="639"/>
      <c r="V49" s="639"/>
      <c r="W49" s="639"/>
      <c r="X49" s="639"/>
      <c r="Y49" s="639"/>
      <c r="Z49" s="639"/>
      <c r="AA49" s="639"/>
      <c r="AB49" s="639"/>
      <c r="AC49" s="639"/>
      <c r="AD49" s="639"/>
      <c r="AE49" s="639"/>
      <c r="AF49" s="639"/>
      <c r="AG49" s="639"/>
      <c r="AH49" s="639"/>
      <c r="AI49" s="639"/>
      <c r="AJ49" s="639"/>
      <c r="AK49" s="639"/>
      <c r="AL49" s="795"/>
    </row>
    <row r="50" spans="2:38" ht="112.5" customHeight="1" x14ac:dyDescent="0.45">
      <c r="B50" s="571" t="s">
        <v>233</v>
      </c>
      <c r="C50" s="571"/>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71"/>
      <c r="AL50" s="571"/>
    </row>
  </sheetData>
  <mergeCells count="65">
    <mergeCell ref="A3:AL4"/>
    <mergeCell ref="B6:G7"/>
    <mergeCell ref="J6:AL7"/>
    <mergeCell ref="B8:G11"/>
    <mergeCell ref="J8:AL9"/>
    <mergeCell ref="J10:AL11"/>
    <mergeCell ref="I36:L37"/>
    <mergeCell ref="M36:O37"/>
    <mergeCell ref="B12:G16"/>
    <mergeCell ref="D17:G23"/>
    <mergeCell ref="D24:G43"/>
    <mergeCell ref="I25:L26"/>
    <mergeCell ref="B17:C43"/>
    <mergeCell ref="AE25:AG26"/>
    <mergeCell ref="AH25:AJ26"/>
    <mergeCell ref="I27:L28"/>
    <mergeCell ref="M27:O28"/>
    <mergeCell ref="P27:R28"/>
    <mergeCell ref="S27:U28"/>
    <mergeCell ref="V27:X28"/>
    <mergeCell ref="Y27:AA28"/>
    <mergeCell ref="AB27:AD28"/>
    <mergeCell ref="AE27:AG28"/>
    <mergeCell ref="AH27:AJ28"/>
    <mergeCell ref="M25:O26"/>
    <mergeCell ref="P25:R26"/>
    <mergeCell ref="S25:U26"/>
    <mergeCell ref="V25:X26"/>
    <mergeCell ref="Y25:AA26"/>
    <mergeCell ref="AB25:AD26"/>
    <mergeCell ref="AE29:AG30"/>
    <mergeCell ref="AH29:AJ30"/>
    <mergeCell ref="I32:L33"/>
    <mergeCell ref="M32:O33"/>
    <mergeCell ref="P32:R33"/>
    <mergeCell ref="S32:U33"/>
    <mergeCell ref="V32:X33"/>
    <mergeCell ref="Y32:AB33"/>
    <mergeCell ref="AD32:AK34"/>
    <mergeCell ref="I34:L35"/>
    <mergeCell ref="M34:O35"/>
    <mergeCell ref="I29:L30"/>
    <mergeCell ref="M29:O30"/>
    <mergeCell ref="P29:R30"/>
    <mergeCell ref="S29:U30"/>
    <mergeCell ref="V29:X30"/>
    <mergeCell ref="Y29:AA30"/>
    <mergeCell ref="AB29:AD30"/>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2"/>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
  <sheetViews>
    <sheetView showGridLines="0" view="pageBreakPreview" zoomScaleNormal="100" zoomScaleSheetLayoutView="100" workbookViewId="0">
      <selection activeCell="B2" sqref="B2"/>
    </sheetView>
  </sheetViews>
  <sheetFormatPr defaultRowHeight="18" x14ac:dyDescent="0.45"/>
  <cols>
    <col min="1" max="1" width="1" style="196" customWidth="1"/>
    <col min="2" max="3" width="14.09765625" style="196" customWidth="1"/>
    <col min="4" max="4" width="13.69921875" style="196" customWidth="1"/>
    <col min="5" max="5" width="15.69921875" style="196" customWidth="1"/>
    <col min="6" max="6" width="13.59765625" style="196" customWidth="1"/>
    <col min="7" max="7" width="13.69921875" style="196" customWidth="1"/>
    <col min="8" max="8" width="3.3984375" style="196" customWidth="1"/>
    <col min="9" max="9" width="2.19921875" style="196" customWidth="1"/>
    <col min="10" max="256" width="8.796875" style="196"/>
    <col min="257" max="257" width="1" style="196" customWidth="1"/>
    <col min="258" max="259" width="14.09765625" style="196" customWidth="1"/>
    <col min="260" max="260" width="13.69921875" style="196" customWidth="1"/>
    <col min="261" max="261" width="15.69921875" style="196" customWidth="1"/>
    <col min="262" max="262" width="13.59765625" style="196" customWidth="1"/>
    <col min="263" max="263" width="13.69921875" style="196" customWidth="1"/>
    <col min="264" max="264" width="3.3984375" style="196" customWidth="1"/>
    <col min="265" max="265" width="2.19921875" style="196" customWidth="1"/>
    <col min="266" max="512" width="8.796875" style="196"/>
    <col min="513" max="513" width="1" style="196" customWidth="1"/>
    <col min="514" max="515" width="14.09765625" style="196" customWidth="1"/>
    <col min="516" max="516" width="13.69921875" style="196" customWidth="1"/>
    <col min="517" max="517" width="15.69921875" style="196" customWidth="1"/>
    <col min="518" max="518" width="13.59765625" style="196" customWidth="1"/>
    <col min="519" max="519" width="13.69921875" style="196" customWidth="1"/>
    <col min="520" max="520" width="3.3984375" style="196" customWidth="1"/>
    <col min="521" max="521" width="2.19921875" style="196" customWidth="1"/>
    <col min="522" max="768" width="8.796875" style="196"/>
    <col min="769" max="769" width="1" style="196" customWidth="1"/>
    <col min="770" max="771" width="14.09765625" style="196" customWidth="1"/>
    <col min="772" max="772" width="13.69921875" style="196" customWidth="1"/>
    <col min="773" max="773" width="15.69921875" style="196" customWidth="1"/>
    <col min="774" max="774" width="13.59765625" style="196" customWidth="1"/>
    <col min="775" max="775" width="13.69921875" style="196" customWidth="1"/>
    <col min="776" max="776" width="3.3984375" style="196" customWidth="1"/>
    <col min="777" max="777" width="2.19921875" style="196" customWidth="1"/>
    <col min="778" max="1024" width="8.796875" style="196"/>
    <col min="1025" max="1025" width="1" style="196" customWidth="1"/>
    <col min="1026" max="1027" width="14.09765625" style="196" customWidth="1"/>
    <col min="1028" max="1028" width="13.69921875" style="196" customWidth="1"/>
    <col min="1029" max="1029" width="15.69921875" style="196" customWidth="1"/>
    <col min="1030" max="1030" width="13.59765625" style="196" customWidth="1"/>
    <col min="1031" max="1031" width="13.69921875" style="196" customWidth="1"/>
    <col min="1032" max="1032" width="3.3984375" style="196" customWidth="1"/>
    <col min="1033" max="1033" width="2.19921875" style="196" customWidth="1"/>
    <col min="1034" max="1280" width="8.796875" style="196"/>
    <col min="1281" max="1281" width="1" style="196" customWidth="1"/>
    <col min="1282" max="1283" width="14.09765625" style="196" customWidth="1"/>
    <col min="1284" max="1284" width="13.69921875" style="196" customWidth="1"/>
    <col min="1285" max="1285" width="15.69921875" style="196" customWidth="1"/>
    <col min="1286" max="1286" width="13.59765625" style="196" customWidth="1"/>
    <col min="1287" max="1287" width="13.69921875" style="196" customWidth="1"/>
    <col min="1288" max="1288" width="3.3984375" style="196" customWidth="1"/>
    <col min="1289" max="1289" width="2.19921875" style="196" customWidth="1"/>
    <col min="1290" max="1536" width="8.796875" style="196"/>
    <col min="1537" max="1537" width="1" style="196" customWidth="1"/>
    <col min="1538" max="1539" width="14.09765625" style="196" customWidth="1"/>
    <col min="1540" max="1540" width="13.69921875" style="196" customWidth="1"/>
    <col min="1541" max="1541" width="15.69921875" style="196" customWidth="1"/>
    <col min="1542" max="1542" width="13.59765625" style="196" customWidth="1"/>
    <col min="1543" max="1543" width="13.69921875" style="196" customWidth="1"/>
    <col min="1544" max="1544" width="3.3984375" style="196" customWidth="1"/>
    <col min="1545" max="1545" width="2.19921875" style="196" customWidth="1"/>
    <col min="1546" max="1792" width="8.796875" style="196"/>
    <col min="1793" max="1793" width="1" style="196" customWidth="1"/>
    <col min="1794" max="1795" width="14.09765625" style="196" customWidth="1"/>
    <col min="1796" max="1796" width="13.69921875" style="196" customWidth="1"/>
    <col min="1797" max="1797" width="15.69921875" style="196" customWidth="1"/>
    <col min="1798" max="1798" width="13.59765625" style="196" customWidth="1"/>
    <col min="1799" max="1799" width="13.69921875" style="196" customWidth="1"/>
    <col min="1800" max="1800" width="3.3984375" style="196" customWidth="1"/>
    <col min="1801" max="1801" width="2.19921875" style="196" customWidth="1"/>
    <col min="1802" max="2048" width="8.796875" style="196"/>
    <col min="2049" max="2049" width="1" style="196" customWidth="1"/>
    <col min="2050" max="2051" width="14.09765625" style="196" customWidth="1"/>
    <col min="2052" max="2052" width="13.69921875" style="196" customWidth="1"/>
    <col min="2053" max="2053" width="15.69921875" style="196" customWidth="1"/>
    <col min="2054" max="2054" width="13.59765625" style="196" customWidth="1"/>
    <col min="2055" max="2055" width="13.69921875" style="196" customWidth="1"/>
    <col min="2056" max="2056" width="3.3984375" style="196" customWidth="1"/>
    <col min="2057" max="2057" width="2.19921875" style="196" customWidth="1"/>
    <col min="2058" max="2304" width="8.796875" style="196"/>
    <col min="2305" max="2305" width="1" style="196" customWidth="1"/>
    <col min="2306" max="2307" width="14.09765625" style="196" customWidth="1"/>
    <col min="2308" max="2308" width="13.69921875" style="196" customWidth="1"/>
    <col min="2309" max="2309" width="15.69921875" style="196" customWidth="1"/>
    <col min="2310" max="2310" width="13.59765625" style="196" customWidth="1"/>
    <col min="2311" max="2311" width="13.69921875" style="196" customWidth="1"/>
    <col min="2312" max="2312" width="3.3984375" style="196" customWidth="1"/>
    <col min="2313" max="2313" width="2.19921875" style="196" customWidth="1"/>
    <col min="2314" max="2560" width="8.796875" style="196"/>
    <col min="2561" max="2561" width="1" style="196" customWidth="1"/>
    <col min="2562" max="2563" width="14.09765625" style="196" customWidth="1"/>
    <col min="2564" max="2564" width="13.69921875" style="196" customWidth="1"/>
    <col min="2565" max="2565" width="15.69921875" style="196" customWidth="1"/>
    <col min="2566" max="2566" width="13.59765625" style="196" customWidth="1"/>
    <col min="2567" max="2567" width="13.69921875" style="196" customWidth="1"/>
    <col min="2568" max="2568" width="3.3984375" style="196" customWidth="1"/>
    <col min="2569" max="2569" width="2.19921875" style="196" customWidth="1"/>
    <col min="2570" max="2816" width="8.796875" style="196"/>
    <col min="2817" max="2817" width="1" style="196" customWidth="1"/>
    <col min="2818" max="2819" width="14.09765625" style="196" customWidth="1"/>
    <col min="2820" max="2820" width="13.69921875" style="196" customWidth="1"/>
    <col min="2821" max="2821" width="15.69921875" style="196" customWidth="1"/>
    <col min="2822" max="2822" width="13.59765625" style="196" customWidth="1"/>
    <col min="2823" max="2823" width="13.69921875" style="196" customWidth="1"/>
    <col min="2824" max="2824" width="3.3984375" style="196" customWidth="1"/>
    <col min="2825" max="2825" width="2.19921875" style="196" customWidth="1"/>
    <col min="2826" max="3072" width="8.796875" style="196"/>
    <col min="3073" max="3073" width="1" style="196" customWidth="1"/>
    <col min="3074" max="3075" width="14.09765625" style="196" customWidth="1"/>
    <col min="3076" max="3076" width="13.69921875" style="196" customWidth="1"/>
    <col min="3077" max="3077" width="15.69921875" style="196" customWidth="1"/>
    <col min="3078" max="3078" width="13.59765625" style="196" customWidth="1"/>
    <col min="3079" max="3079" width="13.69921875" style="196" customWidth="1"/>
    <col min="3080" max="3080" width="3.3984375" style="196" customWidth="1"/>
    <col min="3081" max="3081" width="2.19921875" style="196" customWidth="1"/>
    <col min="3082" max="3328" width="8.796875" style="196"/>
    <col min="3329" max="3329" width="1" style="196" customWidth="1"/>
    <col min="3330" max="3331" width="14.09765625" style="196" customWidth="1"/>
    <col min="3332" max="3332" width="13.69921875" style="196" customWidth="1"/>
    <col min="3333" max="3333" width="15.69921875" style="196" customWidth="1"/>
    <col min="3334" max="3334" width="13.59765625" style="196" customWidth="1"/>
    <col min="3335" max="3335" width="13.69921875" style="196" customWidth="1"/>
    <col min="3336" max="3336" width="3.3984375" style="196" customWidth="1"/>
    <col min="3337" max="3337" width="2.19921875" style="196" customWidth="1"/>
    <col min="3338" max="3584" width="8.796875" style="196"/>
    <col min="3585" max="3585" width="1" style="196" customWidth="1"/>
    <col min="3586" max="3587" width="14.09765625" style="196" customWidth="1"/>
    <col min="3588" max="3588" width="13.69921875" style="196" customWidth="1"/>
    <col min="3589" max="3589" width="15.69921875" style="196" customWidth="1"/>
    <col min="3590" max="3590" width="13.59765625" style="196" customWidth="1"/>
    <col min="3591" max="3591" width="13.69921875" style="196" customWidth="1"/>
    <col min="3592" max="3592" width="3.3984375" style="196" customWidth="1"/>
    <col min="3593" max="3593" width="2.19921875" style="196" customWidth="1"/>
    <col min="3594" max="3840" width="8.796875" style="196"/>
    <col min="3841" max="3841" width="1" style="196" customWidth="1"/>
    <col min="3842" max="3843" width="14.09765625" style="196" customWidth="1"/>
    <col min="3844" max="3844" width="13.69921875" style="196" customWidth="1"/>
    <col min="3845" max="3845" width="15.69921875" style="196" customWidth="1"/>
    <col min="3846" max="3846" width="13.59765625" style="196" customWidth="1"/>
    <col min="3847" max="3847" width="13.69921875" style="196" customWidth="1"/>
    <col min="3848" max="3848" width="3.3984375" style="196" customWidth="1"/>
    <col min="3849" max="3849" width="2.19921875" style="196" customWidth="1"/>
    <col min="3850" max="4096" width="8.796875" style="196"/>
    <col min="4097" max="4097" width="1" style="196" customWidth="1"/>
    <col min="4098" max="4099" width="14.09765625" style="196" customWidth="1"/>
    <col min="4100" max="4100" width="13.69921875" style="196" customWidth="1"/>
    <col min="4101" max="4101" width="15.69921875" style="196" customWidth="1"/>
    <col min="4102" max="4102" width="13.59765625" style="196" customWidth="1"/>
    <col min="4103" max="4103" width="13.69921875" style="196" customWidth="1"/>
    <col min="4104" max="4104" width="3.3984375" style="196" customWidth="1"/>
    <col min="4105" max="4105" width="2.19921875" style="196" customWidth="1"/>
    <col min="4106" max="4352" width="8.796875" style="196"/>
    <col min="4353" max="4353" width="1" style="196" customWidth="1"/>
    <col min="4354" max="4355" width="14.09765625" style="196" customWidth="1"/>
    <col min="4356" max="4356" width="13.69921875" style="196" customWidth="1"/>
    <col min="4357" max="4357" width="15.69921875" style="196" customWidth="1"/>
    <col min="4358" max="4358" width="13.59765625" style="196" customWidth="1"/>
    <col min="4359" max="4359" width="13.69921875" style="196" customWidth="1"/>
    <col min="4360" max="4360" width="3.3984375" style="196" customWidth="1"/>
    <col min="4361" max="4361" width="2.19921875" style="196" customWidth="1"/>
    <col min="4362" max="4608" width="8.796875" style="196"/>
    <col min="4609" max="4609" width="1" style="196" customWidth="1"/>
    <col min="4610" max="4611" width="14.09765625" style="196" customWidth="1"/>
    <col min="4612" max="4612" width="13.69921875" style="196" customWidth="1"/>
    <col min="4613" max="4613" width="15.69921875" style="196" customWidth="1"/>
    <col min="4614" max="4614" width="13.59765625" style="196" customWidth="1"/>
    <col min="4615" max="4615" width="13.69921875" style="196" customWidth="1"/>
    <col min="4616" max="4616" width="3.3984375" style="196" customWidth="1"/>
    <col min="4617" max="4617" width="2.19921875" style="196" customWidth="1"/>
    <col min="4618" max="4864" width="8.796875" style="196"/>
    <col min="4865" max="4865" width="1" style="196" customWidth="1"/>
    <col min="4866" max="4867" width="14.09765625" style="196" customWidth="1"/>
    <col min="4868" max="4868" width="13.69921875" style="196" customWidth="1"/>
    <col min="4869" max="4869" width="15.69921875" style="196" customWidth="1"/>
    <col min="4870" max="4870" width="13.59765625" style="196" customWidth="1"/>
    <col min="4871" max="4871" width="13.69921875" style="196" customWidth="1"/>
    <col min="4872" max="4872" width="3.3984375" style="196" customWidth="1"/>
    <col min="4873" max="4873" width="2.19921875" style="196" customWidth="1"/>
    <col min="4874" max="5120" width="8.796875" style="196"/>
    <col min="5121" max="5121" width="1" style="196" customWidth="1"/>
    <col min="5122" max="5123" width="14.09765625" style="196" customWidth="1"/>
    <col min="5124" max="5124" width="13.69921875" style="196" customWidth="1"/>
    <col min="5125" max="5125" width="15.69921875" style="196" customWidth="1"/>
    <col min="5126" max="5126" width="13.59765625" style="196" customWidth="1"/>
    <col min="5127" max="5127" width="13.69921875" style="196" customWidth="1"/>
    <col min="5128" max="5128" width="3.3984375" style="196" customWidth="1"/>
    <col min="5129" max="5129" width="2.19921875" style="196" customWidth="1"/>
    <col min="5130" max="5376" width="8.796875" style="196"/>
    <col min="5377" max="5377" width="1" style="196" customWidth="1"/>
    <col min="5378" max="5379" width="14.09765625" style="196" customWidth="1"/>
    <col min="5380" max="5380" width="13.69921875" style="196" customWidth="1"/>
    <col min="5381" max="5381" width="15.69921875" style="196" customWidth="1"/>
    <col min="5382" max="5382" width="13.59765625" style="196" customWidth="1"/>
    <col min="5383" max="5383" width="13.69921875" style="196" customWidth="1"/>
    <col min="5384" max="5384" width="3.3984375" style="196" customWidth="1"/>
    <col min="5385" max="5385" width="2.19921875" style="196" customWidth="1"/>
    <col min="5386" max="5632" width="8.796875" style="196"/>
    <col min="5633" max="5633" width="1" style="196" customWidth="1"/>
    <col min="5634" max="5635" width="14.09765625" style="196" customWidth="1"/>
    <col min="5636" max="5636" width="13.69921875" style="196" customWidth="1"/>
    <col min="5637" max="5637" width="15.69921875" style="196" customWidth="1"/>
    <col min="5638" max="5638" width="13.59765625" style="196" customWidth="1"/>
    <col min="5639" max="5639" width="13.69921875" style="196" customWidth="1"/>
    <col min="5640" max="5640" width="3.3984375" style="196" customWidth="1"/>
    <col min="5641" max="5641" width="2.19921875" style="196" customWidth="1"/>
    <col min="5642" max="5888" width="8.796875" style="196"/>
    <col min="5889" max="5889" width="1" style="196" customWidth="1"/>
    <col min="5890" max="5891" width="14.09765625" style="196" customWidth="1"/>
    <col min="5892" max="5892" width="13.69921875" style="196" customWidth="1"/>
    <col min="5893" max="5893" width="15.69921875" style="196" customWidth="1"/>
    <col min="5894" max="5894" width="13.59765625" style="196" customWidth="1"/>
    <col min="5895" max="5895" width="13.69921875" style="196" customWidth="1"/>
    <col min="5896" max="5896" width="3.3984375" style="196" customWidth="1"/>
    <col min="5897" max="5897" width="2.19921875" style="196" customWidth="1"/>
    <col min="5898" max="6144" width="8.796875" style="196"/>
    <col min="6145" max="6145" width="1" style="196" customWidth="1"/>
    <col min="6146" max="6147" width="14.09765625" style="196" customWidth="1"/>
    <col min="6148" max="6148" width="13.69921875" style="196" customWidth="1"/>
    <col min="6149" max="6149" width="15.69921875" style="196" customWidth="1"/>
    <col min="6150" max="6150" width="13.59765625" style="196" customWidth="1"/>
    <col min="6151" max="6151" width="13.69921875" style="196" customWidth="1"/>
    <col min="6152" max="6152" width="3.3984375" style="196" customWidth="1"/>
    <col min="6153" max="6153" width="2.19921875" style="196" customWidth="1"/>
    <col min="6154" max="6400" width="8.796875" style="196"/>
    <col min="6401" max="6401" width="1" style="196" customWidth="1"/>
    <col min="6402" max="6403" width="14.09765625" style="196" customWidth="1"/>
    <col min="6404" max="6404" width="13.69921875" style="196" customWidth="1"/>
    <col min="6405" max="6405" width="15.69921875" style="196" customWidth="1"/>
    <col min="6406" max="6406" width="13.59765625" style="196" customWidth="1"/>
    <col min="6407" max="6407" width="13.69921875" style="196" customWidth="1"/>
    <col min="6408" max="6408" width="3.3984375" style="196" customWidth="1"/>
    <col min="6409" max="6409" width="2.19921875" style="196" customWidth="1"/>
    <col min="6410" max="6656" width="8.796875" style="196"/>
    <col min="6657" max="6657" width="1" style="196" customWidth="1"/>
    <col min="6658" max="6659" width="14.09765625" style="196" customWidth="1"/>
    <col min="6660" max="6660" width="13.69921875" style="196" customWidth="1"/>
    <col min="6661" max="6661" width="15.69921875" style="196" customWidth="1"/>
    <col min="6662" max="6662" width="13.59765625" style="196" customWidth="1"/>
    <col min="6663" max="6663" width="13.69921875" style="196" customWidth="1"/>
    <col min="6664" max="6664" width="3.3984375" style="196" customWidth="1"/>
    <col min="6665" max="6665" width="2.19921875" style="196" customWidth="1"/>
    <col min="6666" max="6912" width="8.796875" style="196"/>
    <col min="6913" max="6913" width="1" style="196" customWidth="1"/>
    <col min="6914" max="6915" width="14.09765625" style="196" customWidth="1"/>
    <col min="6916" max="6916" width="13.69921875" style="196" customWidth="1"/>
    <col min="6917" max="6917" width="15.69921875" style="196" customWidth="1"/>
    <col min="6918" max="6918" width="13.59765625" style="196" customWidth="1"/>
    <col min="6919" max="6919" width="13.69921875" style="196" customWidth="1"/>
    <col min="6920" max="6920" width="3.3984375" style="196" customWidth="1"/>
    <col min="6921" max="6921" width="2.19921875" style="196" customWidth="1"/>
    <col min="6922" max="7168" width="8.796875" style="196"/>
    <col min="7169" max="7169" width="1" style="196" customWidth="1"/>
    <col min="7170" max="7171" width="14.09765625" style="196" customWidth="1"/>
    <col min="7172" max="7172" width="13.69921875" style="196" customWidth="1"/>
    <col min="7173" max="7173" width="15.69921875" style="196" customWidth="1"/>
    <col min="7174" max="7174" width="13.59765625" style="196" customWidth="1"/>
    <col min="7175" max="7175" width="13.69921875" style="196" customWidth="1"/>
    <col min="7176" max="7176" width="3.3984375" style="196" customWidth="1"/>
    <col min="7177" max="7177" width="2.19921875" style="196" customWidth="1"/>
    <col min="7178" max="7424" width="8.796875" style="196"/>
    <col min="7425" max="7425" width="1" style="196" customWidth="1"/>
    <col min="7426" max="7427" width="14.09765625" style="196" customWidth="1"/>
    <col min="7428" max="7428" width="13.69921875" style="196" customWidth="1"/>
    <col min="7429" max="7429" width="15.69921875" style="196" customWidth="1"/>
    <col min="7430" max="7430" width="13.59765625" style="196" customWidth="1"/>
    <col min="7431" max="7431" width="13.69921875" style="196" customWidth="1"/>
    <col min="7432" max="7432" width="3.3984375" style="196" customWidth="1"/>
    <col min="7433" max="7433" width="2.19921875" style="196" customWidth="1"/>
    <col min="7434" max="7680" width="8.796875" style="196"/>
    <col min="7681" max="7681" width="1" style="196" customWidth="1"/>
    <col min="7682" max="7683" width="14.09765625" style="196" customWidth="1"/>
    <col min="7684" max="7684" width="13.69921875" style="196" customWidth="1"/>
    <col min="7685" max="7685" width="15.69921875" style="196" customWidth="1"/>
    <col min="7686" max="7686" width="13.59765625" style="196" customWidth="1"/>
    <col min="7687" max="7687" width="13.69921875" style="196" customWidth="1"/>
    <col min="7688" max="7688" width="3.3984375" style="196" customWidth="1"/>
    <col min="7689" max="7689" width="2.19921875" style="196" customWidth="1"/>
    <col min="7690" max="7936" width="8.796875" style="196"/>
    <col min="7937" max="7937" width="1" style="196" customWidth="1"/>
    <col min="7938" max="7939" width="14.09765625" style="196" customWidth="1"/>
    <col min="7940" max="7940" width="13.69921875" style="196" customWidth="1"/>
    <col min="7941" max="7941" width="15.69921875" style="196" customWidth="1"/>
    <col min="7942" max="7942" width="13.59765625" style="196" customWidth="1"/>
    <col min="7943" max="7943" width="13.69921875" style="196" customWidth="1"/>
    <col min="7944" max="7944" width="3.3984375" style="196" customWidth="1"/>
    <col min="7945" max="7945" width="2.19921875" style="196" customWidth="1"/>
    <col min="7946" max="8192" width="8.796875" style="196"/>
    <col min="8193" max="8193" width="1" style="196" customWidth="1"/>
    <col min="8194" max="8195" width="14.09765625" style="196" customWidth="1"/>
    <col min="8196" max="8196" width="13.69921875" style="196" customWidth="1"/>
    <col min="8197" max="8197" width="15.69921875" style="196" customWidth="1"/>
    <col min="8198" max="8198" width="13.59765625" style="196" customWidth="1"/>
    <col min="8199" max="8199" width="13.69921875" style="196" customWidth="1"/>
    <col min="8200" max="8200" width="3.3984375" style="196" customWidth="1"/>
    <col min="8201" max="8201" width="2.19921875" style="196" customWidth="1"/>
    <col min="8202" max="8448" width="8.796875" style="196"/>
    <col min="8449" max="8449" width="1" style="196" customWidth="1"/>
    <col min="8450" max="8451" width="14.09765625" style="196" customWidth="1"/>
    <col min="8452" max="8452" width="13.69921875" style="196" customWidth="1"/>
    <col min="8453" max="8453" width="15.69921875" style="196" customWidth="1"/>
    <col min="8454" max="8454" width="13.59765625" style="196" customWidth="1"/>
    <col min="8455" max="8455" width="13.69921875" style="196" customWidth="1"/>
    <col min="8456" max="8456" width="3.3984375" style="196" customWidth="1"/>
    <col min="8457" max="8457" width="2.19921875" style="196" customWidth="1"/>
    <col min="8458" max="8704" width="8.796875" style="196"/>
    <col min="8705" max="8705" width="1" style="196" customWidth="1"/>
    <col min="8706" max="8707" width="14.09765625" style="196" customWidth="1"/>
    <col min="8708" max="8708" width="13.69921875" style="196" customWidth="1"/>
    <col min="8709" max="8709" width="15.69921875" style="196" customWidth="1"/>
    <col min="8710" max="8710" width="13.59765625" style="196" customWidth="1"/>
    <col min="8711" max="8711" width="13.69921875" style="196" customWidth="1"/>
    <col min="8712" max="8712" width="3.3984375" style="196" customWidth="1"/>
    <col min="8713" max="8713" width="2.19921875" style="196" customWidth="1"/>
    <col min="8714" max="8960" width="8.796875" style="196"/>
    <col min="8961" max="8961" width="1" style="196" customWidth="1"/>
    <col min="8962" max="8963" width="14.09765625" style="196" customWidth="1"/>
    <col min="8964" max="8964" width="13.69921875" style="196" customWidth="1"/>
    <col min="8965" max="8965" width="15.69921875" style="196" customWidth="1"/>
    <col min="8966" max="8966" width="13.59765625" style="196" customWidth="1"/>
    <col min="8967" max="8967" width="13.69921875" style="196" customWidth="1"/>
    <col min="8968" max="8968" width="3.3984375" style="196" customWidth="1"/>
    <col min="8969" max="8969" width="2.19921875" style="196" customWidth="1"/>
    <col min="8970" max="9216" width="8.796875" style="196"/>
    <col min="9217" max="9217" width="1" style="196" customWidth="1"/>
    <col min="9218" max="9219" width="14.09765625" style="196" customWidth="1"/>
    <col min="9220" max="9220" width="13.69921875" style="196" customWidth="1"/>
    <col min="9221" max="9221" width="15.69921875" style="196" customWidth="1"/>
    <col min="9222" max="9222" width="13.59765625" style="196" customWidth="1"/>
    <col min="9223" max="9223" width="13.69921875" style="196" customWidth="1"/>
    <col min="9224" max="9224" width="3.3984375" style="196" customWidth="1"/>
    <col min="9225" max="9225" width="2.19921875" style="196" customWidth="1"/>
    <col min="9226" max="9472" width="8.796875" style="196"/>
    <col min="9473" max="9473" width="1" style="196" customWidth="1"/>
    <col min="9474" max="9475" width="14.09765625" style="196" customWidth="1"/>
    <col min="9476" max="9476" width="13.69921875" style="196" customWidth="1"/>
    <col min="9477" max="9477" width="15.69921875" style="196" customWidth="1"/>
    <col min="9478" max="9478" width="13.59765625" style="196" customWidth="1"/>
    <col min="9479" max="9479" width="13.69921875" style="196" customWidth="1"/>
    <col min="9480" max="9480" width="3.3984375" style="196" customWidth="1"/>
    <col min="9481" max="9481" width="2.19921875" style="196" customWidth="1"/>
    <col min="9482" max="9728" width="8.796875" style="196"/>
    <col min="9729" max="9729" width="1" style="196" customWidth="1"/>
    <col min="9730" max="9731" width="14.09765625" style="196" customWidth="1"/>
    <col min="9732" max="9732" width="13.69921875" style="196" customWidth="1"/>
    <col min="9733" max="9733" width="15.69921875" style="196" customWidth="1"/>
    <col min="9734" max="9734" width="13.59765625" style="196" customWidth="1"/>
    <col min="9735" max="9735" width="13.69921875" style="196" customWidth="1"/>
    <col min="9736" max="9736" width="3.3984375" style="196" customWidth="1"/>
    <col min="9737" max="9737" width="2.19921875" style="196" customWidth="1"/>
    <col min="9738" max="9984" width="8.796875" style="196"/>
    <col min="9985" max="9985" width="1" style="196" customWidth="1"/>
    <col min="9986" max="9987" width="14.09765625" style="196" customWidth="1"/>
    <col min="9988" max="9988" width="13.69921875" style="196" customWidth="1"/>
    <col min="9989" max="9989" width="15.69921875" style="196" customWidth="1"/>
    <col min="9990" max="9990" width="13.59765625" style="196" customWidth="1"/>
    <col min="9991" max="9991" width="13.69921875" style="196" customWidth="1"/>
    <col min="9992" max="9992" width="3.3984375" style="196" customWidth="1"/>
    <col min="9993" max="9993" width="2.19921875" style="196" customWidth="1"/>
    <col min="9994" max="10240" width="8.796875" style="196"/>
    <col min="10241" max="10241" width="1" style="196" customWidth="1"/>
    <col min="10242" max="10243" width="14.09765625" style="196" customWidth="1"/>
    <col min="10244" max="10244" width="13.69921875" style="196" customWidth="1"/>
    <col min="10245" max="10245" width="15.69921875" style="196" customWidth="1"/>
    <col min="10246" max="10246" width="13.59765625" style="196" customWidth="1"/>
    <col min="10247" max="10247" width="13.69921875" style="196" customWidth="1"/>
    <col min="10248" max="10248" width="3.3984375" style="196" customWidth="1"/>
    <col min="10249" max="10249" width="2.19921875" style="196" customWidth="1"/>
    <col min="10250" max="10496" width="8.796875" style="196"/>
    <col min="10497" max="10497" width="1" style="196" customWidth="1"/>
    <col min="10498" max="10499" width="14.09765625" style="196" customWidth="1"/>
    <col min="10500" max="10500" width="13.69921875" style="196" customWidth="1"/>
    <col min="10501" max="10501" width="15.69921875" style="196" customWidth="1"/>
    <col min="10502" max="10502" width="13.59765625" style="196" customWidth="1"/>
    <col min="10503" max="10503" width="13.69921875" style="196" customWidth="1"/>
    <col min="10504" max="10504" width="3.3984375" style="196" customWidth="1"/>
    <col min="10505" max="10505" width="2.19921875" style="196" customWidth="1"/>
    <col min="10506" max="10752" width="8.796875" style="196"/>
    <col min="10753" max="10753" width="1" style="196" customWidth="1"/>
    <col min="10754" max="10755" width="14.09765625" style="196" customWidth="1"/>
    <col min="10756" max="10756" width="13.69921875" style="196" customWidth="1"/>
    <col min="10757" max="10757" width="15.69921875" style="196" customWidth="1"/>
    <col min="10758" max="10758" width="13.59765625" style="196" customWidth="1"/>
    <col min="10759" max="10759" width="13.69921875" style="196" customWidth="1"/>
    <col min="10760" max="10760" width="3.3984375" style="196" customWidth="1"/>
    <col min="10761" max="10761" width="2.19921875" style="196" customWidth="1"/>
    <col min="10762" max="11008" width="8.796875" style="196"/>
    <col min="11009" max="11009" width="1" style="196" customWidth="1"/>
    <col min="11010" max="11011" width="14.09765625" style="196" customWidth="1"/>
    <col min="11012" max="11012" width="13.69921875" style="196" customWidth="1"/>
    <col min="11013" max="11013" width="15.69921875" style="196" customWidth="1"/>
    <col min="11014" max="11014" width="13.59765625" style="196" customWidth="1"/>
    <col min="11015" max="11015" width="13.69921875" style="196" customWidth="1"/>
    <col min="11016" max="11016" width="3.3984375" style="196" customWidth="1"/>
    <col min="11017" max="11017" width="2.19921875" style="196" customWidth="1"/>
    <col min="11018" max="11264" width="8.796875" style="196"/>
    <col min="11265" max="11265" width="1" style="196" customWidth="1"/>
    <col min="11266" max="11267" width="14.09765625" style="196" customWidth="1"/>
    <col min="11268" max="11268" width="13.69921875" style="196" customWidth="1"/>
    <col min="11269" max="11269" width="15.69921875" style="196" customWidth="1"/>
    <col min="11270" max="11270" width="13.59765625" style="196" customWidth="1"/>
    <col min="11271" max="11271" width="13.69921875" style="196" customWidth="1"/>
    <col min="11272" max="11272" width="3.3984375" style="196" customWidth="1"/>
    <col min="11273" max="11273" width="2.19921875" style="196" customWidth="1"/>
    <col min="11274" max="11520" width="8.796875" style="196"/>
    <col min="11521" max="11521" width="1" style="196" customWidth="1"/>
    <col min="11522" max="11523" width="14.09765625" style="196" customWidth="1"/>
    <col min="11524" max="11524" width="13.69921875" style="196" customWidth="1"/>
    <col min="11525" max="11525" width="15.69921875" style="196" customWidth="1"/>
    <col min="11526" max="11526" width="13.59765625" style="196" customWidth="1"/>
    <col min="11527" max="11527" width="13.69921875" style="196" customWidth="1"/>
    <col min="11528" max="11528" width="3.3984375" style="196" customWidth="1"/>
    <col min="11529" max="11529" width="2.19921875" style="196" customWidth="1"/>
    <col min="11530" max="11776" width="8.796875" style="196"/>
    <col min="11777" max="11777" width="1" style="196" customWidth="1"/>
    <col min="11778" max="11779" width="14.09765625" style="196" customWidth="1"/>
    <col min="11780" max="11780" width="13.69921875" style="196" customWidth="1"/>
    <col min="11781" max="11781" width="15.69921875" style="196" customWidth="1"/>
    <col min="11782" max="11782" width="13.59765625" style="196" customWidth="1"/>
    <col min="11783" max="11783" width="13.69921875" style="196" customWidth="1"/>
    <col min="11784" max="11784" width="3.3984375" style="196" customWidth="1"/>
    <col min="11785" max="11785" width="2.19921875" style="196" customWidth="1"/>
    <col min="11786" max="12032" width="8.796875" style="196"/>
    <col min="12033" max="12033" width="1" style="196" customWidth="1"/>
    <col min="12034" max="12035" width="14.09765625" style="196" customWidth="1"/>
    <col min="12036" max="12036" width="13.69921875" style="196" customWidth="1"/>
    <col min="12037" max="12037" width="15.69921875" style="196" customWidth="1"/>
    <col min="12038" max="12038" width="13.59765625" style="196" customWidth="1"/>
    <col min="12039" max="12039" width="13.69921875" style="196" customWidth="1"/>
    <col min="12040" max="12040" width="3.3984375" style="196" customWidth="1"/>
    <col min="12041" max="12041" width="2.19921875" style="196" customWidth="1"/>
    <col min="12042" max="12288" width="8.796875" style="196"/>
    <col min="12289" max="12289" width="1" style="196" customWidth="1"/>
    <col min="12290" max="12291" width="14.09765625" style="196" customWidth="1"/>
    <col min="12292" max="12292" width="13.69921875" style="196" customWidth="1"/>
    <col min="12293" max="12293" width="15.69921875" style="196" customWidth="1"/>
    <col min="12294" max="12294" width="13.59765625" style="196" customWidth="1"/>
    <col min="12295" max="12295" width="13.69921875" style="196" customWidth="1"/>
    <col min="12296" max="12296" width="3.3984375" style="196" customWidth="1"/>
    <col min="12297" max="12297" width="2.19921875" style="196" customWidth="1"/>
    <col min="12298" max="12544" width="8.796875" style="196"/>
    <col min="12545" max="12545" width="1" style="196" customWidth="1"/>
    <col min="12546" max="12547" width="14.09765625" style="196" customWidth="1"/>
    <col min="12548" max="12548" width="13.69921875" style="196" customWidth="1"/>
    <col min="12549" max="12549" width="15.69921875" style="196" customWidth="1"/>
    <col min="12550" max="12550" width="13.59765625" style="196" customWidth="1"/>
    <col min="12551" max="12551" width="13.69921875" style="196" customWidth="1"/>
    <col min="12552" max="12552" width="3.3984375" style="196" customWidth="1"/>
    <col min="12553" max="12553" width="2.19921875" style="196" customWidth="1"/>
    <col min="12554" max="12800" width="8.796875" style="196"/>
    <col min="12801" max="12801" width="1" style="196" customWidth="1"/>
    <col min="12802" max="12803" width="14.09765625" style="196" customWidth="1"/>
    <col min="12804" max="12804" width="13.69921875" style="196" customWidth="1"/>
    <col min="12805" max="12805" width="15.69921875" style="196" customWidth="1"/>
    <col min="12806" max="12806" width="13.59765625" style="196" customWidth="1"/>
    <col min="12807" max="12807" width="13.69921875" style="196" customWidth="1"/>
    <col min="12808" max="12808" width="3.3984375" style="196" customWidth="1"/>
    <col min="12809" max="12809" width="2.19921875" style="196" customWidth="1"/>
    <col min="12810" max="13056" width="8.796875" style="196"/>
    <col min="13057" max="13057" width="1" style="196" customWidth="1"/>
    <col min="13058" max="13059" width="14.09765625" style="196" customWidth="1"/>
    <col min="13060" max="13060" width="13.69921875" style="196" customWidth="1"/>
    <col min="13061" max="13061" width="15.69921875" style="196" customWidth="1"/>
    <col min="13062" max="13062" width="13.59765625" style="196" customWidth="1"/>
    <col min="13063" max="13063" width="13.69921875" style="196" customWidth="1"/>
    <col min="13064" max="13064" width="3.3984375" style="196" customWidth="1"/>
    <col min="13065" max="13065" width="2.19921875" style="196" customWidth="1"/>
    <col min="13066" max="13312" width="8.796875" style="196"/>
    <col min="13313" max="13313" width="1" style="196" customWidth="1"/>
    <col min="13314" max="13315" width="14.09765625" style="196" customWidth="1"/>
    <col min="13316" max="13316" width="13.69921875" style="196" customWidth="1"/>
    <col min="13317" max="13317" width="15.69921875" style="196" customWidth="1"/>
    <col min="13318" max="13318" width="13.59765625" style="196" customWidth="1"/>
    <col min="13319" max="13319" width="13.69921875" style="196" customWidth="1"/>
    <col min="13320" max="13320" width="3.3984375" style="196" customWidth="1"/>
    <col min="13321" max="13321" width="2.19921875" style="196" customWidth="1"/>
    <col min="13322" max="13568" width="8.796875" style="196"/>
    <col min="13569" max="13569" width="1" style="196" customWidth="1"/>
    <col min="13570" max="13571" width="14.09765625" style="196" customWidth="1"/>
    <col min="13572" max="13572" width="13.69921875" style="196" customWidth="1"/>
    <col min="13573" max="13573" width="15.69921875" style="196" customWidth="1"/>
    <col min="13574" max="13574" width="13.59765625" style="196" customWidth="1"/>
    <col min="13575" max="13575" width="13.69921875" style="196" customWidth="1"/>
    <col min="13576" max="13576" width="3.3984375" style="196" customWidth="1"/>
    <col min="13577" max="13577" width="2.19921875" style="196" customWidth="1"/>
    <col min="13578" max="13824" width="8.796875" style="196"/>
    <col min="13825" max="13825" width="1" style="196" customWidth="1"/>
    <col min="13826" max="13827" width="14.09765625" style="196" customWidth="1"/>
    <col min="13828" max="13828" width="13.69921875" style="196" customWidth="1"/>
    <col min="13829" max="13829" width="15.69921875" style="196" customWidth="1"/>
    <col min="13830" max="13830" width="13.59765625" style="196" customWidth="1"/>
    <col min="13831" max="13831" width="13.69921875" style="196" customWidth="1"/>
    <col min="13832" max="13832" width="3.3984375" style="196" customWidth="1"/>
    <col min="13833" max="13833" width="2.19921875" style="196" customWidth="1"/>
    <col min="13834" max="14080" width="8.796875" style="196"/>
    <col min="14081" max="14081" width="1" style="196" customWidth="1"/>
    <col min="14082" max="14083" width="14.09765625" style="196" customWidth="1"/>
    <col min="14084" max="14084" width="13.69921875" style="196" customWidth="1"/>
    <col min="14085" max="14085" width="15.69921875" style="196" customWidth="1"/>
    <col min="14086" max="14086" width="13.59765625" style="196" customWidth="1"/>
    <col min="14087" max="14087" width="13.69921875" style="196" customWidth="1"/>
    <col min="14088" max="14088" width="3.3984375" style="196" customWidth="1"/>
    <col min="14089" max="14089" width="2.19921875" style="196" customWidth="1"/>
    <col min="14090" max="14336" width="8.796875" style="196"/>
    <col min="14337" max="14337" width="1" style="196" customWidth="1"/>
    <col min="14338" max="14339" width="14.09765625" style="196" customWidth="1"/>
    <col min="14340" max="14340" width="13.69921875" style="196" customWidth="1"/>
    <col min="14341" max="14341" width="15.69921875" style="196" customWidth="1"/>
    <col min="14342" max="14342" width="13.59765625" style="196" customWidth="1"/>
    <col min="14343" max="14343" width="13.69921875" style="196" customWidth="1"/>
    <col min="14344" max="14344" width="3.3984375" style="196" customWidth="1"/>
    <col min="14345" max="14345" width="2.19921875" style="196" customWidth="1"/>
    <col min="14346" max="14592" width="8.796875" style="196"/>
    <col min="14593" max="14593" width="1" style="196" customWidth="1"/>
    <col min="14594" max="14595" width="14.09765625" style="196" customWidth="1"/>
    <col min="14596" max="14596" width="13.69921875" style="196" customWidth="1"/>
    <col min="14597" max="14597" width="15.69921875" style="196" customWidth="1"/>
    <col min="14598" max="14598" width="13.59765625" style="196" customWidth="1"/>
    <col min="14599" max="14599" width="13.69921875" style="196" customWidth="1"/>
    <col min="14600" max="14600" width="3.3984375" style="196" customWidth="1"/>
    <col min="14601" max="14601" width="2.19921875" style="196" customWidth="1"/>
    <col min="14602" max="14848" width="8.796875" style="196"/>
    <col min="14849" max="14849" width="1" style="196" customWidth="1"/>
    <col min="14850" max="14851" width="14.09765625" style="196" customWidth="1"/>
    <col min="14852" max="14852" width="13.69921875" style="196" customWidth="1"/>
    <col min="14853" max="14853" width="15.69921875" style="196" customWidth="1"/>
    <col min="14854" max="14854" width="13.59765625" style="196" customWidth="1"/>
    <col min="14855" max="14855" width="13.69921875" style="196" customWidth="1"/>
    <col min="14856" max="14856" width="3.3984375" style="196" customWidth="1"/>
    <col min="14857" max="14857" width="2.19921875" style="196" customWidth="1"/>
    <col min="14858" max="15104" width="8.796875" style="196"/>
    <col min="15105" max="15105" width="1" style="196" customWidth="1"/>
    <col min="15106" max="15107" width="14.09765625" style="196" customWidth="1"/>
    <col min="15108" max="15108" width="13.69921875" style="196" customWidth="1"/>
    <col min="15109" max="15109" width="15.69921875" style="196" customWidth="1"/>
    <col min="15110" max="15110" width="13.59765625" style="196" customWidth="1"/>
    <col min="15111" max="15111" width="13.69921875" style="196" customWidth="1"/>
    <col min="15112" max="15112" width="3.3984375" style="196" customWidth="1"/>
    <col min="15113" max="15113" width="2.19921875" style="196" customWidth="1"/>
    <col min="15114" max="15360" width="8.796875" style="196"/>
    <col min="15361" max="15361" width="1" style="196" customWidth="1"/>
    <col min="15362" max="15363" width="14.09765625" style="196" customWidth="1"/>
    <col min="15364" max="15364" width="13.69921875" style="196" customWidth="1"/>
    <col min="15365" max="15365" width="15.69921875" style="196" customWidth="1"/>
    <col min="15366" max="15366" width="13.59765625" style="196" customWidth="1"/>
    <col min="15367" max="15367" width="13.69921875" style="196" customWidth="1"/>
    <col min="15368" max="15368" width="3.3984375" style="196" customWidth="1"/>
    <col min="15369" max="15369" width="2.19921875" style="196" customWidth="1"/>
    <col min="15370" max="15616" width="8.796875" style="196"/>
    <col min="15617" max="15617" width="1" style="196" customWidth="1"/>
    <col min="15618" max="15619" width="14.09765625" style="196" customWidth="1"/>
    <col min="15620" max="15620" width="13.69921875" style="196" customWidth="1"/>
    <col min="15621" max="15621" width="15.69921875" style="196" customWidth="1"/>
    <col min="15622" max="15622" width="13.59765625" style="196" customWidth="1"/>
    <col min="15623" max="15623" width="13.69921875" style="196" customWidth="1"/>
    <col min="15624" max="15624" width="3.3984375" style="196" customWidth="1"/>
    <col min="15625" max="15625" width="2.19921875" style="196" customWidth="1"/>
    <col min="15626" max="15872" width="8.796875" style="196"/>
    <col min="15873" max="15873" width="1" style="196" customWidth="1"/>
    <col min="15874" max="15875" width="14.09765625" style="196" customWidth="1"/>
    <col min="15876" max="15876" width="13.69921875" style="196" customWidth="1"/>
    <col min="15877" max="15877" width="15.69921875" style="196" customWidth="1"/>
    <col min="15878" max="15878" width="13.59765625" style="196" customWidth="1"/>
    <col min="15879" max="15879" width="13.69921875" style="196" customWidth="1"/>
    <col min="15880" max="15880" width="3.3984375" style="196" customWidth="1"/>
    <col min="15881" max="15881" width="2.19921875" style="196" customWidth="1"/>
    <col min="15882" max="16128" width="8.796875" style="196"/>
    <col min="16129" max="16129" width="1" style="196" customWidth="1"/>
    <col min="16130" max="16131" width="14.09765625" style="196" customWidth="1"/>
    <col min="16132" max="16132" width="13.69921875" style="196" customWidth="1"/>
    <col min="16133" max="16133" width="15.69921875" style="196" customWidth="1"/>
    <col min="16134" max="16134" width="13.59765625" style="196" customWidth="1"/>
    <col min="16135" max="16135" width="13.69921875" style="196" customWidth="1"/>
    <col min="16136" max="16136" width="3.3984375" style="196" customWidth="1"/>
    <col min="16137" max="16137" width="2.19921875" style="196" customWidth="1"/>
    <col min="16138" max="16384" width="8.796875" style="196"/>
  </cols>
  <sheetData>
    <row r="1" spans="1:8" ht="27.75" customHeight="1" thickBot="1" x14ac:dyDescent="0.5">
      <c r="A1" s="207"/>
      <c r="B1" s="839" t="s">
        <v>333</v>
      </c>
      <c r="C1" s="840"/>
    </row>
    <row r="2" spans="1:8" ht="15.75" customHeight="1" x14ac:dyDescent="0.45">
      <c r="A2" s="207"/>
      <c r="G2" s="206" t="s">
        <v>111</v>
      </c>
    </row>
    <row r="3" spans="1:8" ht="18" customHeight="1" x14ac:dyDescent="0.45">
      <c r="B3" s="841" t="s">
        <v>268</v>
      </c>
      <c r="C3" s="841"/>
      <c r="D3" s="841"/>
      <c r="E3" s="841"/>
      <c r="F3" s="841"/>
      <c r="G3" s="841"/>
      <c r="H3" s="205"/>
    </row>
    <row r="4" spans="1:8" ht="12" customHeight="1" x14ac:dyDescent="0.45">
      <c r="A4" s="204"/>
      <c r="B4" s="204"/>
      <c r="C4" s="204"/>
      <c r="D4" s="204"/>
      <c r="E4" s="204"/>
      <c r="F4" s="204"/>
      <c r="G4" s="204"/>
    </row>
    <row r="5" spans="1:8" ht="43.5" customHeight="1" x14ac:dyDescent="0.45">
      <c r="A5" s="204"/>
      <c r="B5" s="203" t="s">
        <v>80</v>
      </c>
      <c r="C5" s="842"/>
      <c r="D5" s="842"/>
      <c r="E5" s="842"/>
      <c r="F5" s="842"/>
      <c r="G5" s="842"/>
    </row>
    <row r="6" spans="1:8" ht="43.5" customHeight="1" x14ac:dyDescent="0.45">
      <c r="B6" s="202" t="s">
        <v>257</v>
      </c>
      <c r="C6" s="843" t="s">
        <v>267</v>
      </c>
      <c r="D6" s="843"/>
      <c r="E6" s="843"/>
      <c r="F6" s="843"/>
      <c r="G6" s="843"/>
    </row>
    <row r="7" spans="1:8" ht="19.5" customHeight="1" x14ac:dyDescent="0.45">
      <c r="B7" s="844" t="s">
        <v>266</v>
      </c>
      <c r="C7" s="838" t="s">
        <v>265</v>
      </c>
      <c r="D7" s="838"/>
      <c r="E7" s="838"/>
      <c r="F7" s="838"/>
      <c r="G7" s="838"/>
    </row>
    <row r="8" spans="1:8" ht="40.5" customHeight="1" x14ac:dyDescent="0.45">
      <c r="B8" s="844"/>
      <c r="C8" s="200" t="s">
        <v>64</v>
      </c>
      <c r="D8" s="199" t="s">
        <v>62</v>
      </c>
      <c r="E8" s="200" t="s">
        <v>263</v>
      </c>
      <c r="F8" s="838" t="s">
        <v>262</v>
      </c>
      <c r="G8" s="838"/>
    </row>
    <row r="9" spans="1:8" ht="24" customHeight="1" x14ac:dyDescent="0.45">
      <c r="B9" s="844"/>
      <c r="C9" s="200"/>
      <c r="D9" s="199"/>
      <c r="E9" s="199"/>
      <c r="F9" s="838"/>
      <c r="G9" s="838"/>
    </row>
    <row r="10" spans="1:8" ht="24" customHeight="1" x14ac:dyDescent="0.45">
      <c r="B10" s="844"/>
      <c r="C10" s="200"/>
      <c r="D10" s="199"/>
      <c r="E10" s="199"/>
      <c r="F10" s="838"/>
      <c r="G10" s="838"/>
    </row>
    <row r="11" spans="1:8" ht="24" customHeight="1" x14ac:dyDescent="0.45">
      <c r="B11" s="844"/>
      <c r="C11" s="200"/>
      <c r="D11" s="199"/>
      <c r="E11" s="199"/>
      <c r="F11" s="838"/>
      <c r="G11" s="838"/>
    </row>
    <row r="12" spans="1:8" ht="24" customHeight="1" x14ac:dyDescent="0.45">
      <c r="B12" s="844"/>
      <c r="C12" s="200"/>
      <c r="D12" s="201"/>
      <c r="E12" s="201"/>
      <c r="F12" s="832"/>
      <c r="G12" s="833"/>
    </row>
    <row r="13" spans="1:8" ht="19.5" customHeight="1" x14ac:dyDescent="0.45">
      <c r="B13" s="844"/>
      <c r="C13" s="838" t="s">
        <v>264</v>
      </c>
      <c r="D13" s="838"/>
      <c r="E13" s="838"/>
      <c r="F13" s="838"/>
      <c r="G13" s="838"/>
    </row>
    <row r="14" spans="1:8" ht="40.5" customHeight="1" x14ac:dyDescent="0.45">
      <c r="B14" s="844"/>
      <c r="C14" s="200" t="s">
        <v>64</v>
      </c>
      <c r="D14" s="199" t="s">
        <v>62</v>
      </c>
      <c r="E14" s="200" t="s">
        <v>263</v>
      </c>
      <c r="F14" s="838" t="s">
        <v>262</v>
      </c>
      <c r="G14" s="838"/>
    </row>
    <row r="15" spans="1:8" ht="24" customHeight="1" x14ac:dyDescent="0.45">
      <c r="B15" s="844"/>
      <c r="C15" s="200"/>
      <c r="D15" s="199"/>
      <c r="E15" s="199"/>
      <c r="F15" s="838"/>
      <c r="G15" s="838"/>
    </row>
    <row r="16" spans="1:8" ht="24" customHeight="1" x14ac:dyDescent="0.45">
      <c r="B16" s="844"/>
      <c r="C16" s="200"/>
      <c r="D16" s="199"/>
      <c r="E16" s="199"/>
      <c r="F16" s="838"/>
      <c r="G16" s="838"/>
    </row>
    <row r="17" spans="2:9" ht="24" customHeight="1" x14ac:dyDescent="0.45">
      <c r="B17" s="844"/>
      <c r="C17" s="200"/>
      <c r="D17" s="199"/>
      <c r="E17" s="199"/>
      <c r="F17" s="838"/>
      <c r="G17" s="838"/>
    </row>
    <row r="18" spans="2:9" ht="24" customHeight="1" x14ac:dyDescent="0.45">
      <c r="B18" s="844"/>
      <c r="C18" s="200"/>
      <c r="D18" s="199"/>
      <c r="E18" s="199"/>
      <c r="F18" s="832"/>
      <c r="G18" s="833"/>
    </row>
    <row r="19" spans="2:9" ht="6" customHeight="1" x14ac:dyDescent="0.45"/>
    <row r="20" spans="2:9" ht="123.75" customHeight="1" x14ac:dyDescent="0.45">
      <c r="B20" s="834" t="s">
        <v>261</v>
      </c>
      <c r="C20" s="834"/>
      <c r="D20" s="834"/>
      <c r="E20" s="834"/>
      <c r="F20" s="834"/>
      <c r="G20" s="834"/>
      <c r="H20" s="198"/>
      <c r="I20" s="198"/>
    </row>
    <row r="21" spans="2:9" ht="24" customHeight="1" x14ac:dyDescent="0.45">
      <c r="B21" s="834" t="s">
        <v>260</v>
      </c>
      <c r="C21" s="835"/>
      <c r="D21" s="835"/>
      <c r="E21" s="835"/>
      <c r="F21" s="835"/>
      <c r="G21" s="835"/>
      <c r="H21" s="198"/>
      <c r="I21" s="198"/>
    </row>
    <row r="22" spans="2:9" x14ac:dyDescent="0.45">
      <c r="B22" s="836" t="s">
        <v>260</v>
      </c>
      <c r="C22" s="836"/>
      <c r="D22" s="836"/>
      <c r="E22" s="836"/>
      <c r="F22" s="836"/>
      <c r="G22" s="836"/>
      <c r="H22" s="198"/>
      <c r="I22" s="198"/>
    </row>
    <row r="23" spans="2:9" ht="7.5" customHeight="1" x14ac:dyDescent="0.45">
      <c r="B23" s="837"/>
      <c r="C23" s="837"/>
      <c r="D23" s="837"/>
      <c r="E23" s="837"/>
      <c r="F23" s="837"/>
      <c r="G23" s="837"/>
    </row>
    <row r="24" spans="2:9" x14ac:dyDescent="0.45">
      <c r="B24" s="197"/>
    </row>
  </sheetData>
  <mergeCells count="21">
    <mergeCell ref="F16:G16"/>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8:G18"/>
    <mergeCell ref="B20:G20"/>
    <mergeCell ref="B21:G21"/>
    <mergeCell ref="B22:G22"/>
    <mergeCell ref="B23:G23"/>
  </mergeCells>
  <phoneticPr fontId="2"/>
  <pageMargins left="0.7" right="0.7" top="0.75" bottom="0.75" header="0.3" footer="0.3"/>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53"/>
  <sheetViews>
    <sheetView showGridLines="0" view="pageBreakPreview" topLeftCell="A9" zoomScale="110" zoomScaleNormal="100" zoomScaleSheetLayoutView="110" workbookViewId="0">
      <selection activeCell="BA42" sqref="BA42"/>
    </sheetView>
  </sheetViews>
  <sheetFormatPr defaultColWidth="2" defaultRowHeight="18" x14ac:dyDescent="0.45"/>
  <cols>
    <col min="1" max="1" width="2" style="104" customWidth="1"/>
    <col min="2" max="2" width="2" style="105" customWidth="1"/>
    <col min="3" max="5" width="2" style="104"/>
    <col min="6" max="6" width="2.19921875" style="104" bestFit="1" customWidth="1"/>
    <col min="7" max="20" width="2" style="104"/>
    <col min="21" max="21" width="2.3984375" style="104" bestFit="1" customWidth="1"/>
    <col min="22" max="256" width="2" style="104"/>
    <col min="257" max="258" width="2" style="104" customWidth="1"/>
    <col min="259" max="261" width="2" style="104"/>
    <col min="262" max="262" width="2.19921875" style="104" bestFit="1" customWidth="1"/>
    <col min="263" max="276" width="2" style="104"/>
    <col min="277" max="277" width="2.3984375" style="104" bestFit="1" customWidth="1"/>
    <col min="278" max="512" width="2" style="104"/>
    <col min="513" max="514" width="2" style="104" customWidth="1"/>
    <col min="515" max="517" width="2" style="104"/>
    <col min="518" max="518" width="2.19921875" style="104" bestFit="1" customWidth="1"/>
    <col min="519" max="532" width="2" style="104"/>
    <col min="533" max="533" width="2.3984375" style="104" bestFit="1" customWidth="1"/>
    <col min="534" max="768" width="2" style="104"/>
    <col min="769" max="770" width="2" style="104" customWidth="1"/>
    <col min="771" max="773" width="2" style="104"/>
    <col min="774" max="774" width="2.19921875" style="104" bestFit="1" customWidth="1"/>
    <col min="775" max="788" width="2" style="104"/>
    <col min="789" max="789" width="2.3984375" style="104" bestFit="1" customWidth="1"/>
    <col min="790" max="1024" width="2" style="104"/>
    <col min="1025" max="1026" width="2" style="104" customWidth="1"/>
    <col min="1027" max="1029" width="2" style="104"/>
    <col min="1030" max="1030" width="2.19921875" style="104" bestFit="1" customWidth="1"/>
    <col min="1031" max="1044" width="2" style="104"/>
    <col min="1045" max="1045" width="2.3984375" style="104" bestFit="1" customWidth="1"/>
    <col min="1046" max="1280" width="2" style="104"/>
    <col min="1281" max="1282" width="2" style="104" customWidth="1"/>
    <col min="1283" max="1285" width="2" style="104"/>
    <col min="1286" max="1286" width="2.19921875" style="104" bestFit="1" customWidth="1"/>
    <col min="1287" max="1300" width="2" style="104"/>
    <col min="1301" max="1301" width="2.3984375" style="104" bestFit="1" customWidth="1"/>
    <col min="1302" max="1536" width="2" style="104"/>
    <col min="1537" max="1538" width="2" style="104" customWidth="1"/>
    <col min="1539" max="1541" width="2" style="104"/>
    <col min="1542" max="1542" width="2.19921875" style="104" bestFit="1" customWidth="1"/>
    <col min="1543" max="1556" width="2" style="104"/>
    <col min="1557" max="1557" width="2.3984375" style="104" bestFit="1" customWidth="1"/>
    <col min="1558" max="1792" width="2" style="104"/>
    <col min="1793" max="1794" width="2" style="104" customWidth="1"/>
    <col min="1795" max="1797" width="2" style="104"/>
    <col min="1798" max="1798" width="2.19921875" style="104" bestFit="1" customWidth="1"/>
    <col min="1799" max="1812" width="2" style="104"/>
    <col min="1813" max="1813" width="2.3984375" style="104" bestFit="1" customWidth="1"/>
    <col min="1814" max="2048" width="2" style="104"/>
    <col min="2049" max="2050" width="2" style="104" customWidth="1"/>
    <col min="2051" max="2053" width="2" style="104"/>
    <col min="2054" max="2054" width="2.19921875" style="104" bestFit="1" customWidth="1"/>
    <col min="2055" max="2068" width="2" style="104"/>
    <col min="2069" max="2069" width="2.3984375" style="104" bestFit="1" customWidth="1"/>
    <col min="2070" max="2304" width="2" style="104"/>
    <col min="2305" max="2306" width="2" style="104" customWidth="1"/>
    <col min="2307" max="2309" width="2" style="104"/>
    <col min="2310" max="2310" width="2.19921875" style="104" bestFit="1" customWidth="1"/>
    <col min="2311" max="2324" width="2" style="104"/>
    <col min="2325" max="2325" width="2.3984375" style="104" bestFit="1" customWidth="1"/>
    <col min="2326" max="2560" width="2" style="104"/>
    <col min="2561" max="2562" width="2" style="104" customWidth="1"/>
    <col min="2563" max="2565" width="2" style="104"/>
    <col min="2566" max="2566" width="2.19921875" style="104" bestFit="1" customWidth="1"/>
    <col min="2567" max="2580" width="2" style="104"/>
    <col min="2581" max="2581" width="2.3984375" style="104" bestFit="1" customWidth="1"/>
    <col min="2582" max="2816" width="2" style="104"/>
    <col min="2817" max="2818" width="2" style="104" customWidth="1"/>
    <col min="2819" max="2821" width="2" style="104"/>
    <col min="2822" max="2822" width="2.19921875" style="104" bestFit="1" customWidth="1"/>
    <col min="2823" max="2836" width="2" style="104"/>
    <col min="2837" max="2837" width="2.3984375" style="104" bestFit="1" customWidth="1"/>
    <col min="2838" max="3072" width="2" style="104"/>
    <col min="3073" max="3074" width="2" style="104" customWidth="1"/>
    <col min="3075" max="3077" width="2" style="104"/>
    <col min="3078" max="3078" width="2.19921875" style="104" bestFit="1" customWidth="1"/>
    <col min="3079" max="3092" width="2" style="104"/>
    <col min="3093" max="3093" width="2.3984375" style="104" bestFit="1" customWidth="1"/>
    <col min="3094" max="3328" width="2" style="104"/>
    <col min="3329" max="3330" width="2" style="104" customWidth="1"/>
    <col min="3331" max="3333" width="2" style="104"/>
    <col min="3334" max="3334" width="2.19921875" style="104" bestFit="1" customWidth="1"/>
    <col min="3335" max="3348" width="2" style="104"/>
    <col min="3349" max="3349" width="2.3984375" style="104" bestFit="1" customWidth="1"/>
    <col min="3350" max="3584" width="2" style="104"/>
    <col min="3585" max="3586" width="2" style="104" customWidth="1"/>
    <col min="3587" max="3589" width="2" style="104"/>
    <col min="3590" max="3590" width="2.19921875" style="104" bestFit="1" customWidth="1"/>
    <col min="3591" max="3604" width="2" style="104"/>
    <col min="3605" max="3605" width="2.3984375" style="104" bestFit="1" customWidth="1"/>
    <col min="3606" max="3840" width="2" style="104"/>
    <col min="3841" max="3842" width="2" style="104" customWidth="1"/>
    <col min="3843" max="3845" width="2" style="104"/>
    <col min="3846" max="3846" width="2.19921875" style="104" bestFit="1" customWidth="1"/>
    <col min="3847" max="3860" width="2" style="104"/>
    <col min="3861" max="3861" width="2.3984375" style="104" bestFit="1" customWidth="1"/>
    <col min="3862" max="4096" width="2" style="104"/>
    <col min="4097" max="4098" width="2" style="104" customWidth="1"/>
    <col min="4099" max="4101" width="2" style="104"/>
    <col min="4102" max="4102" width="2.19921875" style="104" bestFit="1" customWidth="1"/>
    <col min="4103" max="4116" width="2" style="104"/>
    <col min="4117" max="4117" width="2.3984375" style="104" bestFit="1" customWidth="1"/>
    <col min="4118" max="4352" width="2" style="104"/>
    <col min="4353" max="4354" width="2" style="104" customWidth="1"/>
    <col min="4355" max="4357" width="2" style="104"/>
    <col min="4358" max="4358" width="2.19921875" style="104" bestFit="1" customWidth="1"/>
    <col min="4359" max="4372" width="2" style="104"/>
    <col min="4373" max="4373" width="2.3984375" style="104" bestFit="1" customWidth="1"/>
    <col min="4374" max="4608" width="2" style="104"/>
    <col min="4609" max="4610" width="2" style="104" customWidth="1"/>
    <col min="4611" max="4613" width="2" style="104"/>
    <col min="4614" max="4614" width="2.19921875" style="104" bestFit="1" customWidth="1"/>
    <col min="4615" max="4628" width="2" style="104"/>
    <col min="4629" max="4629" width="2.3984375" style="104" bestFit="1" customWidth="1"/>
    <col min="4630" max="4864" width="2" style="104"/>
    <col min="4865" max="4866" width="2" style="104" customWidth="1"/>
    <col min="4867" max="4869" width="2" style="104"/>
    <col min="4870" max="4870" width="2.19921875" style="104" bestFit="1" customWidth="1"/>
    <col min="4871" max="4884" width="2" style="104"/>
    <col min="4885" max="4885" width="2.3984375" style="104" bestFit="1" customWidth="1"/>
    <col min="4886" max="5120" width="2" style="104"/>
    <col min="5121" max="5122" width="2" style="104" customWidth="1"/>
    <col min="5123" max="5125" width="2" style="104"/>
    <col min="5126" max="5126" width="2.19921875" style="104" bestFit="1" customWidth="1"/>
    <col min="5127" max="5140" width="2" style="104"/>
    <col min="5141" max="5141" width="2.3984375" style="104" bestFit="1" customWidth="1"/>
    <col min="5142" max="5376" width="2" style="104"/>
    <col min="5377" max="5378" width="2" style="104" customWidth="1"/>
    <col min="5379" max="5381" width="2" style="104"/>
    <col min="5382" max="5382" width="2.19921875" style="104" bestFit="1" customWidth="1"/>
    <col min="5383" max="5396" width="2" style="104"/>
    <col min="5397" max="5397" width="2.3984375" style="104" bestFit="1" customWidth="1"/>
    <col min="5398" max="5632" width="2" style="104"/>
    <col min="5633" max="5634" width="2" style="104" customWidth="1"/>
    <col min="5635" max="5637" width="2" style="104"/>
    <col min="5638" max="5638" width="2.19921875" style="104" bestFit="1" customWidth="1"/>
    <col min="5639" max="5652" width="2" style="104"/>
    <col min="5653" max="5653" width="2.3984375" style="104" bestFit="1" customWidth="1"/>
    <col min="5654" max="5888" width="2" style="104"/>
    <col min="5889" max="5890" width="2" style="104" customWidth="1"/>
    <col min="5891" max="5893" width="2" style="104"/>
    <col min="5894" max="5894" width="2.19921875" style="104" bestFit="1" customWidth="1"/>
    <col min="5895" max="5908" width="2" style="104"/>
    <col min="5909" max="5909" width="2.3984375" style="104" bestFit="1" customWidth="1"/>
    <col min="5910" max="6144" width="2" style="104"/>
    <col min="6145" max="6146" width="2" style="104" customWidth="1"/>
    <col min="6147" max="6149" width="2" style="104"/>
    <col min="6150" max="6150" width="2.19921875" style="104" bestFit="1" customWidth="1"/>
    <col min="6151" max="6164" width="2" style="104"/>
    <col min="6165" max="6165" width="2.3984375" style="104" bestFit="1" customWidth="1"/>
    <col min="6166" max="6400" width="2" style="104"/>
    <col min="6401" max="6402" width="2" style="104" customWidth="1"/>
    <col min="6403" max="6405" width="2" style="104"/>
    <col min="6406" max="6406" width="2.19921875" style="104" bestFit="1" customWidth="1"/>
    <col min="6407" max="6420" width="2" style="104"/>
    <col min="6421" max="6421" width="2.3984375" style="104" bestFit="1" customWidth="1"/>
    <col min="6422" max="6656" width="2" style="104"/>
    <col min="6657" max="6658" width="2" style="104" customWidth="1"/>
    <col min="6659" max="6661" width="2" style="104"/>
    <col min="6662" max="6662" width="2.19921875" style="104" bestFit="1" customWidth="1"/>
    <col min="6663" max="6676" width="2" style="104"/>
    <col min="6677" max="6677" width="2.3984375" style="104" bestFit="1" customWidth="1"/>
    <col min="6678" max="6912" width="2" style="104"/>
    <col min="6913" max="6914" width="2" style="104" customWidth="1"/>
    <col min="6915" max="6917" width="2" style="104"/>
    <col min="6918" max="6918" width="2.19921875" style="104" bestFit="1" customWidth="1"/>
    <col min="6919" max="6932" width="2" style="104"/>
    <col min="6933" max="6933" width="2.3984375" style="104" bestFit="1" customWidth="1"/>
    <col min="6934" max="7168" width="2" style="104"/>
    <col min="7169" max="7170" width="2" style="104" customWidth="1"/>
    <col min="7171" max="7173" width="2" style="104"/>
    <col min="7174" max="7174" width="2.19921875" style="104" bestFit="1" customWidth="1"/>
    <col min="7175" max="7188" width="2" style="104"/>
    <col min="7189" max="7189" width="2.3984375" style="104" bestFit="1" customWidth="1"/>
    <col min="7190" max="7424" width="2" style="104"/>
    <col min="7425" max="7426" width="2" style="104" customWidth="1"/>
    <col min="7427" max="7429" width="2" style="104"/>
    <col min="7430" max="7430" width="2.19921875" style="104" bestFit="1" customWidth="1"/>
    <col min="7431" max="7444" width="2" style="104"/>
    <col min="7445" max="7445" width="2.3984375" style="104" bestFit="1" customWidth="1"/>
    <col min="7446" max="7680" width="2" style="104"/>
    <col min="7681" max="7682" width="2" style="104" customWidth="1"/>
    <col min="7683" max="7685" width="2" style="104"/>
    <col min="7686" max="7686" width="2.19921875" style="104" bestFit="1" customWidth="1"/>
    <col min="7687" max="7700" width="2" style="104"/>
    <col min="7701" max="7701" width="2.3984375" style="104" bestFit="1" customWidth="1"/>
    <col min="7702" max="7936" width="2" style="104"/>
    <col min="7937" max="7938" width="2" style="104" customWidth="1"/>
    <col min="7939" max="7941" width="2" style="104"/>
    <col min="7942" max="7942" width="2.19921875" style="104" bestFit="1" customWidth="1"/>
    <col min="7943" max="7956" width="2" style="104"/>
    <col min="7957" max="7957" width="2.3984375" style="104" bestFit="1" customWidth="1"/>
    <col min="7958" max="8192" width="2" style="104"/>
    <col min="8193" max="8194" width="2" style="104" customWidth="1"/>
    <col min="8195" max="8197" width="2" style="104"/>
    <col min="8198" max="8198" width="2.19921875" style="104" bestFit="1" customWidth="1"/>
    <col min="8199" max="8212" width="2" style="104"/>
    <col min="8213" max="8213" width="2.3984375" style="104" bestFit="1" customWidth="1"/>
    <col min="8214" max="8448" width="2" style="104"/>
    <col min="8449" max="8450" width="2" style="104" customWidth="1"/>
    <col min="8451" max="8453" width="2" style="104"/>
    <col min="8454" max="8454" width="2.19921875" style="104" bestFit="1" customWidth="1"/>
    <col min="8455" max="8468" width="2" style="104"/>
    <col min="8469" max="8469" width="2.3984375" style="104" bestFit="1" customWidth="1"/>
    <col min="8470" max="8704" width="2" style="104"/>
    <col min="8705" max="8706" width="2" style="104" customWidth="1"/>
    <col min="8707" max="8709" width="2" style="104"/>
    <col min="8710" max="8710" width="2.19921875" style="104" bestFit="1" customWidth="1"/>
    <col min="8711" max="8724" width="2" style="104"/>
    <col min="8725" max="8725" width="2.3984375" style="104" bestFit="1" customWidth="1"/>
    <col min="8726" max="8960" width="2" style="104"/>
    <col min="8961" max="8962" width="2" style="104" customWidth="1"/>
    <col min="8963" max="8965" width="2" style="104"/>
    <col min="8966" max="8966" width="2.19921875" style="104" bestFit="1" customWidth="1"/>
    <col min="8967" max="8980" width="2" style="104"/>
    <col min="8981" max="8981" width="2.3984375" style="104" bestFit="1" customWidth="1"/>
    <col min="8982" max="9216" width="2" style="104"/>
    <col min="9217" max="9218" width="2" style="104" customWidth="1"/>
    <col min="9219" max="9221" width="2" style="104"/>
    <col min="9222" max="9222" width="2.19921875" style="104" bestFit="1" customWidth="1"/>
    <col min="9223" max="9236" width="2" style="104"/>
    <col min="9237" max="9237" width="2.3984375" style="104" bestFit="1" customWidth="1"/>
    <col min="9238" max="9472" width="2" style="104"/>
    <col min="9473" max="9474" width="2" style="104" customWidth="1"/>
    <col min="9475" max="9477" width="2" style="104"/>
    <col min="9478" max="9478" width="2.19921875" style="104" bestFit="1" customWidth="1"/>
    <col min="9479" max="9492" width="2" style="104"/>
    <col min="9493" max="9493" width="2.3984375" style="104" bestFit="1" customWidth="1"/>
    <col min="9494" max="9728" width="2" style="104"/>
    <col min="9729" max="9730" width="2" style="104" customWidth="1"/>
    <col min="9731" max="9733" width="2" style="104"/>
    <col min="9734" max="9734" width="2.19921875" style="104" bestFit="1" customWidth="1"/>
    <col min="9735" max="9748" width="2" style="104"/>
    <col min="9749" max="9749" width="2.3984375" style="104" bestFit="1" customWidth="1"/>
    <col min="9750" max="9984" width="2" style="104"/>
    <col min="9985" max="9986" width="2" style="104" customWidth="1"/>
    <col min="9987" max="9989" width="2" style="104"/>
    <col min="9990" max="9990" width="2.19921875" style="104" bestFit="1" customWidth="1"/>
    <col min="9991" max="10004" width="2" style="104"/>
    <col min="10005" max="10005" width="2.3984375" style="104" bestFit="1" customWidth="1"/>
    <col min="10006" max="10240" width="2" style="104"/>
    <col min="10241" max="10242" width="2" style="104" customWidth="1"/>
    <col min="10243" max="10245" width="2" style="104"/>
    <col min="10246" max="10246" width="2.19921875" style="104" bestFit="1" customWidth="1"/>
    <col min="10247" max="10260" width="2" style="104"/>
    <col min="10261" max="10261" width="2.3984375" style="104" bestFit="1" customWidth="1"/>
    <col min="10262" max="10496" width="2" style="104"/>
    <col min="10497" max="10498" width="2" style="104" customWidth="1"/>
    <col min="10499" max="10501" width="2" style="104"/>
    <col min="10502" max="10502" width="2.19921875" style="104" bestFit="1" customWidth="1"/>
    <col min="10503" max="10516" width="2" style="104"/>
    <col min="10517" max="10517" width="2.3984375" style="104" bestFit="1" customWidth="1"/>
    <col min="10518" max="10752" width="2" style="104"/>
    <col min="10753" max="10754" width="2" style="104" customWidth="1"/>
    <col min="10755" max="10757" width="2" style="104"/>
    <col min="10758" max="10758" width="2.19921875" style="104" bestFit="1" customWidth="1"/>
    <col min="10759" max="10772" width="2" style="104"/>
    <col min="10773" max="10773" width="2.3984375" style="104" bestFit="1" customWidth="1"/>
    <col min="10774" max="11008" width="2" style="104"/>
    <col min="11009" max="11010" width="2" style="104" customWidth="1"/>
    <col min="11011" max="11013" width="2" style="104"/>
    <col min="11014" max="11014" width="2.19921875" style="104" bestFit="1" customWidth="1"/>
    <col min="11015" max="11028" width="2" style="104"/>
    <col min="11029" max="11029" width="2.3984375" style="104" bestFit="1" customWidth="1"/>
    <col min="11030" max="11264" width="2" style="104"/>
    <col min="11265" max="11266" width="2" style="104" customWidth="1"/>
    <col min="11267" max="11269" width="2" style="104"/>
    <col min="11270" max="11270" width="2.19921875" style="104" bestFit="1" customWidth="1"/>
    <col min="11271" max="11284" width="2" style="104"/>
    <col min="11285" max="11285" width="2.3984375" style="104" bestFit="1" customWidth="1"/>
    <col min="11286" max="11520" width="2" style="104"/>
    <col min="11521" max="11522" width="2" style="104" customWidth="1"/>
    <col min="11523" max="11525" width="2" style="104"/>
    <col min="11526" max="11526" width="2.19921875" style="104" bestFit="1" customWidth="1"/>
    <col min="11527" max="11540" width="2" style="104"/>
    <col min="11541" max="11541" width="2.3984375" style="104" bestFit="1" customWidth="1"/>
    <col min="11542" max="11776" width="2" style="104"/>
    <col min="11777" max="11778" width="2" style="104" customWidth="1"/>
    <col min="11779" max="11781" width="2" style="104"/>
    <col min="11782" max="11782" width="2.19921875" style="104" bestFit="1" customWidth="1"/>
    <col min="11783" max="11796" width="2" style="104"/>
    <col min="11797" max="11797" width="2.3984375" style="104" bestFit="1" customWidth="1"/>
    <col min="11798" max="12032" width="2" style="104"/>
    <col min="12033" max="12034" width="2" style="104" customWidth="1"/>
    <col min="12035" max="12037" width="2" style="104"/>
    <col min="12038" max="12038" width="2.19921875" style="104" bestFit="1" customWidth="1"/>
    <col min="12039" max="12052" width="2" style="104"/>
    <col min="12053" max="12053" width="2.3984375" style="104" bestFit="1" customWidth="1"/>
    <col min="12054" max="12288" width="2" style="104"/>
    <col min="12289" max="12290" width="2" style="104" customWidth="1"/>
    <col min="12291" max="12293" width="2" style="104"/>
    <col min="12294" max="12294" width="2.19921875" style="104" bestFit="1" customWidth="1"/>
    <col min="12295" max="12308" width="2" style="104"/>
    <col min="12309" max="12309" width="2.3984375" style="104" bestFit="1" customWidth="1"/>
    <col min="12310" max="12544" width="2" style="104"/>
    <col min="12545" max="12546" width="2" style="104" customWidth="1"/>
    <col min="12547" max="12549" width="2" style="104"/>
    <col min="12550" max="12550" width="2.19921875" style="104" bestFit="1" customWidth="1"/>
    <col min="12551" max="12564" width="2" style="104"/>
    <col min="12565" max="12565" width="2.3984375" style="104" bestFit="1" customWidth="1"/>
    <col min="12566" max="12800" width="2" style="104"/>
    <col min="12801" max="12802" width="2" style="104" customWidth="1"/>
    <col min="12803" max="12805" width="2" style="104"/>
    <col min="12806" max="12806" width="2.19921875" style="104" bestFit="1" customWidth="1"/>
    <col min="12807" max="12820" width="2" style="104"/>
    <col min="12821" max="12821" width="2.3984375" style="104" bestFit="1" customWidth="1"/>
    <col min="12822" max="13056" width="2" style="104"/>
    <col min="13057" max="13058" width="2" style="104" customWidth="1"/>
    <col min="13059" max="13061" width="2" style="104"/>
    <col min="13062" max="13062" width="2.19921875" style="104" bestFit="1" customWidth="1"/>
    <col min="13063" max="13076" width="2" style="104"/>
    <col min="13077" max="13077" width="2.3984375" style="104" bestFit="1" customWidth="1"/>
    <col min="13078" max="13312" width="2" style="104"/>
    <col min="13313" max="13314" width="2" style="104" customWidth="1"/>
    <col min="13315" max="13317" width="2" style="104"/>
    <col min="13318" max="13318" width="2.19921875" style="104" bestFit="1" customWidth="1"/>
    <col min="13319" max="13332" width="2" style="104"/>
    <col min="13333" max="13333" width="2.3984375" style="104" bestFit="1" customWidth="1"/>
    <col min="13334" max="13568" width="2" style="104"/>
    <col min="13569" max="13570" width="2" style="104" customWidth="1"/>
    <col min="13571" max="13573" width="2" style="104"/>
    <col min="13574" max="13574" width="2.19921875" style="104" bestFit="1" customWidth="1"/>
    <col min="13575" max="13588" width="2" style="104"/>
    <col min="13589" max="13589" width="2.3984375" style="104" bestFit="1" customWidth="1"/>
    <col min="13590" max="13824" width="2" style="104"/>
    <col min="13825" max="13826" width="2" style="104" customWidth="1"/>
    <col min="13827" max="13829" width="2" style="104"/>
    <col min="13830" max="13830" width="2.19921875" style="104" bestFit="1" customWidth="1"/>
    <col min="13831" max="13844" width="2" style="104"/>
    <col min="13845" max="13845" width="2.3984375" style="104" bestFit="1" customWidth="1"/>
    <col min="13846" max="14080" width="2" style="104"/>
    <col min="14081" max="14082" width="2" style="104" customWidth="1"/>
    <col min="14083" max="14085" width="2" style="104"/>
    <col min="14086" max="14086" width="2.19921875" style="104" bestFit="1" customWidth="1"/>
    <col min="14087" max="14100" width="2" style="104"/>
    <col min="14101" max="14101" width="2.3984375" style="104" bestFit="1" customWidth="1"/>
    <col min="14102" max="14336" width="2" style="104"/>
    <col min="14337" max="14338" width="2" style="104" customWidth="1"/>
    <col min="14339" max="14341" width="2" style="104"/>
    <col min="14342" max="14342" width="2.19921875" style="104" bestFit="1" customWidth="1"/>
    <col min="14343" max="14356" width="2" style="104"/>
    <col min="14357" max="14357" width="2.3984375" style="104" bestFit="1" customWidth="1"/>
    <col min="14358" max="14592" width="2" style="104"/>
    <col min="14593" max="14594" width="2" style="104" customWidth="1"/>
    <col min="14595" max="14597" width="2" style="104"/>
    <col min="14598" max="14598" width="2.19921875" style="104" bestFit="1" customWidth="1"/>
    <col min="14599" max="14612" width="2" style="104"/>
    <col min="14613" max="14613" width="2.3984375" style="104" bestFit="1" customWidth="1"/>
    <col min="14614" max="14848" width="2" style="104"/>
    <col min="14849" max="14850" width="2" style="104" customWidth="1"/>
    <col min="14851" max="14853" width="2" style="104"/>
    <col min="14854" max="14854" width="2.19921875" style="104" bestFit="1" customWidth="1"/>
    <col min="14855" max="14868" width="2" style="104"/>
    <col min="14869" max="14869" width="2.3984375" style="104" bestFit="1" customWidth="1"/>
    <col min="14870" max="15104" width="2" style="104"/>
    <col min="15105" max="15106" width="2" style="104" customWidth="1"/>
    <col min="15107" max="15109" width="2" style="104"/>
    <col min="15110" max="15110" width="2.19921875" style="104" bestFit="1" customWidth="1"/>
    <col min="15111" max="15124" width="2" style="104"/>
    <col min="15125" max="15125" width="2.3984375" style="104" bestFit="1" customWidth="1"/>
    <col min="15126" max="15360" width="2" style="104"/>
    <col min="15361" max="15362" width="2" style="104" customWidth="1"/>
    <col min="15363" max="15365" width="2" style="104"/>
    <col min="15366" max="15366" width="2.19921875" style="104" bestFit="1" customWidth="1"/>
    <col min="15367" max="15380" width="2" style="104"/>
    <col min="15381" max="15381" width="2.3984375" style="104" bestFit="1" customWidth="1"/>
    <col min="15382" max="15616" width="2" style="104"/>
    <col min="15617" max="15618" width="2" style="104" customWidth="1"/>
    <col min="15619" max="15621" width="2" style="104"/>
    <col min="15622" max="15622" width="2.19921875" style="104" bestFit="1" customWidth="1"/>
    <col min="15623" max="15636" width="2" style="104"/>
    <col min="15637" max="15637" width="2.3984375" style="104" bestFit="1" customWidth="1"/>
    <col min="15638" max="15872" width="2" style="104"/>
    <col min="15873" max="15874" width="2" style="104" customWidth="1"/>
    <col min="15875" max="15877" width="2" style="104"/>
    <col min="15878" max="15878" width="2.19921875" style="104" bestFit="1" customWidth="1"/>
    <col min="15879" max="15892" width="2" style="104"/>
    <col min="15893" max="15893" width="2.3984375" style="104" bestFit="1" customWidth="1"/>
    <col min="15894" max="16128" width="2" style="104"/>
    <col min="16129" max="16130" width="2" style="104" customWidth="1"/>
    <col min="16131" max="16133" width="2" style="104"/>
    <col min="16134" max="16134" width="2.19921875" style="104" bestFit="1" customWidth="1"/>
    <col min="16135" max="16148" width="2" style="104"/>
    <col min="16149" max="16149" width="2.3984375" style="104" bestFit="1" customWidth="1"/>
    <col min="16150" max="16384" width="2" style="104"/>
  </cols>
  <sheetData>
    <row r="1" spans="1:39" x14ac:dyDescent="0.45">
      <c r="A1" s="104" t="s">
        <v>334</v>
      </c>
      <c r="AE1" s="104" t="s">
        <v>111</v>
      </c>
    </row>
    <row r="2" spans="1:39" ht="24" customHeight="1" x14ac:dyDescent="0.45"/>
    <row r="3" spans="1:39" x14ac:dyDescent="0.45">
      <c r="A3" s="623" t="s">
        <v>291</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row>
    <row r="4" spans="1:39" x14ac:dyDescent="0.45">
      <c r="A4" s="623"/>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row>
    <row r="5" spans="1:39" ht="24" customHeight="1" x14ac:dyDescent="0.45"/>
    <row r="6" spans="1:39" x14ac:dyDescent="0.45">
      <c r="B6" s="619" t="s">
        <v>2</v>
      </c>
      <c r="C6" s="619"/>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row>
    <row r="7" spans="1:39" x14ac:dyDescent="0.45">
      <c r="B7" s="619"/>
      <c r="C7" s="619"/>
      <c r="D7" s="619"/>
      <c r="E7" s="619"/>
      <c r="F7" s="619"/>
      <c r="G7" s="619"/>
      <c r="H7" s="619"/>
      <c r="I7" s="619"/>
      <c r="J7" s="619"/>
      <c r="K7" s="619"/>
      <c r="L7" s="619"/>
      <c r="M7" s="619"/>
      <c r="N7" s="619"/>
      <c r="O7" s="619"/>
      <c r="P7" s="619"/>
      <c r="Q7" s="619"/>
      <c r="R7" s="619"/>
      <c r="S7" s="619"/>
      <c r="T7" s="589"/>
      <c r="U7" s="589"/>
      <c r="V7" s="589"/>
      <c r="W7" s="589"/>
      <c r="X7" s="589"/>
      <c r="Y7" s="589"/>
      <c r="Z7" s="589"/>
      <c r="AA7" s="589"/>
      <c r="AB7" s="589"/>
      <c r="AC7" s="589"/>
      <c r="AD7" s="589"/>
      <c r="AE7" s="589"/>
      <c r="AF7" s="589"/>
      <c r="AG7" s="589"/>
      <c r="AH7" s="589"/>
      <c r="AI7" s="589"/>
      <c r="AJ7" s="589"/>
      <c r="AK7" s="589"/>
      <c r="AL7" s="589"/>
    </row>
    <row r="8" spans="1:39" ht="13.5" customHeight="1" x14ac:dyDescent="0.45">
      <c r="B8" s="627" t="s">
        <v>290</v>
      </c>
      <c r="C8" s="628"/>
      <c r="D8" s="117"/>
      <c r="E8" s="117"/>
      <c r="F8" s="117"/>
      <c r="G8" s="117"/>
      <c r="H8" s="117"/>
      <c r="I8" s="117"/>
      <c r="J8" s="117"/>
      <c r="K8" s="117"/>
      <c r="L8" s="117"/>
      <c r="M8" s="117"/>
      <c r="N8" s="117"/>
      <c r="O8" s="117"/>
      <c r="P8" s="117"/>
      <c r="Q8" s="117"/>
      <c r="R8" s="633" t="s">
        <v>289</v>
      </c>
      <c r="S8" s="634"/>
      <c r="T8" s="128"/>
      <c r="U8" s="117"/>
      <c r="V8" s="117"/>
      <c r="W8" s="117"/>
      <c r="X8" s="117"/>
      <c r="Y8" s="117"/>
      <c r="Z8" s="117"/>
      <c r="AA8" s="117"/>
      <c r="AB8" s="117"/>
      <c r="AC8" s="117"/>
      <c r="AD8" s="117"/>
      <c r="AE8" s="117"/>
      <c r="AF8" s="117"/>
      <c r="AG8" s="117"/>
      <c r="AH8" s="117"/>
      <c r="AI8" s="117"/>
      <c r="AJ8" s="117"/>
      <c r="AK8" s="117"/>
      <c r="AL8" s="115"/>
    </row>
    <row r="9" spans="1:39" x14ac:dyDescent="0.45">
      <c r="B9" s="629"/>
      <c r="C9" s="630"/>
      <c r="D9" s="110"/>
      <c r="E9" s="110"/>
      <c r="F9" s="612">
        <v>1</v>
      </c>
      <c r="G9" s="126"/>
      <c r="H9" s="610" t="s">
        <v>96</v>
      </c>
      <c r="I9" s="610"/>
      <c r="J9" s="610"/>
      <c r="K9" s="610"/>
      <c r="L9" s="610"/>
      <c r="M9" s="610"/>
      <c r="N9" s="610"/>
      <c r="O9" s="610"/>
      <c r="P9" s="110"/>
      <c r="Q9" s="110"/>
      <c r="R9" s="635"/>
      <c r="S9" s="636"/>
      <c r="T9" s="124"/>
      <c r="U9" s="125">
        <v>1</v>
      </c>
      <c r="V9" s="110"/>
      <c r="W9" s="125" t="s">
        <v>288</v>
      </c>
      <c r="X9" s="125"/>
      <c r="Y9" s="125"/>
      <c r="Z9" s="125"/>
      <c r="AA9" s="125"/>
      <c r="AB9" s="125"/>
      <c r="AC9" s="125"/>
      <c r="AD9" s="125"/>
      <c r="AE9" s="125"/>
      <c r="AF9" s="125"/>
      <c r="AG9" s="125"/>
      <c r="AH9" s="125"/>
      <c r="AI9" s="125"/>
      <c r="AJ9" s="125"/>
      <c r="AK9" s="125"/>
      <c r="AL9" s="123"/>
    </row>
    <row r="10" spans="1:39" x14ac:dyDescent="0.45">
      <c r="B10" s="629"/>
      <c r="C10" s="630"/>
      <c r="F10" s="612"/>
      <c r="G10" s="126"/>
      <c r="H10" s="610"/>
      <c r="I10" s="610"/>
      <c r="J10" s="610"/>
      <c r="K10" s="610"/>
      <c r="L10" s="610"/>
      <c r="M10" s="610"/>
      <c r="N10" s="610"/>
      <c r="O10" s="610"/>
      <c r="P10" s="125"/>
      <c r="Q10" s="125"/>
      <c r="R10" s="635"/>
      <c r="S10" s="636"/>
      <c r="T10" s="124"/>
      <c r="U10" s="125">
        <v>2</v>
      </c>
      <c r="V10" s="110"/>
      <c r="W10" s="125" t="s">
        <v>287</v>
      </c>
      <c r="X10" s="125"/>
      <c r="Y10" s="125"/>
      <c r="Z10" s="125"/>
      <c r="AA10" s="125"/>
      <c r="AB10" s="125"/>
      <c r="AC10" s="125"/>
      <c r="AD10" s="125"/>
      <c r="AE10" s="125"/>
      <c r="AF10" s="125"/>
      <c r="AG10" s="125"/>
      <c r="AH10" s="125"/>
      <c r="AI10" s="125"/>
      <c r="AJ10" s="125"/>
      <c r="AK10" s="125"/>
      <c r="AL10" s="127"/>
    </row>
    <row r="11" spans="1:39" x14ac:dyDescent="0.45">
      <c r="B11" s="629"/>
      <c r="C11" s="630"/>
      <c r="F11" s="612">
        <v>2</v>
      </c>
      <c r="H11" s="610" t="s">
        <v>104</v>
      </c>
      <c r="I11" s="610"/>
      <c r="J11" s="610"/>
      <c r="K11" s="610"/>
      <c r="L11" s="610"/>
      <c r="M11" s="610"/>
      <c r="N11" s="610"/>
      <c r="O11" s="610"/>
      <c r="P11" s="125"/>
      <c r="Q11" s="125"/>
      <c r="R11" s="635"/>
      <c r="S11" s="636"/>
      <c r="T11" s="124"/>
      <c r="U11" s="125">
        <v>3</v>
      </c>
      <c r="V11" s="110"/>
      <c r="W11" s="125" t="s">
        <v>286</v>
      </c>
      <c r="X11" s="125"/>
      <c r="Y11" s="125"/>
      <c r="Z11" s="125"/>
      <c r="AA11" s="125"/>
      <c r="AB11" s="125"/>
      <c r="AC11" s="125"/>
      <c r="AD11" s="125"/>
      <c r="AE11" s="125"/>
      <c r="AF11" s="125"/>
      <c r="AG11" s="125"/>
      <c r="AH11" s="125"/>
      <c r="AI11" s="125"/>
      <c r="AJ11" s="125"/>
      <c r="AK11" s="125"/>
      <c r="AL11" s="123"/>
    </row>
    <row r="12" spans="1:39" x14ac:dyDescent="0.45">
      <c r="B12" s="629"/>
      <c r="C12" s="630"/>
      <c r="F12" s="612"/>
      <c r="G12" s="126"/>
      <c r="H12" s="610"/>
      <c r="I12" s="610"/>
      <c r="J12" s="610"/>
      <c r="K12" s="610"/>
      <c r="L12" s="610"/>
      <c r="M12" s="610"/>
      <c r="N12" s="610"/>
      <c r="O12" s="610"/>
      <c r="P12" s="125"/>
      <c r="Q12" s="125"/>
      <c r="R12" s="635"/>
      <c r="S12" s="636"/>
      <c r="T12" s="124"/>
      <c r="U12" s="140">
        <v>4</v>
      </c>
      <c r="V12" s="110"/>
      <c r="W12" s="125" t="s">
        <v>285</v>
      </c>
      <c r="X12" s="125"/>
      <c r="Y12" s="125"/>
      <c r="Z12" s="125"/>
      <c r="AA12" s="125"/>
      <c r="AB12" s="125"/>
      <c r="AC12" s="125"/>
      <c r="AD12" s="125"/>
      <c r="AE12" s="125"/>
      <c r="AF12" s="125"/>
      <c r="AG12" s="125"/>
      <c r="AH12" s="125"/>
      <c r="AI12" s="125"/>
      <c r="AJ12" s="125"/>
      <c r="AK12" s="125"/>
      <c r="AL12" s="123"/>
    </row>
    <row r="13" spans="1:39" x14ac:dyDescent="0.45">
      <c r="B13" s="629"/>
      <c r="C13" s="630"/>
      <c r="F13" s="612">
        <v>3</v>
      </c>
      <c r="G13" s="126"/>
      <c r="H13" s="610" t="s">
        <v>284</v>
      </c>
      <c r="I13" s="610"/>
      <c r="J13" s="610"/>
      <c r="K13" s="610"/>
      <c r="L13" s="610"/>
      <c r="M13" s="610"/>
      <c r="N13" s="610"/>
      <c r="O13" s="610"/>
      <c r="P13" s="125"/>
      <c r="Q13" s="125"/>
      <c r="R13" s="635"/>
      <c r="S13" s="636"/>
      <c r="T13" s="124"/>
      <c r="U13" s="140">
        <v>5</v>
      </c>
      <c r="V13" s="110"/>
      <c r="W13" s="125" t="s">
        <v>283</v>
      </c>
      <c r="X13" s="125"/>
      <c r="Y13" s="125"/>
      <c r="Z13" s="125"/>
      <c r="AA13" s="125"/>
      <c r="AB13" s="125"/>
      <c r="AC13" s="125"/>
      <c r="AD13" s="125"/>
      <c r="AE13" s="125"/>
      <c r="AF13" s="125"/>
      <c r="AG13" s="125"/>
      <c r="AH13" s="125"/>
      <c r="AI13" s="125"/>
      <c r="AJ13" s="125"/>
      <c r="AK13" s="125"/>
      <c r="AL13" s="123"/>
    </row>
    <row r="14" spans="1:39" x14ac:dyDescent="0.45">
      <c r="B14" s="629"/>
      <c r="C14" s="630"/>
      <c r="F14" s="612"/>
      <c r="H14" s="610"/>
      <c r="I14" s="610"/>
      <c r="J14" s="610"/>
      <c r="K14" s="610"/>
      <c r="L14" s="610"/>
      <c r="M14" s="610"/>
      <c r="N14" s="610"/>
      <c r="O14" s="610"/>
      <c r="P14" s="125"/>
      <c r="Q14" s="125"/>
      <c r="R14" s="635"/>
      <c r="S14" s="636"/>
      <c r="T14" s="124"/>
      <c r="U14" s="140">
        <v>6</v>
      </c>
      <c r="V14" s="110"/>
      <c r="W14" s="125" t="s">
        <v>282</v>
      </c>
      <c r="X14" s="125"/>
      <c r="Y14" s="125"/>
      <c r="Z14" s="125"/>
      <c r="AA14" s="125"/>
      <c r="AB14" s="125"/>
      <c r="AC14" s="125"/>
      <c r="AD14" s="125"/>
      <c r="AE14" s="125"/>
      <c r="AF14" s="125"/>
      <c r="AG14" s="125"/>
      <c r="AH14" s="125"/>
      <c r="AI14" s="125"/>
      <c r="AJ14" s="125"/>
      <c r="AK14" s="125"/>
      <c r="AL14" s="123"/>
    </row>
    <row r="15" spans="1:39" x14ac:dyDescent="0.45">
      <c r="B15" s="629"/>
      <c r="C15" s="630"/>
      <c r="F15" s="209"/>
      <c r="H15" s="208"/>
      <c r="I15" s="208"/>
      <c r="J15" s="208"/>
      <c r="K15" s="208"/>
      <c r="L15" s="208"/>
      <c r="M15" s="208"/>
      <c r="N15" s="208"/>
      <c r="O15" s="208"/>
      <c r="P15" s="125"/>
      <c r="Q15" s="125"/>
      <c r="R15" s="635"/>
      <c r="S15" s="636"/>
      <c r="T15" s="124"/>
      <c r="U15" s="140">
        <v>7</v>
      </c>
      <c r="V15" s="110"/>
      <c r="W15" s="125" t="s">
        <v>281</v>
      </c>
      <c r="X15" s="125"/>
      <c r="Y15" s="125"/>
      <c r="Z15" s="125"/>
      <c r="AA15" s="125"/>
      <c r="AB15" s="125"/>
      <c r="AC15" s="125"/>
      <c r="AD15" s="125"/>
      <c r="AE15" s="125"/>
      <c r="AF15" s="125"/>
      <c r="AG15" s="125"/>
      <c r="AH15" s="125"/>
      <c r="AI15" s="125"/>
      <c r="AJ15" s="125"/>
      <c r="AK15" s="125"/>
      <c r="AL15" s="123"/>
    </row>
    <row r="16" spans="1:39" x14ac:dyDescent="0.45">
      <c r="B16" s="631"/>
      <c r="C16" s="632"/>
      <c r="D16" s="108"/>
      <c r="E16" s="108"/>
      <c r="F16" s="108"/>
      <c r="G16" s="108"/>
      <c r="H16" s="108"/>
      <c r="I16" s="108"/>
      <c r="J16" s="108"/>
      <c r="K16" s="108"/>
      <c r="L16" s="108"/>
      <c r="M16" s="108"/>
      <c r="N16" s="108"/>
      <c r="O16" s="108"/>
      <c r="P16" s="108"/>
      <c r="Q16" s="108"/>
      <c r="R16" s="637"/>
      <c r="S16" s="638"/>
      <c r="T16" s="122"/>
      <c r="U16" s="121"/>
      <c r="V16" s="108"/>
      <c r="W16" s="120"/>
      <c r="X16" s="120"/>
      <c r="Y16" s="120"/>
      <c r="Z16" s="120"/>
      <c r="AA16" s="120"/>
      <c r="AB16" s="120"/>
      <c r="AC16" s="120"/>
      <c r="AD16" s="120"/>
      <c r="AE16" s="120"/>
      <c r="AF16" s="120"/>
      <c r="AG16" s="120"/>
      <c r="AH16" s="120"/>
      <c r="AI16" s="120"/>
      <c r="AJ16" s="120"/>
      <c r="AK16" s="120"/>
      <c r="AL16" s="119"/>
    </row>
    <row r="17" spans="2:38" ht="13.5" customHeight="1" x14ac:dyDescent="0.45">
      <c r="B17" s="627" t="s">
        <v>280</v>
      </c>
      <c r="C17" s="628"/>
      <c r="D17" s="128"/>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5"/>
    </row>
    <row r="18" spans="2:38" x14ac:dyDescent="0.45">
      <c r="B18" s="629"/>
      <c r="C18" s="630"/>
      <c r="D18" s="124"/>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09"/>
    </row>
    <row r="19" spans="2:38" x14ac:dyDescent="0.45">
      <c r="B19" s="629"/>
      <c r="C19" s="630"/>
      <c r="D19" s="124"/>
      <c r="E19" s="595" t="s">
        <v>279</v>
      </c>
      <c r="F19" s="595"/>
      <c r="G19" s="595"/>
      <c r="H19" s="595"/>
      <c r="I19" s="595"/>
      <c r="J19" s="595"/>
      <c r="K19" s="595"/>
      <c r="L19" s="595"/>
      <c r="M19" s="595"/>
      <c r="N19" s="595"/>
      <c r="O19" s="595"/>
      <c r="P19" s="595"/>
      <c r="Q19" s="595"/>
      <c r="R19" s="595"/>
      <c r="S19" s="595"/>
      <c r="T19" s="595"/>
      <c r="U19" s="595"/>
      <c r="V19" s="595"/>
      <c r="W19" s="595" t="s">
        <v>278</v>
      </c>
      <c r="X19" s="595"/>
      <c r="Y19" s="595"/>
      <c r="Z19" s="595"/>
      <c r="AA19" s="595"/>
      <c r="AB19" s="595"/>
      <c r="AC19" s="595"/>
      <c r="AD19" s="595"/>
      <c r="AE19" s="595"/>
      <c r="AF19" s="595"/>
      <c r="AG19" s="595"/>
      <c r="AH19" s="595"/>
      <c r="AI19" s="595"/>
      <c r="AJ19" s="595"/>
      <c r="AK19" s="595"/>
      <c r="AL19" s="109"/>
    </row>
    <row r="20" spans="2:38" x14ac:dyDescent="0.45">
      <c r="B20" s="629"/>
      <c r="C20" s="630"/>
      <c r="D20" s="124"/>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109"/>
    </row>
    <row r="21" spans="2:38" x14ac:dyDescent="0.45">
      <c r="B21" s="629"/>
      <c r="C21" s="630"/>
      <c r="D21" s="124"/>
      <c r="E21" s="619"/>
      <c r="F21" s="619"/>
      <c r="G21" s="619"/>
      <c r="H21" s="619"/>
      <c r="I21" s="619"/>
      <c r="J21" s="619"/>
      <c r="K21" s="619"/>
      <c r="L21" s="619"/>
      <c r="M21" s="619"/>
      <c r="N21" s="619"/>
      <c r="O21" s="619"/>
      <c r="P21" s="619"/>
      <c r="Q21" s="619"/>
      <c r="R21" s="619"/>
      <c r="S21" s="619"/>
      <c r="T21" s="619"/>
      <c r="U21" s="619" t="s">
        <v>44</v>
      </c>
      <c r="V21" s="619"/>
      <c r="W21" s="619"/>
      <c r="X21" s="619"/>
      <c r="Y21" s="619"/>
      <c r="Z21" s="619"/>
      <c r="AA21" s="619"/>
      <c r="AB21" s="619"/>
      <c r="AC21" s="619"/>
      <c r="AD21" s="619"/>
      <c r="AE21" s="619"/>
      <c r="AF21" s="619"/>
      <c r="AG21" s="619"/>
      <c r="AH21" s="619"/>
      <c r="AI21" s="619"/>
      <c r="AJ21" s="619" t="s">
        <v>44</v>
      </c>
      <c r="AK21" s="619"/>
      <c r="AL21" s="109"/>
    </row>
    <row r="22" spans="2:38" x14ac:dyDescent="0.45">
      <c r="B22" s="629"/>
      <c r="C22" s="630"/>
      <c r="D22" s="124"/>
      <c r="E22" s="619"/>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c r="AG22" s="619"/>
      <c r="AH22" s="619"/>
      <c r="AI22" s="619"/>
      <c r="AJ22" s="619"/>
      <c r="AK22" s="619"/>
      <c r="AL22" s="109"/>
    </row>
    <row r="23" spans="2:38" ht="18.600000000000001" thickBot="1" x14ac:dyDescent="0.5">
      <c r="B23" s="629"/>
      <c r="C23" s="630"/>
      <c r="D23" s="124"/>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09"/>
    </row>
    <row r="24" spans="2:38" x14ac:dyDescent="0.45">
      <c r="B24" s="629"/>
      <c r="C24" s="630"/>
      <c r="D24" s="124"/>
      <c r="E24" s="110"/>
      <c r="F24" s="110"/>
      <c r="G24" s="110"/>
      <c r="H24" s="110"/>
      <c r="I24" s="110"/>
      <c r="J24" s="110"/>
      <c r="K24" s="110"/>
      <c r="L24" s="110"/>
      <c r="M24" s="110"/>
      <c r="N24" s="110"/>
      <c r="O24" s="110"/>
      <c r="P24" s="110"/>
      <c r="Q24" s="110"/>
      <c r="R24" s="110"/>
      <c r="S24" s="110"/>
      <c r="T24" s="110"/>
      <c r="U24" s="110"/>
      <c r="V24" s="110"/>
      <c r="W24" s="845" t="s">
        <v>277</v>
      </c>
      <c r="X24" s="846"/>
      <c r="Y24" s="846"/>
      <c r="Z24" s="846"/>
      <c r="AA24" s="846"/>
      <c r="AB24" s="846"/>
      <c r="AC24" s="846"/>
      <c r="AD24" s="846"/>
      <c r="AE24" s="846"/>
      <c r="AF24" s="846"/>
      <c r="AG24" s="846"/>
      <c r="AH24" s="846"/>
      <c r="AI24" s="846"/>
      <c r="AJ24" s="846"/>
      <c r="AK24" s="847"/>
      <c r="AL24" s="109"/>
    </row>
    <row r="25" spans="2:38" x14ac:dyDescent="0.45">
      <c r="B25" s="629"/>
      <c r="C25" s="630"/>
      <c r="D25" s="124"/>
      <c r="E25" s="110"/>
      <c r="F25" s="110"/>
      <c r="G25" s="110"/>
      <c r="H25" s="110"/>
      <c r="I25" s="110"/>
      <c r="J25" s="110"/>
      <c r="K25" s="110"/>
      <c r="L25" s="110"/>
      <c r="M25" s="110"/>
      <c r="N25" s="110"/>
      <c r="O25" s="110"/>
      <c r="P25" s="110"/>
      <c r="Q25" s="110"/>
      <c r="R25" s="110"/>
      <c r="S25" s="110"/>
      <c r="T25" s="110"/>
      <c r="U25" s="110"/>
      <c r="V25" s="110"/>
      <c r="W25" s="848"/>
      <c r="X25" s="619"/>
      <c r="Y25" s="619"/>
      <c r="Z25" s="619"/>
      <c r="AA25" s="619"/>
      <c r="AB25" s="619"/>
      <c r="AC25" s="619"/>
      <c r="AD25" s="619"/>
      <c r="AE25" s="619"/>
      <c r="AF25" s="619"/>
      <c r="AG25" s="619"/>
      <c r="AH25" s="619"/>
      <c r="AI25" s="619"/>
      <c r="AJ25" s="619"/>
      <c r="AK25" s="849"/>
      <c r="AL25" s="109"/>
    </row>
    <row r="26" spans="2:38" x14ac:dyDescent="0.45">
      <c r="B26" s="629"/>
      <c r="C26" s="630"/>
      <c r="D26" s="124"/>
      <c r="E26" s="110"/>
      <c r="F26" s="110"/>
      <c r="G26" s="110"/>
      <c r="H26" s="110"/>
      <c r="I26" s="110"/>
      <c r="J26" s="110"/>
      <c r="K26" s="110"/>
      <c r="L26" s="110"/>
      <c r="M26" s="110"/>
      <c r="N26" s="110"/>
      <c r="O26" s="110"/>
      <c r="P26" s="110"/>
      <c r="Q26" s="110"/>
      <c r="R26" s="110"/>
      <c r="S26" s="110"/>
      <c r="T26" s="110"/>
      <c r="U26" s="110"/>
      <c r="V26" s="110"/>
      <c r="W26" s="848"/>
      <c r="X26" s="619"/>
      <c r="Y26" s="619"/>
      <c r="Z26" s="619"/>
      <c r="AA26" s="619"/>
      <c r="AB26" s="619"/>
      <c r="AC26" s="619"/>
      <c r="AD26" s="619"/>
      <c r="AE26" s="619"/>
      <c r="AF26" s="619"/>
      <c r="AG26" s="619"/>
      <c r="AH26" s="619"/>
      <c r="AI26" s="619"/>
      <c r="AJ26" s="619" t="s">
        <v>83</v>
      </c>
      <c r="AK26" s="849"/>
      <c r="AL26" s="109"/>
    </row>
    <row r="27" spans="2:38" ht="18.600000000000001" thickBot="1" x14ac:dyDescent="0.5">
      <c r="B27" s="629"/>
      <c r="C27" s="630"/>
      <c r="D27" s="124"/>
      <c r="E27" s="110"/>
      <c r="F27" s="110"/>
      <c r="G27" s="110"/>
      <c r="H27" s="110"/>
      <c r="I27" s="110"/>
      <c r="J27" s="110"/>
      <c r="K27" s="110"/>
      <c r="L27" s="110"/>
      <c r="M27" s="110"/>
      <c r="N27" s="110"/>
      <c r="O27" s="110"/>
      <c r="P27" s="110"/>
      <c r="Q27" s="110"/>
      <c r="R27" s="110"/>
      <c r="S27" s="110"/>
      <c r="T27" s="110"/>
      <c r="U27" s="110"/>
      <c r="V27" s="110"/>
      <c r="W27" s="850"/>
      <c r="X27" s="789"/>
      <c r="Y27" s="789"/>
      <c r="Z27" s="789"/>
      <c r="AA27" s="789"/>
      <c r="AB27" s="789"/>
      <c r="AC27" s="789"/>
      <c r="AD27" s="789"/>
      <c r="AE27" s="789"/>
      <c r="AF27" s="789"/>
      <c r="AG27" s="789"/>
      <c r="AH27" s="789"/>
      <c r="AI27" s="789"/>
      <c r="AJ27" s="789"/>
      <c r="AK27" s="790"/>
      <c r="AL27" s="109"/>
    </row>
    <row r="28" spans="2:38" x14ac:dyDescent="0.45">
      <c r="B28" s="629"/>
      <c r="C28" s="630"/>
      <c r="D28" s="124"/>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09"/>
    </row>
    <row r="29" spans="2:38" x14ac:dyDescent="0.45">
      <c r="B29" s="629"/>
      <c r="C29" s="630"/>
      <c r="D29" s="124"/>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09"/>
    </row>
    <row r="30" spans="2:38" x14ac:dyDescent="0.45">
      <c r="B30" s="629"/>
      <c r="C30" s="630"/>
      <c r="D30" s="117"/>
      <c r="E30" s="117"/>
      <c r="F30" s="117"/>
      <c r="G30" s="117"/>
      <c r="H30" s="117"/>
      <c r="I30" s="117"/>
      <c r="J30" s="117"/>
      <c r="K30" s="117"/>
      <c r="L30" s="117"/>
      <c r="M30" s="117"/>
      <c r="N30" s="117"/>
      <c r="O30" s="117"/>
      <c r="P30" s="117"/>
      <c r="Q30" s="117"/>
      <c r="R30" s="118"/>
      <c r="S30" s="118"/>
      <c r="T30" s="117"/>
      <c r="U30" s="117"/>
      <c r="V30" s="117"/>
      <c r="W30" s="116"/>
      <c r="X30" s="116"/>
      <c r="Y30" s="116"/>
      <c r="Z30" s="116"/>
      <c r="AA30" s="116"/>
      <c r="AB30" s="116"/>
      <c r="AC30" s="116"/>
      <c r="AD30" s="116"/>
      <c r="AE30" s="116"/>
      <c r="AF30" s="116"/>
      <c r="AG30" s="116"/>
      <c r="AH30" s="116"/>
      <c r="AI30" s="116"/>
      <c r="AJ30" s="116"/>
      <c r="AK30" s="116"/>
      <c r="AL30" s="115"/>
    </row>
    <row r="31" spans="2:38" x14ac:dyDescent="0.45">
      <c r="B31" s="629"/>
      <c r="C31" s="630"/>
      <c r="D31" s="125"/>
      <c r="E31" s="125"/>
      <c r="F31" s="125" t="s">
        <v>276</v>
      </c>
      <c r="G31" s="125"/>
      <c r="H31" s="125"/>
      <c r="I31" s="125"/>
      <c r="J31" s="125"/>
      <c r="K31" s="125"/>
      <c r="L31" s="125"/>
      <c r="M31" s="125"/>
      <c r="N31" s="125"/>
      <c r="O31" s="125"/>
      <c r="P31" s="125"/>
      <c r="Q31" s="125"/>
      <c r="R31" s="125"/>
      <c r="S31" s="125"/>
      <c r="T31" s="125"/>
      <c r="U31" s="125"/>
      <c r="V31" s="125"/>
      <c r="W31" s="125"/>
      <c r="X31" s="125"/>
      <c r="Y31" s="110"/>
      <c r="Z31" s="110"/>
      <c r="AA31" s="110"/>
      <c r="AB31" s="110"/>
      <c r="AC31" s="110"/>
      <c r="AD31" s="110"/>
      <c r="AE31" s="110"/>
      <c r="AF31" s="110"/>
      <c r="AG31" s="110"/>
      <c r="AH31" s="110"/>
      <c r="AI31" s="110"/>
      <c r="AJ31" s="110"/>
      <c r="AK31" s="110"/>
      <c r="AL31" s="109"/>
    </row>
    <row r="32" spans="2:38" x14ac:dyDescent="0.45">
      <c r="B32" s="629"/>
      <c r="C32" s="630"/>
      <c r="D32" s="125"/>
      <c r="E32" s="125"/>
      <c r="F32" s="125"/>
      <c r="G32" s="125"/>
      <c r="H32" s="125"/>
      <c r="I32" s="125"/>
      <c r="J32" s="125"/>
      <c r="K32" s="125"/>
      <c r="L32" s="125"/>
      <c r="M32" s="125"/>
      <c r="N32" s="125"/>
      <c r="O32" s="125"/>
      <c r="P32" s="125"/>
      <c r="Q32" s="125"/>
      <c r="R32" s="125"/>
      <c r="S32" s="125"/>
      <c r="T32" s="125"/>
      <c r="U32" s="125"/>
      <c r="V32" s="125"/>
      <c r="W32" s="125"/>
      <c r="X32" s="125"/>
      <c r="Y32" s="110"/>
      <c r="Z32" s="110"/>
      <c r="AA32" s="110"/>
      <c r="AB32" s="110"/>
      <c r="AC32" s="110"/>
      <c r="AD32" s="110"/>
      <c r="AE32" s="110"/>
      <c r="AF32" s="110"/>
      <c r="AG32" s="110"/>
      <c r="AH32" s="110"/>
      <c r="AI32" s="110"/>
      <c r="AJ32" s="110"/>
      <c r="AK32" s="110"/>
      <c r="AL32" s="109"/>
    </row>
    <row r="33" spans="2:38" ht="15" customHeight="1" x14ac:dyDescent="0.45">
      <c r="B33" s="629"/>
      <c r="C33" s="630"/>
      <c r="D33" s="110"/>
      <c r="E33" s="125"/>
      <c r="F33" s="597" t="s">
        <v>275</v>
      </c>
      <c r="G33" s="598"/>
      <c r="H33" s="598"/>
      <c r="I33" s="598"/>
      <c r="J33" s="598"/>
      <c r="K33" s="598"/>
      <c r="L33" s="598"/>
      <c r="M33" s="599"/>
      <c r="N33" s="597"/>
      <c r="O33" s="598"/>
      <c r="P33" s="598"/>
      <c r="Q33" s="598"/>
      <c r="R33" s="598"/>
      <c r="S33" s="599"/>
      <c r="T33" s="597" t="s">
        <v>44</v>
      </c>
      <c r="U33" s="599"/>
      <c r="V33" s="125"/>
      <c r="W33" s="125"/>
      <c r="X33" s="125"/>
      <c r="Y33" s="684" t="s">
        <v>274</v>
      </c>
      <c r="Z33" s="598"/>
      <c r="AA33" s="598"/>
      <c r="AB33" s="598"/>
      <c r="AC33" s="598"/>
      <c r="AD33" s="598"/>
      <c r="AE33" s="598"/>
      <c r="AF33" s="598"/>
      <c r="AG33" s="598"/>
      <c r="AH33" s="598"/>
      <c r="AI33" s="599"/>
      <c r="AJ33" s="110"/>
      <c r="AK33" s="110"/>
      <c r="AL33" s="109"/>
    </row>
    <row r="34" spans="2:38" ht="15" customHeight="1" x14ac:dyDescent="0.45">
      <c r="B34" s="629"/>
      <c r="C34" s="630"/>
      <c r="D34" s="110"/>
      <c r="E34" s="125"/>
      <c r="F34" s="600"/>
      <c r="G34" s="601"/>
      <c r="H34" s="601"/>
      <c r="I34" s="601"/>
      <c r="J34" s="601"/>
      <c r="K34" s="601"/>
      <c r="L34" s="601"/>
      <c r="M34" s="602"/>
      <c r="N34" s="600"/>
      <c r="O34" s="601"/>
      <c r="P34" s="601"/>
      <c r="Q34" s="601"/>
      <c r="R34" s="601"/>
      <c r="S34" s="602"/>
      <c r="T34" s="600"/>
      <c r="U34" s="602"/>
      <c r="V34" s="125"/>
      <c r="W34" s="125"/>
      <c r="X34" s="125"/>
      <c r="Y34" s="600"/>
      <c r="Z34" s="601"/>
      <c r="AA34" s="601"/>
      <c r="AB34" s="601"/>
      <c r="AC34" s="601"/>
      <c r="AD34" s="601"/>
      <c r="AE34" s="601"/>
      <c r="AF34" s="601"/>
      <c r="AG34" s="601"/>
      <c r="AH34" s="601"/>
      <c r="AI34" s="602"/>
      <c r="AJ34" s="110"/>
      <c r="AK34" s="110"/>
      <c r="AL34" s="109"/>
    </row>
    <row r="35" spans="2:38" ht="15" customHeight="1" x14ac:dyDescent="0.45">
      <c r="B35" s="629"/>
      <c r="C35" s="630"/>
      <c r="D35" s="110"/>
      <c r="E35" s="125"/>
      <c r="F35" s="597" t="s">
        <v>273</v>
      </c>
      <c r="G35" s="598"/>
      <c r="H35" s="598"/>
      <c r="I35" s="598"/>
      <c r="J35" s="598"/>
      <c r="K35" s="598"/>
      <c r="L35" s="598"/>
      <c r="M35" s="599"/>
      <c r="N35" s="597"/>
      <c r="O35" s="598"/>
      <c r="P35" s="598"/>
      <c r="Q35" s="598"/>
      <c r="R35" s="598"/>
      <c r="S35" s="599"/>
      <c r="T35" s="597" t="s">
        <v>44</v>
      </c>
      <c r="U35" s="599"/>
      <c r="V35" s="125"/>
      <c r="W35" s="125"/>
      <c r="X35" s="125"/>
      <c r="Y35" s="597"/>
      <c r="Z35" s="598"/>
      <c r="AA35" s="598"/>
      <c r="AB35" s="598"/>
      <c r="AC35" s="598"/>
      <c r="AD35" s="598"/>
      <c r="AE35" s="598"/>
      <c r="AF35" s="598"/>
      <c r="AG35" s="599"/>
      <c r="AH35" s="597" t="s">
        <v>44</v>
      </c>
      <c r="AI35" s="599"/>
      <c r="AJ35" s="110"/>
      <c r="AK35" s="110"/>
      <c r="AL35" s="109"/>
    </row>
    <row r="36" spans="2:38" ht="15" customHeight="1" thickBot="1" x14ac:dyDescent="0.5">
      <c r="B36" s="629"/>
      <c r="C36" s="630"/>
      <c r="D36" s="110"/>
      <c r="E36" s="125"/>
      <c r="F36" s="600"/>
      <c r="G36" s="601"/>
      <c r="H36" s="601"/>
      <c r="I36" s="601"/>
      <c r="J36" s="601"/>
      <c r="K36" s="601"/>
      <c r="L36" s="601"/>
      <c r="M36" s="602"/>
      <c r="N36" s="600"/>
      <c r="O36" s="601"/>
      <c r="P36" s="601"/>
      <c r="Q36" s="601"/>
      <c r="R36" s="601"/>
      <c r="S36" s="602"/>
      <c r="T36" s="600"/>
      <c r="U36" s="602"/>
      <c r="V36" s="125"/>
      <c r="W36" s="125"/>
      <c r="X36" s="125"/>
      <c r="Y36" s="827"/>
      <c r="Z36" s="639"/>
      <c r="AA36" s="639"/>
      <c r="AB36" s="639"/>
      <c r="AC36" s="639"/>
      <c r="AD36" s="639"/>
      <c r="AE36" s="639"/>
      <c r="AF36" s="639"/>
      <c r="AG36" s="795"/>
      <c r="AH36" s="827"/>
      <c r="AI36" s="795"/>
      <c r="AJ36" s="110"/>
      <c r="AK36" s="110"/>
      <c r="AL36" s="109"/>
    </row>
    <row r="37" spans="2:38" ht="15" customHeight="1" x14ac:dyDescent="0.45">
      <c r="B37" s="629"/>
      <c r="C37" s="630"/>
      <c r="D37" s="110"/>
      <c r="E37" s="125"/>
      <c r="F37" s="597" t="s">
        <v>272</v>
      </c>
      <c r="G37" s="598"/>
      <c r="H37" s="598"/>
      <c r="I37" s="598"/>
      <c r="J37" s="598"/>
      <c r="K37" s="598"/>
      <c r="L37" s="598"/>
      <c r="M37" s="599"/>
      <c r="N37" s="597"/>
      <c r="O37" s="598"/>
      <c r="P37" s="598"/>
      <c r="Q37" s="598"/>
      <c r="R37" s="598"/>
      <c r="S37" s="599"/>
      <c r="T37" s="597" t="s">
        <v>44</v>
      </c>
      <c r="U37" s="599"/>
      <c r="V37" s="125"/>
      <c r="W37" s="125"/>
      <c r="X37" s="125"/>
      <c r="Y37" s="814" t="s">
        <v>271</v>
      </c>
      <c r="Z37" s="802"/>
      <c r="AA37" s="802"/>
      <c r="AB37" s="802"/>
      <c r="AC37" s="802"/>
      <c r="AD37" s="802"/>
      <c r="AE37" s="802"/>
      <c r="AF37" s="802"/>
      <c r="AG37" s="802"/>
      <c r="AH37" s="802"/>
      <c r="AI37" s="797"/>
      <c r="AJ37" s="110"/>
      <c r="AK37" s="110"/>
      <c r="AL37" s="109"/>
    </row>
    <row r="38" spans="2:38" ht="15" customHeight="1" thickBot="1" x14ac:dyDescent="0.5">
      <c r="B38" s="629"/>
      <c r="C38" s="630"/>
      <c r="D38" s="110"/>
      <c r="E38" s="125"/>
      <c r="F38" s="827"/>
      <c r="G38" s="639"/>
      <c r="H38" s="639"/>
      <c r="I38" s="639"/>
      <c r="J38" s="639"/>
      <c r="K38" s="639"/>
      <c r="L38" s="639"/>
      <c r="M38" s="795"/>
      <c r="N38" s="827"/>
      <c r="O38" s="639"/>
      <c r="P38" s="639"/>
      <c r="Q38" s="639"/>
      <c r="R38" s="639"/>
      <c r="S38" s="795"/>
      <c r="T38" s="827"/>
      <c r="U38" s="795"/>
      <c r="V38" s="125"/>
      <c r="W38" s="125"/>
      <c r="X38" s="125"/>
      <c r="Y38" s="851"/>
      <c r="Z38" s="601"/>
      <c r="AA38" s="601"/>
      <c r="AB38" s="601"/>
      <c r="AC38" s="601"/>
      <c r="AD38" s="601"/>
      <c r="AE38" s="601"/>
      <c r="AF38" s="601"/>
      <c r="AG38" s="601"/>
      <c r="AH38" s="601"/>
      <c r="AI38" s="852"/>
      <c r="AJ38" s="110"/>
      <c r="AK38" s="110"/>
      <c r="AL38" s="109"/>
    </row>
    <row r="39" spans="2:38" ht="15" customHeight="1" x14ac:dyDescent="0.45">
      <c r="B39" s="629"/>
      <c r="C39" s="630"/>
      <c r="D39" s="110"/>
      <c r="E39" s="125"/>
      <c r="F39" s="853" t="s">
        <v>270</v>
      </c>
      <c r="G39" s="846"/>
      <c r="H39" s="846"/>
      <c r="I39" s="846"/>
      <c r="J39" s="846"/>
      <c r="K39" s="846"/>
      <c r="L39" s="846"/>
      <c r="M39" s="846"/>
      <c r="N39" s="846"/>
      <c r="O39" s="846"/>
      <c r="P39" s="846"/>
      <c r="Q39" s="846"/>
      <c r="R39" s="846"/>
      <c r="S39" s="846"/>
      <c r="T39" s="846" t="s">
        <v>44</v>
      </c>
      <c r="U39" s="847"/>
      <c r="V39" s="125"/>
      <c r="W39" s="125"/>
      <c r="X39" s="125"/>
      <c r="Y39" s="848"/>
      <c r="Z39" s="619"/>
      <c r="AA39" s="619"/>
      <c r="AB39" s="619"/>
      <c r="AC39" s="619"/>
      <c r="AD39" s="619"/>
      <c r="AE39" s="619"/>
      <c r="AF39" s="619"/>
      <c r="AG39" s="619"/>
      <c r="AH39" s="619" t="s">
        <v>83</v>
      </c>
      <c r="AI39" s="849"/>
      <c r="AJ39" s="110"/>
      <c r="AK39" s="110"/>
      <c r="AL39" s="109"/>
    </row>
    <row r="40" spans="2:38" ht="15" customHeight="1" thickBot="1" x14ac:dyDescent="0.5">
      <c r="B40" s="629"/>
      <c r="C40" s="630"/>
      <c r="D40" s="110"/>
      <c r="E40" s="125"/>
      <c r="F40" s="850"/>
      <c r="G40" s="789"/>
      <c r="H40" s="789"/>
      <c r="I40" s="789"/>
      <c r="J40" s="789"/>
      <c r="K40" s="789"/>
      <c r="L40" s="789"/>
      <c r="M40" s="789"/>
      <c r="N40" s="789"/>
      <c r="O40" s="789"/>
      <c r="P40" s="789"/>
      <c r="Q40" s="789"/>
      <c r="R40" s="789"/>
      <c r="S40" s="789"/>
      <c r="T40" s="789"/>
      <c r="U40" s="790"/>
      <c r="V40" s="125"/>
      <c r="W40" s="125"/>
      <c r="X40" s="125"/>
      <c r="Y40" s="850"/>
      <c r="Z40" s="789"/>
      <c r="AA40" s="789"/>
      <c r="AB40" s="789"/>
      <c r="AC40" s="789"/>
      <c r="AD40" s="789"/>
      <c r="AE40" s="789"/>
      <c r="AF40" s="789"/>
      <c r="AG40" s="789"/>
      <c r="AH40" s="789"/>
      <c r="AI40" s="790"/>
      <c r="AJ40" s="110"/>
      <c r="AK40" s="110"/>
      <c r="AL40" s="109"/>
    </row>
    <row r="41" spans="2:38" x14ac:dyDescent="0.45">
      <c r="B41" s="629"/>
      <c r="C41" s="630"/>
      <c r="D41" s="110"/>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10"/>
      <c r="AI41" s="110"/>
      <c r="AJ41" s="110"/>
      <c r="AK41" s="110"/>
      <c r="AL41" s="109"/>
    </row>
    <row r="42" spans="2:38" x14ac:dyDescent="0.45">
      <c r="B42" s="631"/>
      <c r="C42" s="632"/>
      <c r="D42" s="108"/>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08"/>
      <c r="AI42" s="108"/>
      <c r="AJ42" s="108"/>
      <c r="AK42" s="108"/>
      <c r="AL42" s="107"/>
    </row>
    <row r="43" spans="2:38" ht="61.5" customHeight="1" x14ac:dyDescent="0.45">
      <c r="B43" s="571" t="s">
        <v>269</v>
      </c>
      <c r="C43" s="571"/>
      <c r="D43" s="571"/>
      <c r="E43" s="571"/>
      <c r="F43" s="571"/>
      <c r="G43" s="571"/>
      <c r="H43" s="571"/>
      <c r="I43" s="571"/>
      <c r="J43" s="571"/>
      <c r="K43" s="571"/>
      <c r="L43" s="571"/>
      <c r="M43" s="571"/>
      <c r="N43" s="571"/>
      <c r="O43" s="571"/>
      <c r="P43" s="571"/>
      <c r="Q43" s="571"/>
      <c r="R43" s="571"/>
      <c r="S43" s="571"/>
      <c r="T43" s="571"/>
      <c r="U43" s="571"/>
      <c r="V43" s="571"/>
      <c r="W43" s="571"/>
      <c r="X43" s="571"/>
      <c r="Y43" s="571"/>
      <c r="Z43" s="571"/>
      <c r="AA43" s="571"/>
      <c r="AB43" s="571"/>
      <c r="AC43" s="571"/>
      <c r="AD43" s="571"/>
      <c r="AE43" s="571"/>
      <c r="AF43" s="571"/>
      <c r="AG43" s="571"/>
      <c r="AH43" s="571"/>
      <c r="AI43" s="571"/>
      <c r="AJ43" s="571"/>
      <c r="AK43" s="571"/>
      <c r="AL43" s="571"/>
    </row>
    <row r="44" spans="2:38" x14ac:dyDescent="0.45">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row>
    <row r="45" spans="2:38" x14ac:dyDescent="0.45">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row>
    <row r="46" spans="2:38" x14ac:dyDescent="0.4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row>
    <row r="47" spans="2:38" x14ac:dyDescent="0.4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row>
    <row r="48" spans="2:38" x14ac:dyDescent="0.4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row>
    <row r="49" spans="2:38" x14ac:dyDescent="0.4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row>
    <row r="50" spans="2:38" x14ac:dyDescent="0.4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row>
    <row r="51" spans="2:38" x14ac:dyDescent="0.4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row>
    <row r="52" spans="2:38" x14ac:dyDescent="0.45">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row>
    <row r="53" spans="2:38" x14ac:dyDescent="0.45">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row>
  </sheetData>
  <mergeCells count="40">
    <mergeCell ref="A3:AM4"/>
    <mergeCell ref="B6:K7"/>
    <mergeCell ref="L6:AL7"/>
    <mergeCell ref="B8:C16"/>
    <mergeCell ref="R8:S16"/>
    <mergeCell ref="F9:F10"/>
    <mergeCell ref="H9:O10"/>
    <mergeCell ref="F11:F12"/>
    <mergeCell ref="H11:O12"/>
    <mergeCell ref="F13:F14"/>
    <mergeCell ref="H13:O14"/>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AH35:AI36"/>
    <mergeCell ref="W21:AI22"/>
    <mergeCell ref="AJ21:AK22"/>
    <mergeCell ref="Y35:AG36"/>
    <mergeCell ref="E21:T22"/>
    <mergeCell ref="U21:V22"/>
    <mergeCell ref="F33:M34"/>
    <mergeCell ref="F35:M36"/>
    <mergeCell ref="N35:S36"/>
    <mergeCell ref="T35:U36"/>
    <mergeCell ref="W24:AK25"/>
    <mergeCell ref="N33:S34"/>
    <mergeCell ref="T33:U34"/>
    <mergeCell ref="Y33:AI34"/>
    <mergeCell ref="AJ26:AK27"/>
    <mergeCell ref="W26:AI27"/>
  </mergeCells>
  <phoneticPr fontId="2"/>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2"/>
  <sheetViews>
    <sheetView showGridLines="0" view="pageBreakPreview" zoomScaleNormal="100" zoomScaleSheetLayoutView="100" workbookViewId="0">
      <selection activeCell="L5" sqref="L5"/>
    </sheetView>
  </sheetViews>
  <sheetFormatPr defaultRowHeight="18" x14ac:dyDescent="0.45"/>
  <cols>
    <col min="1" max="1" width="4.69921875" style="104" customWidth="1"/>
    <col min="2" max="3" width="8.09765625" style="104" customWidth="1"/>
    <col min="4" max="5" width="7.59765625" style="104" customWidth="1"/>
    <col min="6" max="6" width="7.5" style="104" customWidth="1"/>
    <col min="7" max="7" width="6.59765625" style="104" customWidth="1"/>
    <col min="8" max="9" width="7.59765625" style="104" customWidth="1"/>
    <col min="10" max="10" width="15.3984375" style="104" customWidth="1"/>
    <col min="11" max="256" width="8.796875" style="104"/>
    <col min="257" max="257" width="4.69921875" style="104" customWidth="1"/>
    <col min="258" max="259" width="8.09765625" style="104" customWidth="1"/>
    <col min="260" max="261" width="7.59765625" style="104" customWidth="1"/>
    <col min="262" max="262" width="7.5" style="104" customWidth="1"/>
    <col min="263" max="263" width="6.59765625" style="104" customWidth="1"/>
    <col min="264" max="265" width="7.59765625" style="104" customWidth="1"/>
    <col min="266" max="266" width="15.3984375" style="104" customWidth="1"/>
    <col min="267" max="512" width="8.796875" style="104"/>
    <col min="513" max="513" width="4.69921875" style="104" customWidth="1"/>
    <col min="514" max="515" width="8.09765625" style="104" customWidth="1"/>
    <col min="516" max="517" width="7.59765625" style="104" customWidth="1"/>
    <col min="518" max="518" width="7.5" style="104" customWidth="1"/>
    <col min="519" max="519" width="6.59765625" style="104" customWidth="1"/>
    <col min="520" max="521" width="7.59765625" style="104" customWidth="1"/>
    <col min="522" max="522" width="15.3984375" style="104" customWidth="1"/>
    <col min="523" max="768" width="8.796875" style="104"/>
    <col min="769" max="769" width="4.69921875" style="104" customWidth="1"/>
    <col min="770" max="771" width="8.09765625" style="104" customWidth="1"/>
    <col min="772" max="773" width="7.59765625" style="104" customWidth="1"/>
    <col min="774" max="774" width="7.5" style="104" customWidth="1"/>
    <col min="775" max="775" width="6.59765625" style="104" customWidth="1"/>
    <col min="776" max="777" width="7.59765625" style="104" customWidth="1"/>
    <col min="778" max="778" width="15.3984375" style="104" customWidth="1"/>
    <col min="779" max="1024" width="8.796875" style="104"/>
    <col min="1025" max="1025" width="4.69921875" style="104" customWidth="1"/>
    <col min="1026" max="1027" width="8.09765625" style="104" customWidth="1"/>
    <col min="1028" max="1029" width="7.59765625" style="104" customWidth="1"/>
    <col min="1030" max="1030" width="7.5" style="104" customWidth="1"/>
    <col min="1031" max="1031" width="6.59765625" style="104" customWidth="1"/>
    <col min="1032" max="1033" width="7.59765625" style="104" customWidth="1"/>
    <col min="1034" max="1034" width="15.3984375" style="104" customWidth="1"/>
    <col min="1035" max="1280" width="8.796875" style="104"/>
    <col min="1281" max="1281" width="4.69921875" style="104" customWidth="1"/>
    <col min="1282" max="1283" width="8.09765625" style="104" customWidth="1"/>
    <col min="1284" max="1285" width="7.59765625" style="104" customWidth="1"/>
    <col min="1286" max="1286" width="7.5" style="104" customWidth="1"/>
    <col min="1287" max="1287" width="6.59765625" style="104" customWidth="1"/>
    <col min="1288" max="1289" width="7.59765625" style="104" customWidth="1"/>
    <col min="1290" max="1290" width="15.3984375" style="104" customWidth="1"/>
    <col min="1291" max="1536" width="8.796875" style="104"/>
    <col min="1537" max="1537" width="4.69921875" style="104" customWidth="1"/>
    <col min="1538" max="1539" width="8.09765625" style="104" customWidth="1"/>
    <col min="1540" max="1541" width="7.59765625" style="104" customWidth="1"/>
    <col min="1542" max="1542" width="7.5" style="104" customWidth="1"/>
    <col min="1543" max="1543" width="6.59765625" style="104" customWidth="1"/>
    <col min="1544" max="1545" width="7.59765625" style="104" customWidth="1"/>
    <col min="1546" max="1546" width="15.3984375" style="104" customWidth="1"/>
    <col min="1547" max="1792" width="8.796875" style="104"/>
    <col min="1793" max="1793" width="4.69921875" style="104" customWidth="1"/>
    <col min="1794" max="1795" width="8.09765625" style="104" customWidth="1"/>
    <col min="1796" max="1797" width="7.59765625" style="104" customWidth="1"/>
    <col min="1798" max="1798" width="7.5" style="104" customWidth="1"/>
    <col min="1799" max="1799" width="6.59765625" style="104" customWidth="1"/>
    <col min="1800" max="1801" width="7.59765625" style="104" customWidth="1"/>
    <col min="1802" max="1802" width="15.3984375" style="104" customWidth="1"/>
    <col min="1803" max="2048" width="8.796875" style="104"/>
    <col min="2049" max="2049" width="4.69921875" style="104" customWidth="1"/>
    <col min="2050" max="2051" width="8.09765625" style="104" customWidth="1"/>
    <col min="2052" max="2053" width="7.59765625" style="104" customWidth="1"/>
    <col min="2054" max="2054" width="7.5" style="104" customWidth="1"/>
    <col min="2055" max="2055" width="6.59765625" style="104" customWidth="1"/>
    <col min="2056" max="2057" width="7.59765625" style="104" customWidth="1"/>
    <col min="2058" max="2058" width="15.3984375" style="104" customWidth="1"/>
    <col min="2059" max="2304" width="8.796875" style="104"/>
    <col min="2305" max="2305" width="4.69921875" style="104" customWidth="1"/>
    <col min="2306" max="2307" width="8.09765625" style="104" customWidth="1"/>
    <col min="2308" max="2309" width="7.59765625" style="104" customWidth="1"/>
    <col min="2310" max="2310" width="7.5" style="104" customWidth="1"/>
    <col min="2311" max="2311" width="6.59765625" style="104" customWidth="1"/>
    <col min="2312" max="2313" width="7.59765625" style="104" customWidth="1"/>
    <col min="2314" max="2314" width="15.3984375" style="104" customWidth="1"/>
    <col min="2315" max="2560" width="8.796875" style="104"/>
    <col min="2561" max="2561" width="4.69921875" style="104" customWidth="1"/>
    <col min="2562" max="2563" width="8.09765625" style="104" customWidth="1"/>
    <col min="2564" max="2565" width="7.59765625" style="104" customWidth="1"/>
    <col min="2566" max="2566" width="7.5" style="104" customWidth="1"/>
    <col min="2567" max="2567" width="6.59765625" style="104" customWidth="1"/>
    <col min="2568" max="2569" width="7.59765625" style="104" customWidth="1"/>
    <col min="2570" max="2570" width="15.3984375" style="104" customWidth="1"/>
    <col min="2571" max="2816" width="8.796875" style="104"/>
    <col min="2817" max="2817" width="4.69921875" style="104" customWidth="1"/>
    <col min="2818" max="2819" width="8.09765625" style="104" customWidth="1"/>
    <col min="2820" max="2821" width="7.59765625" style="104" customWidth="1"/>
    <col min="2822" max="2822" width="7.5" style="104" customWidth="1"/>
    <col min="2823" max="2823" width="6.59765625" style="104" customWidth="1"/>
    <col min="2824" max="2825" width="7.59765625" style="104" customWidth="1"/>
    <col min="2826" max="2826" width="15.3984375" style="104" customWidth="1"/>
    <col min="2827" max="3072" width="8.796875" style="104"/>
    <col min="3073" max="3073" width="4.69921875" style="104" customWidth="1"/>
    <col min="3074" max="3075" width="8.09765625" style="104" customWidth="1"/>
    <col min="3076" max="3077" width="7.59765625" style="104" customWidth="1"/>
    <col min="3078" max="3078" width="7.5" style="104" customWidth="1"/>
    <col min="3079" max="3079" width="6.59765625" style="104" customWidth="1"/>
    <col min="3080" max="3081" width="7.59765625" style="104" customWidth="1"/>
    <col min="3082" max="3082" width="15.3984375" style="104" customWidth="1"/>
    <col min="3083" max="3328" width="8.796875" style="104"/>
    <col min="3329" max="3329" width="4.69921875" style="104" customWidth="1"/>
    <col min="3330" max="3331" width="8.09765625" style="104" customWidth="1"/>
    <col min="3332" max="3333" width="7.59765625" style="104" customWidth="1"/>
    <col min="3334" max="3334" width="7.5" style="104" customWidth="1"/>
    <col min="3335" max="3335" width="6.59765625" style="104" customWidth="1"/>
    <col min="3336" max="3337" width="7.59765625" style="104" customWidth="1"/>
    <col min="3338" max="3338" width="15.3984375" style="104" customWidth="1"/>
    <col min="3339" max="3584" width="8.796875" style="104"/>
    <col min="3585" max="3585" width="4.69921875" style="104" customWidth="1"/>
    <col min="3586" max="3587" width="8.09765625" style="104" customWidth="1"/>
    <col min="3588" max="3589" width="7.59765625" style="104" customWidth="1"/>
    <col min="3590" max="3590" width="7.5" style="104" customWidth="1"/>
    <col min="3591" max="3591" width="6.59765625" style="104" customWidth="1"/>
    <col min="3592" max="3593" width="7.59765625" style="104" customWidth="1"/>
    <col min="3594" max="3594" width="15.3984375" style="104" customWidth="1"/>
    <col min="3595" max="3840" width="8.796875" style="104"/>
    <col min="3841" max="3841" width="4.69921875" style="104" customWidth="1"/>
    <col min="3842" max="3843" width="8.09765625" style="104" customWidth="1"/>
    <col min="3844" max="3845" width="7.59765625" style="104" customWidth="1"/>
    <col min="3846" max="3846" width="7.5" style="104" customWidth="1"/>
    <col min="3847" max="3847" width="6.59765625" style="104" customWidth="1"/>
    <col min="3848" max="3849" width="7.59765625" style="104" customWidth="1"/>
    <col min="3850" max="3850" width="15.3984375" style="104" customWidth="1"/>
    <col min="3851" max="4096" width="8.796875" style="104"/>
    <col min="4097" max="4097" width="4.69921875" style="104" customWidth="1"/>
    <col min="4098" max="4099" width="8.09765625" style="104" customWidth="1"/>
    <col min="4100" max="4101" width="7.59765625" style="104" customWidth="1"/>
    <col min="4102" max="4102" width="7.5" style="104" customWidth="1"/>
    <col min="4103" max="4103" width="6.59765625" style="104" customWidth="1"/>
    <col min="4104" max="4105" width="7.59765625" style="104" customWidth="1"/>
    <col min="4106" max="4106" width="15.3984375" style="104" customWidth="1"/>
    <col min="4107" max="4352" width="8.796875" style="104"/>
    <col min="4353" max="4353" width="4.69921875" style="104" customWidth="1"/>
    <col min="4354" max="4355" width="8.09765625" style="104" customWidth="1"/>
    <col min="4356" max="4357" width="7.59765625" style="104" customWidth="1"/>
    <col min="4358" max="4358" width="7.5" style="104" customWidth="1"/>
    <col min="4359" max="4359" width="6.59765625" style="104" customWidth="1"/>
    <col min="4360" max="4361" width="7.59765625" style="104" customWidth="1"/>
    <col min="4362" max="4362" width="15.3984375" style="104" customWidth="1"/>
    <col min="4363" max="4608" width="8.796875" style="104"/>
    <col min="4609" max="4609" width="4.69921875" style="104" customWidth="1"/>
    <col min="4610" max="4611" width="8.09765625" style="104" customWidth="1"/>
    <col min="4612" max="4613" width="7.59765625" style="104" customWidth="1"/>
    <col min="4614" max="4614" width="7.5" style="104" customWidth="1"/>
    <col min="4615" max="4615" width="6.59765625" style="104" customWidth="1"/>
    <col min="4616" max="4617" width="7.59765625" style="104" customWidth="1"/>
    <col min="4618" max="4618" width="15.3984375" style="104" customWidth="1"/>
    <col min="4619" max="4864" width="8.796875" style="104"/>
    <col min="4865" max="4865" width="4.69921875" style="104" customWidth="1"/>
    <col min="4866" max="4867" width="8.09765625" style="104" customWidth="1"/>
    <col min="4868" max="4869" width="7.59765625" style="104" customWidth="1"/>
    <col min="4870" max="4870" width="7.5" style="104" customWidth="1"/>
    <col min="4871" max="4871" width="6.59765625" style="104" customWidth="1"/>
    <col min="4872" max="4873" width="7.59765625" style="104" customWidth="1"/>
    <col min="4874" max="4874" width="15.3984375" style="104" customWidth="1"/>
    <col min="4875" max="5120" width="8.796875" style="104"/>
    <col min="5121" max="5121" width="4.69921875" style="104" customWidth="1"/>
    <col min="5122" max="5123" width="8.09765625" style="104" customWidth="1"/>
    <col min="5124" max="5125" width="7.59765625" style="104" customWidth="1"/>
    <col min="5126" max="5126" width="7.5" style="104" customWidth="1"/>
    <col min="5127" max="5127" width="6.59765625" style="104" customWidth="1"/>
    <col min="5128" max="5129" width="7.59765625" style="104" customWidth="1"/>
    <col min="5130" max="5130" width="15.3984375" style="104" customWidth="1"/>
    <col min="5131" max="5376" width="8.796875" style="104"/>
    <col min="5377" max="5377" width="4.69921875" style="104" customWidth="1"/>
    <col min="5378" max="5379" width="8.09765625" style="104" customWidth="1"/>
    <col min="5380" max="5381" width="7.59765625" style="104" customWidth="1"/>
    <col min="5382" max="5382" width="7.5" style="104" customWidth="1"/>
    <col min="5383" max="5383" width="6.59765625" style="104" customWidth="1"/>
    <col min="5384" max="5385" width="7.59765625" style="104" customWidth="1"/>
    <col min="5386" max="5386" width="15.3984375" style="104" customWidth="1"/>
    <col min="5387" max="5632" width="8.796875" style="104"/>
    <col min="5633" max="5633" width="4.69921875" style="104" customWidth="1"/>
    <col min="5634" max="5635" width="8.09765625" style="104" customWidth="1"/>
    <col min="5636" max="5637" width="7.59765625" style="104" customWidth="1"/>
    <col min="5638" max="5638" width="7.5" style="104" customWidth="1"/>
    <col min="5639" max="5639" width="6.59765625" style="104" customWidth="1"/>
    <col min="5640" max="5641" width="7.59765625" style="104" customWidth="1"/>
    <col min="5642" max="5642" width="15.3984375" style="104" customWidth="1"/>
    <col min="5643" max="5888" width="8.796875" style="104"/>
    <col min="5889" max="5889" width="4.69921875" style="104" customWidth="1"/>
    <col min="5890" max="5891" width="8.09765625" style="104" customWidth="1"/>
    <col min="5892" max="5893" width="7.59765625" style="104" customWidth="1"/>
    <col min="5894" max="5894" width="7.5" style="104" customWidth="1"/>
    <col min="5895" max="5895" width="6.59765625" style="104" customWidth="1"/>
    <col min="5896" max="5897" width="7.59765625" style="104" customWidth="1"/>
    <col min="5898" max="5898" width="15.3984375" style="104" customWidth="1"/>
    <col min="5899" max="6144" width="8.796875" style="104"/>
    <col min="6145" max="6145" width="4.69921875" style="104" customWidth="1"/>
    <col min="6146" max="6147" width="8.09765625" style="104" customWidth="1"/>
    <col min="6148" max="6149" width="7.59765625" style="104" customWidth="1"/>
    <col min="6150" max="6150" width="7.5" style="104" customWidth="1"/>
    <col min="6151" max="6151" width="6.59765625" style="104" customWidth="1"/>
    <col min="6152" max="6153" width="7.59765625" style="104" customWidth="1"/>
    <col min="6154" max="6154" width="15.3984375" style="104" customWidth="1"/>
    <col min="6155" max="6400" width="8.796875" style="104"/>
    <col min="6401" max="6401" width="4.69921875" style="104" customWidth="1"/>
    <col min="6402" max="6403" width="8.09765625" style="104" customWidth="1"/>
    <col min="6404" max="6405" width="7.59765625" style="104" customWidth="1"/>
    <col min="6406" max="6406" width="7.5" style="104" customWidth="1"/>
    <col min="6407" max="6407" width="6.59765625" style="104" customWidth="1"/>
    <col min="6408" max="6409" width="7.59765625" style="104" customWidth="1"/>
    <col min="6410" max="6410" width="15.3984375" style="104" customWidth="1"/>
    <col min="6411" max="6656" width="8.796875" style="104"/>
    <col min="6657" max="6657" width="4.69921875" style="104" customWidth="1"/>
    <col min="6658" max="6659" width="8.09765625" style="104" customWidth="1"/>
    <col min="6660" max="6661" width="7.59765625" style="104" customWidth="1"/>
    <col min="6662" max="6662" width="7.5" style="104" customWidth="1"/>
    <col min="6663" max="6663" width="6.59765625" style="104" customWidth="1"/>
    <col min="6664" max="6665" width="7.59765625" style="104" customWidth="1"/>
    <col min="6666" max="6666" width="15.3984375" style="104" customWidth="1"/>
    <col min="6667" max="6912" width="8.796875" style="104"/>
    <col min="6913" max="6913" width="4.69921875" style="104" customWidth="1"/>
    <col min="6914" max="6915" width="8.09765625" style="104" customWidth="1"/>
    <col min="6916" max="6917" width="7.59765625" style="104" customWidth="1"/>
    <col min="6918" max="6918" width="7.5" style="104" customWidth="1"/>
    <col min="6919" max="6919" width="6.59765625" style="104" customWidth="1"/>
    <col min="6920" max="6921" width="7.59765625" style="104" customWidth="1"/>
    <col min="6922" max="6922" width="15.3984375" style="104" customWidth="1"/>
    <col min="6923" max="7168" width="8.796875" style="104"/>
    <col min="7169" max="7169" width="4.69921875" style="104" customWidth="1"/>
    <col min="7170" max="7171" width="8.09765625" style="104" customWidth="1"/>
    <col min="7172" max="7173" width="7.59765625" style="104" customWidth="1"/>
    <col min="7174" max="7174" width="7.5" style="104" customWidth="1"/>
    <col min="7175" max="7175" width="6.59765625" style="104" customWidth="1"/>
    <col min="7176" max="7177" width="7.59765625" style="104" customWidth="1"/>
    <col min="7178" max="7178" width="15.3984375" style="104" customWidth="1"/>
    <col min="7179" max="7424" width="8.796875" style="104"/>
    <col min="7425" max="7425" width="4.69921875" style="104" customWidth="1"/>
    <col min="7426" max="7427" width="8.09765625" style="104" customWidth="1"/>
    <col min="7428" max="7429" width="7.59765625" style="104" customWidth="1"/>
    <col min="7430" max="7430" width="7.5" style="104" customWidth="1"/>
    <col min="7431" max="7431" width="6.59765625" style="104" customWidth="1"/>
    <col min="7432" max="7433" width="7.59765625" style="104" customWidth="1"/>
    <col min="7434" max="7434" width="15.3984375" style="104" customWidth="1"/>
    <col min="7435" max="7680" width="8.796875" style="104"/>
    <col min="7681" max="7681" width="4.69921875" style="104" customWidth="1"/>
    <col min="7682" max="7683" width="8.09765625" style="104" customWidth="1"/>
    <col min="7684" max="7685" width="7.59765625" style="104" customWidth="1"/>
    <col min="7686" max="7686" width="7.5" style="104" customWidth="1"/>
    <col min="7687" max="7687" width="6.59765625" style="104" customWidth="1"/>
    <col min="7688" max="7689" width="7.59765625" style="104" customWidth="1"/>
    <col min="7690" max="7690" width="15.3984375" style="104" customWidth="1"/>
    <col min="7691" max="7936" width="8.796875" style="104"/>
    <col min="7937" max="7937" width="4.69921875" style="104" customWidth="1"/>
    <col min="7938" max="7939" width="8.09765625" style="104" customWidth="1"/>
    <col min="7940" max="7941" width="7.59765625" style="104" customWidth="1"/>
    <col min="7942" max="7942" width="7.5" style="104" customWidth="1"/>
    <col min="7943" max="7943" width="6.59765625" style="104" customWidth="1"/>
    <col min="7944" max="7945" width="7.59765625" style="104" customWidth="1"/>
    <col min="7946" max="7946" width="15.3984375" style="104" customWidth="1"/>
    <col min="7947" max="8192" width="8.796875" style="104"/>
    <col min="8193" max="8193" width="4.69921875" style="104" customWidth="1"/>
    <col min="8194" max="8195" width="8.09765625" style="104" customWidth="1"/>
    <col min="8196" max="8197" width="7.59765625" style="104" customWidth="1"/>
    <col min="8198" max="8198" width="7.5" style="104" customWidth="1"/>
    <col min="8199" max="8199" width="6.59765625" style="104" customWidth="1"/>
    <col min="8200" max="8201" width="7.59765625" style="104" customWidth="1"/>
    <col min="8202" max="8202" width="15.3984375" style="104" customWidth="1"/>
    <col min="8203" max="8448" width="8.796875" style="104"/>
    <col min="8449" max="8449" width="4.69921875" style="104" customWidth="1"/>
    <col min="8450" max="8451" width="8.09765625" style="104" customWidth="1"/>
    <col min="8452" max="8453" width="7.59765625" style="104" customWidth="1"/>
    <col min="8454" max="8454" width="7.5" style="104" customWidth="1"/>
    <col min="8455" max="8455" width="6.59765625" style="104" customWidth="1"/>
    <col min="8456" max="8457" width="7.59765625" style="104" customWidth="1"/>
    <col min="8458" max="8458" width="15.3984375" style="104" customWidth="1"/>
    <col min="8459" max="8704" width="8.796875" style="104"/>
    <col min="8705" max="8705" width="4.69921875" style="104" customWidth="1"/>
    <col min="8706" max="8707" width="8.09765625" style="104" customWidth="1"/>
    <col min="8708" max="8709" width="7.59765625" style="104" customWidth="1"/>
    <col min="8710" max="8710" width="7.5" style="104" customWidth="1"/>
    <col min="8711" max="8711" width="6.59765625" style="104" customWidth="1"/>
    <col min="8712" max="8713" width="7.59765625" style="104" customWidth="1"/>
    <col min="8714" max="8714" width="15.3984375" style="104" customWidth="1"/>
    <col min="8715" max="8960" width="8.796875" style="104"/>
    <col min="8961" max="8961" width="4.69921875" style="104" customWidth="1"/>
    <col min="8962" max="8963" width="8.09765625" style="104" customWidth="1"/>
    <col min="8964" max="8965" width="7.59765625" style="104" customWidth="1"/>
    <col min="8966" max="8966" width="7.5" style="104" customWidth="1"/>
    <col min="8967" max="8967" width="6.59765625" style="104" customWidth="1"/>
    <col min="8968" max="8969" width="7.59765625" style="104" customWidth="1"/>
    <col min="8970" max="8970" width="15.3984375" style="104" customWidth="1"/>
    <col min="8971" max="9216" width="8.796875" style="104"/>
    <col min="9217" max="9217" width="4.69921875" style="104" customWidth="1"/>
    <col min="9218" max="9219" width="8.09765625" style="104" customWidth="1"/>
    <col min="9220" max="9221" width="7.59765625" style="104" customWidth="1"/>
    <col min="9222" max="9222" width="7.5" style="104" customWidth="1"/>
    <col min="9223" max="9223" width="6.59765625" style="104" customWidth="1"/>
    <col min="9224" max="9225" width="7.59765625" style="104" customWidth="1"/>
    <col min="9226" max="9226" width="15.3984375" style="104" customWidth="1"/>
    <col min="9227" max="9472" width="8.796875" style="104"/>
    <col min="9473" max="9473" width="4.69921875" style="104" customWidth="1"/>
    <col min="9474" max="9475" width="8.09765625" style="104" customWidth="1"/>
    <col min="9476" max="9477" width="7.59765625" style="104" customWidth="1"/>
    <col min="9478" max="9478" width="7.5" style="104" customWidth="1"/>
    <col min="9479" max="9479" width="6.59765625" style="104" customWidth="1"/>
    <col min="9480" max="9481" width="7.59765625" style="104" customWidth="1"/>
    <col min="9482" max="9482" width="15.3984375" style="104" customWidth="1"/>
    <col min="9483" max="9728" width="8.796875" style="104"/>
    <col min="9729" max="9729" width="4.69921875" style="104" customWidth="1"/>
    <col min="9730" max="9731" width="8.09765625" style="104" customWidth="1"/>
    <col min="9732" max="9733" width="7.59765625" style="104" customWidth="1"/>
    <col min="9734" max="9734" width="7.5" style="104" customWidth="1"/>
    <col min="9735" max="9735" width="6.59765625" style="104" customWidth="1"/>
    <col min="9736" max="9737" width="7.59765625" style="104" customWidth="1"/>
    <col min="9738" max="9738" width="15.3984375" style="104" customWidth="1"/>
    <col min="9739" max="9984" width="8.796875" style="104"/>
    <col min="9985" max="9985" width="4.69921875" style="104" customWidth="1"/>
    <col min="9986" max="9987" width="8.09765625" style="104" customWidth="1"/>
    <col min="9988" max="9989" width="7.59765625" style="104" customWidth="1"/>
    <col min="9990" max="9990" width="7.5" style="104" customWidth="1"/>
    <col min="9991" max="9991" width="6.59765625" style="104" customWidth="1"/>
    <col min="9992" max="9993" width="7.59765625" style="104" customWidth="1"/>
    <col min="9994" max="9994" width="15.3984375" style="104" customWidth="1"/>
    <col min="9995" max="10240" width="8.796875" style="104"/>
    <col min="10241" max="10241" width="4.69921875" style="104" customWidth="1"/>
    <col min="10242" max="10243" width="8.09765625" style="104" customWidth="1"/>
    <col min="10244" max="10245" width="7.59765625" style="104" customWidth="1"/>
    <col min="10246" max="10246" width="7.5" style="104" customWidth="1"/>
    <col min="10247" max="10247" width="6.59765625" style="104" customWidth="1"/>
    <col min="10248" max="10249" width="7.59765625" style="104" customWidth="1"/>
    <col min="10250" max="10250" width="15.3984375" style="104" customWidth="1"/>
    <col min="10251" max="10496" width="8.796875" style="104"/>
    <col min="10497" max="10497" width="4.69921875" style="104" customWidth="1"/>
    <col min="10498" max="10499" width="8.09765625" style="104" customWidth="1"/>
    <col min="10500" max="10501" width="7.59765625" style="104" customWidth="1"/>
    <col min="10502" max="10502" width="7.5" style="104" customWidth="1"/>
    <col min="10503" max="10503" width="6.59765625" style="104" customWidth="1"/>
    <col min="10504" max="10505" width="7.59765625" style="104" customWidth="1"/>
    <col min="10506" max="10506" width="15.3984375" style="104" customWidth="1"/>
    <col min="10507" max="10752" width="8.796875" style="104"/>
    <col min="10753" max="10753" width="4.69921875" style="104" customWidth="1"/>
    <col min="10754" max="10755" width="8.09765625" style="104" customWidth="1"/>
    <col min="10756" max="10757" width="7.59765625" style="104" customWidth="1"/>
    <col min="10758" max="10758" width="7.5" style="104" customWidth="1"/>
    <col min="10759" max="10759" width="6.59765625" style="104" customWidth="1"/>
    <col min="10760" max="10761" width="7.59765625" style="104" customWidth="1"/>
    <col min="10762" max="10762" width="15.3984375" style="104" customWidth="1"/>
    <col min="10763" max="11008" width="8.796875" style="104"/>
    <col min="11009" max="11009" width="4.69921875" style="104" customWidth="1"/>
    <col min="11010" max="11011" width="8.09765625" style="104" customWidth="1"/>
    <col min="11012" max="11013" width="7.59765625" style="104" customWidth="1"/>
    <col min="11014" max="11014" width="7.5" style="104" customWidth="1"/>
    <col min="11015" max="11015" width="6.59765625" style="104" customWidth="1"/>
    <col min="11016" max="11017" width="7.59765625" style="104" customWidth="1"/>
    <col min="11018" max="11018" width="15.3984375" style="104" customWidth="1"/>
    <col min="11019" max="11264" width="8.796875" style="104"/>
    <col min="11265" max="11265" width="4.69921875" style="104" customWidth="1"/>
    <col min="11266" max="11267" width="8.09765625" style="104" customWidth="1"/>
    <col min="11268" max="11269" width="7.59765625" style="104" customWidth="1"/>
    <col min="11270" max="11270" width="7.5" style="104" customWidth="1"/>
    <col min="11271" max="11271" width="6.59765625" style="104" customWidth="1"/>
    <col min="11272" max="11273" width="7.59765625" style="104" customWidth="1"/>
    <col min="11274" max="11274" width="15.3984375" style="104" customWidth="1"/>
    <col min="11275" max="11520" width="8.796875" style="104"/>
    <col min="11521" max="11521" width="4.69921875" style="104" customWidth="1"/>
    <col min="11522" max="11523" width="8.09765625" style="104" customWidth="1"/>
    <col min="11524" max="11525" width="7.59765625" style="104" customWidth="1"/>
    <col min="11526" max="11526" width="7.5" style="104" customWidth="1"/>
    <col min="11527" max="11527" width="6.59765625" style="104" customWidth="1"/>
    <col min="11528" max="11529" width="7.59765625" style="104" customWidth="1"/>
    <col min="11530" max="11530" width="15.3984375" style="104" customWidth="1"/>
    <col min="11531" max="11776" width="8.796875" style="104"/>
    <col min="11777" max="11777" width="4.69921875" style="104" customWidth="1"/>
    <col min="11778" max="11779" width="8.09765625" style="104" customWidth="1"/>
    <col min="11780" max="11781" width="7.59765625" style="104" customWidth="1"/>
    <col min="11782" max="11782" width="7.5" style="104" customWidth="1"/>
    <col min="11783" max="11783" width="6.59765625" style="104" customWidth="1"/>
    <col min="11784" max="11785" width="7.59765625" style="104" customWidth="1"/>
    <col min="11786" max="11786" width="15.3984375" style="104" customWidth="1"/>
    <col min="11787" max="12032" width="8.796875" style="104"/>
    <col min="12033" max="12033" width="4.69921875" style="104" customWidth="1"/>
    <col min="12034" max="12035" width="8.09765625" style="104" customWidth="1"/>
    <col min="12036" max="12037" width="7.59765625" style="104" customWidth="1"/>
    <col min="12038" max="12038" width="7.5" style="104" customWidth="1"/>
    <col min="12039" max="12039" width="6.59765625" style="104" customWidth="1"/>
    <col min="12040" max="12041" width="7.59765625" style="104" customWidth="1"/>
    <col min="12042" max="12042" width="15.3984375" style="104" customWidth="1"/>
    <col min="12043" max="12288" width="8.796875" style="104"/>
    <col min="12289" max="12289" width="4.69921875" style="104" customWidth="1"/>
    <col min="12290" max="12291" width="8.09765625" style="104" customWidth="1"/>
    <col min="12292" max="12293" width="7.59765625" style="104" customWidth="1"/>
    <col min="12294" max="12294" width="7.5" style="104" customWidth="1"/>
    <col min="12295" max="12295" width="6.59765625" style="104" customWidth="1"/>
    <col min="12296" max="12297" width="7.59765625" style="104" customWidth="1"/>
    <col min="12298" max="12298" width="15.3984375" style="104" customWidth="1"/>
    <col min="12299" max="12544" width="8.796875" style="104"/>
    <col min="12545" max="12545" width="4.69921875" style="104" customWidth="1"/>
    <col min="12546" max="12547" width="8.09765625" style="104" customWidth="1"/>
    <col min="12548" max="12549" width="7.59765625" style="104" customWidth="1"/>
    <col min="12550" max="12550" width="7.5" style="104" customWidth="1"/>
    <col min="12551" max="12551" width="6.59765625" style="104" customWidth="1"/>
    <col min="12552" max="12553" width="7.59765625" style="104" customWidth="1"/>
    <col min="12554" max="12554" width="15.3984375" style="104" customWidth="1"/>
    <col min="12555" max="12800" width="8.796875" style="104"/>
    <col min="12801" max="12801" width="4.69921875" style="104" customWidth="1"/>
    <col min="12802" max="12803" width="8.09765625" style="104" customWidth="1"/>
    <col min="12804" max="12805" width="7.59765625" style="104" customWidth="1"/>
    <col min="12806" max="12806" width="7.5" style="104" customWidth="1"/>
    <col min="12807" max="12807" width="6.59765625" style="104" customWidth="1"/>
    <col min="12808" max="12809" width="7.59765625" style="104" customWidth="1"/>
    <col min="12810" max="12810" width="15.3984375" style="104" customWidth="1"/>
    <col min="12811" max="13056" width="8.796875" style="104"/>
    <col min="13057" max="13057" width="4.69921875" style="104" customWidth="1"/>
    <col min="13058" max="13059" width="8.09765625" style="104" customWidth="1"/>
    <col min="13060" max="13061" width="7.59765625" style="104" customWidth="1"/>
    <col min="13062" max="13062" width="7.5" style="104" customWidth="1"/>
    <col min="13063" max="13063" width="6.59765625" style="104" customWidth="1"/>
    <col min="13064" max="13065" width="7.59765625" style="104" customWidth="1"/>
    <col min="13066" max="13066" width="15.3984375" style="104" customWidth="1"/>
    <col min="13067" max="13312" width="8.796875" style="104"/>
    <col min="13313" max="13313" width="4.69921875" style="104" customWidth="1"/>
    <col min="13314" max="13315" width="8.09765625" style="104" customWidth="1"/>
    <col min="13316" max="13317" width="7.59765625" style="104" customWidth="1"/>
    <col min="13318" max="13318" width="7.5" style="104" customWidth="1"/>
    <col min="13319" max="13319" width="6.59765625" style="104" customWidth="1"/>
    <col min="13320" max="13321" width="7.59765625" style="104" customWidth="1"/>
    <col min="13322" max="13322" width="15.3984375" style="104" customWidth="1"/>
    <col min="13323" max="13568" width="8.796875" style="104"/>
    <col min="13569" max="13569" width="4.69921875" style="104" customWidth="1"/>
    <col min="13570" max="13571" width="8.09765625" style="104" customWidth="1"/>
    <col min="13572" max="13573" width="7.59765625" style="104" customWidth="1"/>
    <col min="13574" max="13574" width="7.5" style="104" customWidth="1"/>
    <col min="13575" max="13575" width="6.59765625" style="104" customWidth="1"/>
    <col min="13576" max="13577" width="7.59765625" style="104" customWidth="1"/>
    <col min="13578" max="13578" width="15.3984375" style="104" customWidth="1"/>
    <col min="13579" max="13824" width="8.796875" style="104"/>
    <col min="13825" max="13825" width="4.69921875" style="104" customWidth="1"/>
    <col min="13826" max="13827" width="8.09765625" style="104" customWidth="1"/>
    <col min="13828" max="13829" width="7.59765625" style="104" customWidth="1"/>
    <col min="13830" max="13830" width="7.5" style="104" customWidth="1"/>
    <col min="13831" max="13831" width="6.59765625" style="104" customWidth="1"/>
    <col min="13832" max="13833" width="7.59765625" style="104" customWidth="1"/>
    <col min="13834" max="13834" width="15.3984375" style="104" customWidth="1"/>
    <col min="13835" max="14080" width="8.796875" style="104"/>
    <col min="14081" max="14081" width="4.69921875" style="104" customWidth="1"/>
    <col min="14082" max="14083" width="8.09765625" style="104" customWidth="1"/>
    <col min="14084" max="14085" width="7.59765625" style="104" customWidth="1"/>
    <col min="14086" max="14086" width="7.5" style="104" customWidth="1"/>
    <col min="14087" max="14087" width="6.59765625" style="104" customWidth="1"/>
    <col min="14088" max="14089" width="7.59765625" style="104" customWidth="1"/>
    <col min="14090" max="14090" width="15.3984375" style="104" customWidth="1"/>
    <col min="14091" max="14336" width="8.796875" style="104"/>
    <col min="14337" max="14337" width="4.69921875" style="104" customWidth="1"/>
    <col min="14338" max="14339" width="8.09765625" style="104" customWidth="1"/>
    <col min="14340" max="14341" width="7.59765625" style="104" customWidth="1"/>
    <col min="14342" max="14342" width="7.5" style="104" customWidth="1"/>
    <col min="14343" max="14343" width="6.59765625" style="104" customWidth="1"/>
    <col min="14344" max="14345" width="7.59765625" style="104" customWidth="1"/>
    <col min="14346" max="14346" width="15.3984375" style="104" customWidth="1"/>
    <col min="14347" max="14592" width="8.796875" style="104"/>
    <col min="14593" max="14593" width="4.69921875" style="104" customWidth="1"/>
    <col min="14594" max="14595" width="8.09765625" style="104" customWidth="1"/>
    <col min="14596" max="14597" width="7.59765625" style="104" customWidth="1"/>
    <col min="14598" max="14598" width="7.5" style="104" customWidth="1"/>
    <col min="14599" max="14599" width="6.59765625" style="104" customWidth="1"/>
    <col min="14600" max="14601" width="7.59765625" style="104" customWidth="1"/>
    <col min="14602" max="14602" width="15.3984375" style="104" customWidth="1"/>
    <col min="14603" max="14848" width="8.796875" style="104"/>
    <col min="14849" max="14849" width="4.69921875" style="104" customWidth="1"/>
    <col min="14850" max="14851" width="8.09765625" style="104" customWidth="1"/>
    <col min="14852" max="14853" width="7.59765625" style="104" customWidth="1"/>
    <col min="14854" max="14854" width="7.5" style="104" customWidth="1"/>
    <col min="14855" max="14855" width="6.59765625" style="104" customWidth="1"/>
    <col min="14856" max="14857" width="7.59765625" style="104" customWidth="1"/>
    <col min="14858" max="14858" width="15.3984375" style="104" customWidth="1"/>
    <col min="14859" max="15104" width="8.796875" style="104"/>
    <col min="15105" max="15105" width="4.69921875" style="104" customWidth="1"/>
    <col min="15106" max="15107" width="8.09765625" style="104" customWidth="1"/>
    <col min="15108" max="15109" width="7.59765625" style="104" customWidth="1"/>
    <col min="15110" max="15110" width="7.5" style="104" customWidth="1"/>
    <col min="15111" max="15111" width="6.59765625" style="104" customWidth="1"/>
    <col min="15112" max="15113" width="7.59765625" style="104" customWidth="1"/>
    <col min="15114" max="15114" width="15.3984375" style="104" customWidth="1"/>
    <col min="15115" max="15360" width="8.796875" style="104"/>
    <col min="15361" max="15361" width="4.69921875" style="104" customWidth="1"/>
    <col min="15362" max="15363" width="8.09765625" style="104" customWidth="1"/>
    <col min="15364" max="15365" width="7.59765625" style="104" customWidth="1"/>
    <col min="15366" max="15366" width="7.5" style="104" customWidth="1"/>
    <col min="15367" max="15367" width="6.59765625" style="104" customWidth="1"/>
    <col min="15368" max="15369" width="7.59765625" style="104" customWidth="1"/>
    <col min="15370" max="15370" width="15.3984375" style="104" customWidth="1"/>
    <col min="15371" max="15616" width="8.796875" style="104"/>
    <col min="15617" max="15617" width="4.69921875" style="104" customWidth="1"/>
    <col min="15618" max="15619" width="8.09765625" style="104" customWidth="1"/>
    <col min="15620" max="15621" width="7.59765625" style="104" customWidth="1"/>
    <col min="15622" max="15622" width="7.5" style="104" customWidth="1"/>
    <col min="15623" max="15623" width="6.59765625" style="104" customWidth="1"/>
    <col min="15624" max="15625" width="7.59765625" style="104" customWidth="1"/>
    <col min="15626" max="15626" width="15.3984375" style="104" customWidth="1"/>
    <col min="15627" max="15872" width="8.796875" style="104"/>
    <col min="15873" max="15873" width="4.69921875" style="104" customWidth="1"/>
    <col min="15874" max="15875" width="8.09765625" style="104" customWidth="1"/>
    <col min="15876" max="15877" width="7.59765625" style="104" customWidth="1"/>
    <col min="15878" max="15878" width="7.5" style="104" customWidth="1"/>
    <col min="15879" max="15879" width="6.59765625" style="104" customWidth="1"/>
    <col min="15880" max="15881" width="7.59765625" style="104" customWidth="1"/>
    <col min="15882" max="15882" width="15.3984375" style="104" customWidth="1"/>
    <col min="15883" max="16128" width="8.796875" style="104"/>
    <col min="16129" max="16129" width="4.69921875" style="104" customWidth="1"/>
    <col min="16130" max="16131" width="8.09765625" style="104" customWidth="1"/>
    <col min="16132" max="16133" width="7.59765625" style="104" customWidth="1"/>
    <col min="16134" max="16134" width="7.5" style="104" customWidth="1"/>
    <col min="16135" max="16135" width="6.59765625" style="104" customWidth="1"/>
    <col min="16136" max="16137" width="7.59765625" style="104" customWidth="1"/>
    <col min="16138" max="16138" width="15.3984375" style="104" customWidth="1"/>
    <col min="16139" max="16384" width="8.796875" style="104"/>
  </cols>
  <sheetData>
    <row r="1" spans="1:10" ht="27.75" customHeight="1" x14ac:dyDescent="0.45">
      <c r="A1" s="854" t="s">
        <v>335</v>
      </c>
      <c r="B1" s="855"/>
      <c r="G1" s="620" t="s">
        <v>119</v>
      </c>
      <c r="H1" s="620"/>
      <c r="I1" s="620"/>
      <c r="J1" s="620"/>
    </row>
    <row r="2" spans="1:10" ht="84.75" customHeight="1" x14ac:dyDescent="0.45">
      <c r="A2" s="622" t="s">
        <v>297</v>
      </c>
      <c r="B2" s="623"/>
      <c r="C2" s="623"/>
      <c r="D2" s="623"/>
      <c r="E2" s="623"/>
      <c r="F2" s="623"/>
      <c r="G2" s="623"/>
      <c r="H2" s="623"/>
      <c r="I2" s="623"/>
      <c r="J2" s="623"/>
    </row>
    <row r="3" spans="1:10" ht="15.75" customHeight="1" x14ac:dyDescent="0.45">
      <c r="A3" s="639"/>
      <c r="B3" s="639"/>
      <c r="C3" s="639"/>
      <c r="D3" s="639"/>
      <c r="E3" s="639"/>
      <c r="F3" s="110"/>
      <c r="H3" s="129"/>
      <c r="I3" s="129"/>
      <c r="J3" s="129"/>
    </row>
    <row r="4" spans="1:10" ht="15.75" customHeight="1" thickBot="1" x14ac:dyDescent="0.5">
      <c r="A4" s="670"/>
      <c r="B4" s="670"/>
      <c r="C4" s="670"/>
      <c r="D4" s="666"/>
      <c r="E4" s="639"/>
      <c r="F4" s="137"/>
    </row>
    <row r="5" spans="1:10" ht="17.25" customHeight="1" x14ac:dyDescent="0.45">
      <c r="A5" s="670"/>
      <c r="B5" s="670"/>
      <c r="C5" s="670"/>
      <c r="D5" s="666"/>
      <c r="E5" s="666"/>
      <c r="F5" s="137"/>
      <c r="G5" s="856" t="s">
        <v>296</v>
      </c>
      <c r="H5" s="857"/>
      <c r="I5" s="861"/>
      <c r="J5" s="862"/>
    </row>
    <row r="6" spans="1:10" ht="17.25" customHeight="1" x14ac:dyDescent="0.45">
      <c r="A6" s="670"/>
      <c r="B6" s="670"/>
      <c r="C6" s="670"/>
      <c r="D6" s="666"/>
      <c r="E6" s="666"/>
      <c r="F6" s="136"/>
      <c r="G6" s="858"/>
      <c r="H6" s="677"/>
      <c r="I6" s="672"/>
      <c r="J6" s="863"/>
    </row>
    <row r="7" spans="1:10" ht="17.25" customHeight="1" thickBot="1" x14ac:dyDescent="0.5">
      <c r="A7" s="670"/>
      <c r="B7" s="670"/>
      <c r="C7" s="670"/>
      <c r="D7" s="666"/>
      <c r="E7" s="666"/>
      <c r="F7" s="136"/>
      <c r="G7" s="859"/>
      <c r="H7" s="860"/>
      <c r="I7" s="864"/>
      <c r="J7" s="865"/>
    </row>
    <row r="8" spans="1:10" ht="15.75" customHeight="1" x14ac:dyDescent="0.45"/>
    <row r="9" spans="1:10" ht="15.75" customHeight="1" x14ac:dyDescent="0.45">
      <c r="A9" s="130" t="s">
        <v>295</v>
      </c>
      <c r="B9" s="130"/>
      <c r="C9" s="130"/>
      <c r="D9" s="130"/>
      <c r="E9" s="130"/>
      <c r="F9" s="130"/>
      <c r="G9" s="130"/>
      <c r="H9" s="130"/>
      <c r="I9" s="130"/>
      <c r="J9" s="130"/>
    </row>
    <row r="10" spans="1:10" s="130" customFormat="1" ht="30" customHeight="1" x14ac:dyDescent="0.45">
      <c r="A10" s="132"/>
      <c r="B10" s="595" t="s">
        <v>62</v>
      </c>
      <c r="C10" s="595"/>
      <c r="D10" s="595" t="s">
        <v>116</v>
      </c>
      <c r="E10" s="595"/>
      <c r="F10" s="595" t="s">
        <v>115</v>
      </c>
      <c r="G10" s="667"/>
      <c r="H10" s="677" t="s">
        <v>294</v>
      </c>
      <c r="I10" s="595"/>
      <c r="J10" s="210" t="s">
        <v>293</v>
      </c>
    </row>
    <row r="11" spans="1:10" s="130" customFormat="1" ht="17.25" customHeight="1" x14ac:dyDescent="0.45">
      <c r="A11" s="132">
        <v>1</v>
      </c>
      <c r="B11" s="640"/>
      <c r="C11" s="640"/>
      <c r="D11" s="652"/>
      <c r="E11" s="653"/>
      <c r="F11" s="640"/>
      <c r="G11" s="641"/>
      <c r="H11" s="656"/>
      <c r="I11" s="656"/>
      <c r="J11" s="133"/>
    </row>
    <row r="12" spans="1:10" s="130" customFormat="1" ht="17.25" customHeight="1" x14ac:dyDescent="0.45">
      <c r="A12" s="132">
        <v>2</v>
      </c>
      <c r="B12" s="640"/>
      <c r="C12" s="640"/>
      <c r="D12" s="652"/>
      <c r="E12" s="653"/>
      <c r="F12" s="640"/>
      <c r="G12" s="641"/>
      <c r="H12" s="656"/>
      <c r="I12" s="656"/>
      <c r="J12" s="133"/>
    </row>
    <row r="13" spans="1:10" s="130" customFormat="1" ht="17.25" customHeight="1" x14ac:dyDescent="0.45">
      <c r="A13" s="132">
        <v>3</v>
      </c>
      <c r="B13" s="641"/>
      <c r="C13" s="659"/>
      <c r="D13" s="654"/>
      <c r="E13" s="660"/>
      <c r="F13" s="641"/>
      <c r="G13" s="662"/>
      <c r="H13" s="656"/>
      <c r="I13" s="656"/>
      <c r="J13" s="133"/>
    </row>
    <row r="14" spans="1:10" s="130" customFormat="1" ht="17.25" customHeight="1" x14ac:dyDescent="0.45">
      <c r="A14" s="132">
        <v>4</v>
      </c>
      <c r="B14" s="641"/>
      <c r="C14" s="659"/>
      <c r="D14" s="654"/>
      <c r="E14" s="660"/>
      <c r="F14" s="641"/>
      <c r="G14" s="662"/>
      <c r="H14" s="656"/>
      <c r="I14" s="656"/>
      <c r="J14" s="133"/>
    </row>
    <row r="15" spans="1:10" s="130" customFormat="1" ht="17.25" customHeight="1" x14ac:dyDescent="0.45">
      <c r="A15" s="132">
        <v>5</v>
      </c>
      <c r="B15" s="641"/>
      <c r="C15" s="659"/>
      <c r="D15" s="654"/>
      <c r="E15" s="660"/>
      <c r="F15" s="641"/>
      <c r="G15" s="662"/>
      <c r="H15" s="656"/>
      <c r="I15" s="656"/>
      <c r="J15" s="133"/>
    </row>
    <row r="16" spans="1:10" s="130" customFormat="1" ht="17.25" customHeight="1" x14ac:dyDescent="0.45">
      <c r="A16" s="132">
        <v>6</v>
      </c>
      <c r="B16" s="641"/>
      <c r="C16" s="659"/>
      <c r="D16" s="654"/>
      <c r="E16" s="660"/>
      <c r="F16" s="641"/>
      <c r="G16" s="662"/>
      <c r="H16" s="656"/>
      <c r="I16" s="656"/>
      <c r="J16" s="131"/>
    </row>
    <row r="17" spans="1:10" s="130" customFormat="1" ht="17.25" customHeight="1" x14ac:dyDescent="0.45">
      <c r="A17" s="132">
        <v>7</v>
      </c>
      <c r="B17" s="640"/>
      <c r="C17" s="640"/>
      <c r="D17" s="640"/>
      <c r="E17" s="640"/>
      <c r="F17" s="640"/>
      <c r="G17" s="641"/>
      <c r="H17" s="640"/>
      <c r="I17" s="640"/>
      <c r="J17" s="134"/>
    </row>
    <row r="18" spans="1:10" s="130" customFormat="1" ht="17.25" customHeight="1" x14ac:dyDescent="0.45">
      <c r="A18" s="132">
        <v>8</v>
      </c>
      <c r="B18" s="640"/>
      <c r="C18" s="640"/>
      <c r="D18" s="640"/>
      <c r="E18" s="640"/>
      <c r="F18" s="640"/>
      <c r="G18" s="641"/>
      <c r="H18" s="640"/>
      <c r="I18" s="640"/>
      <c r="J18" s="131"/>
    </row>
    <row r="19" spans="1:10" s="130" customFormat="1" ht="17.25" customHeight="1" x14ac:dyDescent="0.45">
      <c r="A19" s="132">
        <v>9</v>
      </c>
      <c r="B19" s="640"/>
      <c r="C19" s="640"/>
      <c r="D19" s="640"/>
      <c r="E19" s="640"/>
      <c r="F19" s="640"/>
      <c r="G19" s="641"/>
      <c r="H19" s="640"/>
      <c r="I19" s="640"/>
      <c r="J19" s="131"/>
    </row>
    <row r="20" spans="1:10" s="130" customFormat="1" ht="17.25" customHeight="1" x14ac:dyDescent="0.45">
      <c r="A20" s="132">
        <v>10</v>
      </c>
      <c r="B20" s="640"/>
      <c r="C20" s="640"/>
      <c r="D20" s="640"/>
      <c r="E20" s="640"/>
      <c r="F20" s="640"/>
      <c r="G20" s="641"/>
      <c r="H20" s="640"/>
      <c r="I20" s="640"/>
      <c r="J20" s="131"/>
    </row>
    <row r="21" spans="1:10" s="130" customFormat="1" ht="17.25" customHeight="1" x14ac:dyDescent="0.45">
      <c r="A21" s="132">
        <v>11</v>
      </c>
      <c r="B21" s="641"/>
      <c r="C21" s="659"/>
      <c r="D21" s="654"/>
      <c r="E21" s="660"/>
      <c r="F21" s="640"/>
      <c r="G21" s="641"/>
      <c r="H21" s="656"/>
      <c r="I21" s="656"/>
      <c r="J21" s="133"/>
    </row>
    <row r="22" spans="1:10" s="130" customFormat="1" ht="17.25" customHeight="1" x14ac:dyDescent="0.45">
      <c r="A22" s="132">
        <v>12</v>
      </c>
      <c r="B22" s="640"/>
      <c r="C22" s="640"/>
      <c r="D22" s="652"/>
      <c r="E22" s="653"/>
      <c r="F22" s="640"/>
      <c r="G22" s="641"/>
      <c r="H22" s="656"/>
      <c r="I22" s="656"/>
      <c r="J22" s="133"/>
    </row>
    <row r="23" spans="1:10" s="130" customFormat="1" ht="17.25" customHeight="1" x14ac:dyDescent="0.45">
      <c r="A23" s="132">
        <v>13</v>
      </c>
      <c r="B23" s="641"/>
      <c r="C23" s="659"/>
      <c r="D23" s="654"/>
      <c r="E23" s="660"/>
      <c r="F23" s="641"/>
      <c r="G23" s="662"/>
      <c r="H23" s="656"/>
      <c r="I23" s="656"/>
      <c r="J23" s="133"/>
    </row>
    <row r="24" spans="1:10" s="130" customFormat="1" ht="17.25" customHeight="1" x14ac:dyDescent="0.45">
      <c r="A24" s="132">
        <v>14</v>
      </c>
      <c r="B24" s="640"/>
      <c r="C24" s="640"/>
      <c r="D24" s="652"/>
      <c r="E24" s="653"/>
      <c r="F24" s="640"/>
      <c r="G24" s="641"/>
      <c r="H24" s="656"/>
      <c r="I24" s="656"/>
      <c r="J24" s="133"/>
    </row>
    <row r="25" spans="1:10" s="130" customFormat="1" ht="17.25" customHeight="1" x14ac:dyDescent="0.45">
      <c r="A25" s="132">
        <v>15</v>
      </c>
      <c r="B25" s="640"/>
      <c r="C25" s="640"/>
      <c r="D25" s="654"/>
      <c r="E25" s="655"/>
      <c r="F25" s="640"/>
      <c r="G25" s="641"/>
      <c r="H25" s="656"/>
      <c r="I25" s="656"/>
      <c r="J25" s="131"/>
    </row>
    <row r="26" spans="1:10" s="130" customFormat="1" ht="17.25" customHeight="1" x14ac:dyDescent="0.45">
      <c r="A26" s="132">
        <v>16</v>
      </c>
      <c r="B26" s="640"/>
      <c r="C26" s="640"/>
      <c r="D26" s="656"/>
      <c r="E26" s="640"/>
      <c r="F26" s="640"/>
      <c r="G26" s="641"/>
      <c r="H26" s="656"/>
      <c r="I26" s="656"/>
      <c r="J26" s="131"/>
    </row>
    <row r="27" spans="1:10" s="130" customFormat="1" ht="17.25" customHeight="1" x14ac:dyDescent="0.45">
      <c r="A27" s="132">
        <v>17</v>
      </c>
      <c r="B27" s="640"/>
      <c r="C27" s="640"/>
      <c r="D27" s="640"/>
      <c r="E27" s="640"/>
      <c r="F27" s="640"/>
      <c r="G27" s="641"/>
      <c r="H27" s="656"/>
      <c r="I27" s="656"/>
      <c r="J27" s="131"/>
    </row>
    <row r="28" spans="1:10" s="130" customFormat="1" ht="17.25" customHeight="1" x14ac:dyDescent="0.45">
      <c r="A28" s="132">
        <v>18</v>
      </c>
      <c r="B28" s="640"/>
      <c r="C28" s="640"/>
      <c r="D28" s="640"/>
      <c r="E28" s="640"/>
      <c r="F28" s="640"/>
      <c r="G28" s="641"/>
      <c r="H28" s="656"/>
      <c r="I28" s="656"/>
      <c r="J28" s="131"/>
    </row>
    <row r="29" spans="1:10" s="130" customFormat="1" ht="17.25" customHeight="1" x14ac:dyDescent="0.45">
      <c r="A29" s="132">
        <v>19</v>
      </c>
      <c r="B29" s="640"/>
      <c r="C29" s="640"/>
      <c r="D29" s="640"/>
      <c r="E29" s="640"/>
      <c r="F29" s="640"/>
      <c r="G29" s="641"/>
      <c r="H29" s="656"/>
      <c r="I29" s="656"/>
      <c r="J29" s="131"/>
    </row>
    <row r="30" spans="1:10" s="130" customFormat="1" ht="17.25" customHeight="1" x14ac:dyDescent="0.45">
      <c r="A30" s="132">
        <v>20</v>
      </c>
      <c r="B30" s="640"/>
      <c r="C30" s="640"/>
      <c r="D30" s="640"/>
      <c r="E30" s="640"/>
      <c r="F30" s="640"/>
      <c r="G30" s="641"/>
      <c r="H30" s="656"/>
      <c r="I30" s="656"/>
      <c r="J30" s="131"/>
    </row>
    <row r="31" spans="1:10" s="130" customFormat="1" ht="17.25" customHeight="1" x14ac:dyDescent="0.45">
      <c r="A31" s="132">
        <v>21</v>
      </c>
      <c r="B31" s="640"/>
      <c r="C31" s="640"/>
      <c r="D31" s="648"/>
      <c r="E31" s="649"/>
      <c r="F31" s="640"/>
      <c r="G31" s="641"/>
      <c r="H31" s="656"/>
      <c r="I31" s="656"/>
      <c r="J31" s="133"/>
    </row>
    <row r="32" spans="1:10" s="130" customFormat="1" ht="17.25" customHeight="1" x14ac:dyDescent="0.45">
      <c r="A32" s="132">
        <v>22</v>
      </c>
      <c r="B32" s="640"/>
      <c r="C32" s="640"/>
      <c r="D32" s="648"/>
      <c r="E32" s="649"/>
      <c r="F32" s="640"/>
      <c r="G32" s="641"/>
      <c r="H32" s="656"/>
      <c r="I32" s="656"/>
      <c r="J32" s="133"/>
    </row>
    <row r="33" spans="1:10" s="130" customFormat="1" ht="17.25" customHeight="1" x14ac:dyDescent="0.45">
      <c r="A33" s="132">
        <v>23</v>
      </c>
      <c r="B33" s="640"/>
      <c r="C33" s="640"/>
      <c r="D33" s="648"/>
      <c r="E33" s="649"/>
      <c r="F33" s="640"/>
      <c r="G33" s="641"/>
      <c r="H33" s="656"/>
      <c r="I33" s="656"/>
      <c r="J33" s="133"/>
    </row>
    <row r="34" spans="1:10" s="130" customFormat="1" ht="17.25" customHeight="1" x14ac:dyDescent="0.45">
      <c r="A34" s="132">
        <v>24</v>
      </c>
      <c r="B34" s="640"/>
      <c r="C34" s="640"/>
      <c r="D34" s="648"/>
      <c r="E34" s="649"/>
      <c r="F34" s="640"/>
      <c r="G34" s="641"/>
      <c r="H34" s="656"/>
      <c r="I34" s="656"/>
      <c r="J34" s="131"/>
    </row>
    <row r="35" spans="1:10" s="130" customFormat="1" ht="17.25" customHeight="1" x14ac:dyDescent="0.45">
      <c r="A35" s="132">
        <v>25</v>
      </c>
      <c r="B35" s="640"/>
      <c r="C35" s="640"/>
      <c r="D35" s="648"/>
      <c r="E35" s="649"/>
      <c r="F35" s="640"/>
      <c r="G35" s="641"/>
      <c r="H35" s="656"/>
      <c r="I35" s="656"/>
      <c r="J35" s="131"/>
    </row>
    <row r="36" spans="1:10" s="130" customFormat="1" ht="17.25" customHeight="1" x14ac:dyDescent="0.45">
      <c r="A36" s="132">
        <v>26</v>
      </c>
      <c r="B36" s="640"/>
      <c r="C36" s="640"/>
      <c r="D36" s="640"/>
      <c r="E36" s="640"/>
      <c r="F36" s="640"/>
      <c r="G36" s="641"/>
      <c r="H36" s="656"/>
      <c r="I36" s="656"/>
      <c r="J36" s="131"/>
    </row>
    <row r="37" spans="1:10" s="130" customFormat="1" ht="17.25" customHeight="1" x14ac:dyDescent="0.45">
      <c r="A37" s="132">
        <v>27</v>
      </c>
      <c r="B37" s="640"/>
      <c r="C37" s="640"/>
      <c r="D37" s="640"/>
      <c r="E37" s="640"/>
      <c r="F37" s="640"/>
      <c r="G37" s="641"/>
      <c r="H37" s="656"/>
      <c r="I37" s="656"/>
      <c r="J37" s="131"/>
    </row>
    <row r="38" spans="1:10" s="130" customFormat="1" ht="17.25" customHeight="1" x14ac:dyDescent="0.45">
      <c r="A38" s="132">
        <v>28</v>
      </c>
      <c r="B38" s="640"/>
      <c r="C38" s="640"/>
      <c r="D38" s="640"/>
      <c r="E38" s="640"/>
      <c r="F38" s="640"/>
      <c r="G38" s="641"/>
      <c r="H38" s="656"/>
      <c r="I38" s="656"/>
      <c r="J38" s="131"/>
    </row>
    <row r="39" spans="1:10" s="130" customFormat="1" ht="17.25" customHeight="1" x14ac:dyDescent="0.45">
      <c r="A39" s="132">
        <v>29</v>
      </c>
      <c r="B39" s="640"/>
      <c r="C39" s="640"/>
      <c r="D39" s="640"/>
      <c r="E39" s="640"/>
      <c r="F39" s="640"/>
      <c r="G39" s="641"/>
      <c r="H39" s="656"/>
      <c r="I39" s="656"/>
      <c r="J39" s="131"/>
    </row>
    <row r="40" spans="1:10" s="130" customFormat="1" ht="17.25" customHeight="1" x14ac:dyDescent="0.45">
      <c r="A40" s="132">
        <v>30</v>
      </c>
      <c r="B40" s="640"/>
      <c r="C40" s="640"/>
      <c r="D40" s="640"/>
      <c r="E40" s="640"/>
      <c r="F40" s="640"/>
      <c r="G40" s="641"/>
      <c r="H40" s="656"/>
      <c r="I40" s="656"/>
      <c r="J40" s="131"/>
    </row>
    <row r="41" spans="1:10" ht="20.25" customHeight="1" x14ac:dyDescent="0.45">
      <c r="A41" s="646" t="s">
        <v>292</v>
      </c>
      <c r="B41" s="647"/>
      <c r="C41" s="647"/>
      <c r="D41" s="647"/>
      <c r="E41" s="647"/>
      <c r="F41" s="647"/>
      <c r="G41" s="647"/>
      <c r="H41" s="647"/>
      <c r="I41" s="647"/>
      <c r="J41" s="647"/>
    </row>
    <row r="42" spans="1:10" ht="20.25" customHeight="1" x14ac:dyDescent="0.45">
      <c r="A42" s="647"/>
      <c r="B42" s="647"/>
      <c r="C42" s="647"/>
      <c r="D42" s="647"/>
      <c r="E42" s="647"/>
      <c r="F42" s="647"/>
      <c r="G42" s="647"/>
      <c r="H42" s="647"/>
      <c r="I42" s="647"/>
      <c r="J42" s="647"/>
    </row>
  </sheetData>
  <mergeCells count="140">
    <mergeCell ref="B13:C13"/>
    <mergeCell ref="D13:E13"/>
    <mergeCell ref="F13:G13"/>
    <mergeCell ref="H13:I13"/>
    <mergeCell ref="A1:B1"/>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21:C21"/>
    <mergeCell ref="D21:E21"/>
    <mergeCell ref="F21:G21"/>
    <mergeCell ref="H21:I21"/>
    <mergeCell ref="B14:C14"/>
    <mergeCell ref="D14:E14"/>
    <mergeCell ref="F14:G14"/>
    <mergeCell ref="H14:I14"/>
    <mergeCell ref="B15:C15"/>
    <mergeCell ref="D15:E15"/>
    <mergeCell ref="F15:G15"/>
    <mergeCell ref="H15:I15"/>
    <mergeCell ref="B16:C16"/>
    <mergeCell ref="D16:E16"/>
    <mergeCell ref="F16:G16"/>
    <mergeCell ref="H16:I16"/>
    <mergeCell ref="B17:C17"/>
    <mergeCell ref="B25:C25"/>
    <mergeCell ref="D25:E25"/>
    <mergeCell ref="F25:G25"/>
    <mergeCell ref="H25:I25"/>
    <mergeCell ref="D17:E17"/>
    <mergeCell ref="F17:G17"/>
    <mergeCell ref="H17:I17"/>
    <mergeCell ref="B18:C18"/>
    <mergeCell ref="D18:E18"/>
    <mergeCell ref="F18:G18"/>
    <mergeCell ref="H18:I18"/>
    <mergeCell ref="B19:C19"/>
    <mergeCell ref="D19:E19"/>
    <mergeCell ref="F19:G19"/>
    <mergeCell ref="H19:I19"/>
    <mergeCell ref="B30:C30"/>
    <mergeCell ref="D30:E30"/>
    <mergeCell ref="F30:G30"/>
    <mergeCell ref="H30:I30"/>
    <mergeCell ref="B20:C20"/>
    <mergeCell ref="D20:E20"/>
    <mergeCell ref="F20:G20"/>
    <mergeCell ref="H20:I20"/>
    <mergeCell ref="B29:C29"/>
    <mergeCell ref="D29:E29"/>
    <mergeCell ref="F29:G29"/>
    <mergeCell ref="H29:I29"/>
    <mergeCell ref="B22:C22"/>
    <mergeCell ref="D22:E22"/>
    <mergeCell ref="F22:G22"/>
    <mergeCell ref="H22:I22"/>
    <mergeCell ref="B23:C23"/>
    <mergeCell ref="D23:E23"/>
    <mergeCell ref="F23:G23"/>
    <mergeCell ref="H23:I23"/>
    <mergeCell ref="B24:C24"/>
    <mergeCell ref="D24:E24"/>
    <mergeCell ref="F24:G24"/>
    <mergeCell ref="H24:I24"/>
    <mergeCell ref="B26:C26"/>
    <mergeCell ref="D26:E26"/>
    <mergeCell ref="F26:G26"/>
    <mergeCell ref="H26:I26"/>
    <mergeCell ref="B27:C27"/>
    <mergeCell ref="D27:E27"/>
    <mergeCell ref="F27:G27"/>
    <mergeCell ref="H27:I27"/>
    <mergeCell ref="B28:C28"/>
    <mergeCell ref="D28:E28"/>
    <mergeCell ref="F28:G28"/>
    <mergeCell ref="H28:I28"/>
    <mergeCell ref="B31:C31"/>
    <mergeCell ref="D31:E31"/>
    <mergeCell ref="F31:G31"/>
    <mergeCell ref="H31:I31"/>
    <mergeCell ref="B32:C32"/>
    <mergeCell ref="D32:E32"/>
    <mergeCell ref="F32:G32"/>
    <mergeCell ref="H32:I32"/>
    <mergeCell ref="B35:C35"/>
    <mergeCell ref="D35:E35"/>
    <mergeCell ref="F35:G35"/>
    <mergeCell ref="H35:I35"/>
    <mergeCell ref="B33:C33"/>
    <mergeCell ref="D33:E33"/>
    <mergeCell ref="F33:G33"/>
    <mergeCell ref="H33:I33"/>
    <mergeCell ref="B34:C34"/>
    <mergeCell ref="D34:E34"/>
    <mergeCell ref="F34:G34"/>
    <mergeCell ref="H34:I34"/>
    <mergeCell ref="B36:C36"/>
    <mergeCell ref="D36:E36"/>
    <mergeCell ref="F36:G36"/>
    <mergeCell ref="H36:I36"/>
    <mergeCell ref="D39:E39"/>
    <mergeCell ref="F39:G39"/>
    <mergeCell ref="H39:I39"/>
    <mergeCell ref="B37:C37"/>
    <mergeCell ref="D37:E37"/>
    <mergeCell ref="F37:G37"/>
    <mergeCell ref="H37:I37"/>
    <mergeCell ref="B40:C40"/>
    <mergeCell ref="D40:E40"/>
    <mergeCell ref="F40:G40"/>
    <mergeCell ref="H40:I40"/>
    <mergeCell ref="A41:J42"/>
    <mergeCell ref="B38:C38"/>
    <mergeCell ref="D38:E38"/>
    <mergeCell ref="F38:G38"/>
    <mergeCell ref="H38:I38"/>
    <mergeCell ref="B39:C39"/>
  </mergeCells>
  <phoneticPr fontId="2"/>
  <pageMargins left="0.7" right="0.7" top="0.75" bottom="0.75" header="0.3" footer="0.3"/>
  <pageSetup paperSize="9" scale="9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2"/>
  <sheetViews>
    <sheetView showGridLines="0" view="pageBreakPreview" topLeftCell="A31" zoomScale="110" zoomScaleNormal="100" zoomScaleSheetLayoutView="110" workbookViewId="0">
      <selection activeCell="A2" sqref="A2:I2"/>
    </sheetView>
  </sheetViews>
  <sheetFormatPr defaultRowHeight="18" x14ac:dyDescent="0.45"/>
  <cols>
    <col min="1" max="1" width="4.69921875" style="104" customWidth="1"/>
    <col min="2" max="9" width="9.3984375" style="104" customWidth="1"/>
    <col min="10" max="256" width="8.796875" style="104"/>
    <col min="257" max="257" width="4.69921875" style="104" customWidth="1"/>
    <col min="258" max="265" width="9.3984375" style="104" customWidth="1"/>
    <col min="266" max="512" width="8.796875" style="104"/>
    <col min="513" max="513" width="4.69921875" style="104" customWidth="1"/>
    <col min="514" max="521" width="9.3984375" style="104" customWidth="1"/>
    <col min="522" max="768" width="8.796875" style="104"/>
    <col min="769" max="769" width="4.69921875" style="104" customWidth="1"/>
    <col min="770" max="777" width="9.3984375" style="104" customWidth="1"/>
    <col min="778" max="1024" width="8.796875" style="104"/>
    <col min="1025" max="1025" width="4.69921875" style="104" customWidth="1"/>
    <col min="1026" max="1033" width="9.3984375" style="104" customWidth="1"/>
    <col min="1034" max="1280" width="8.796875" style="104"/>
    <col min="1281" max="1281" width="4.69921875" style="104" customWidth="1"/>
    <col min="1282" max="1289" width="9.3984375" style="104" customWidth="1"/>
    <col min="1290" max="1536" width="8.796875" style="104"/>
    <col min="1537" max="1537" width="4.69921875" style="104" customWidth="1"/>
    <col min="1538" max="1545" width="9.3984375" style="104" customWidth="1"/>
    <col min="1546" max="1792" width="8.796875" style="104"/>
    <col min="1793" max="1793" width="4.69921875" style="104" customWidth="1"/>
    <col min="1794" max="1801" width="9.3984375" style="104" customWidth="1"/>
    <col min="1802" max="2048" width="8.796875" style="104"/>
    <col min="2049" max="2049" width="4.69921875" style="104" customWidth="1"/>
    <col min="2050" max="2057" width="9.3984375" style="104" customWidth="1"/>
    <col min="2058" max="2304" width="8.796875" style="104"/>
    <col min="2305" max="2305" width="4.69921875" style="104" customWidth="1"/>
    <col min="2306" max="2313" width="9.3984375" style="104" customWidth="1"/>
    <col min="2314" max="2560" width="8.796875" style="104"/>
    <col min="2561" max="2561" width="4.69921875" style="104" customWidth="1"/>
    <col min="2562" max="2569" width="9.3984375" style="104" customWidth="1"/>
    <col min="2570" max="2816" width="8.796875" style="104"/>
    <col min="2817" max="2817" width="4.69921875" style="104" customWidth="1"/>
    <col min="2818" max="2825" width="9.3984375" style="104" customWidth="1"/>
    <col min="2826" max="3072" width="8.796875" style="104"/>
    <col min="3073" max="3073" width="4.69921875" style="104" customWidth="1"/>
    <col min="3074" max="3081" width="9.3984375" style="104" customWidth="1"/>
    <col min="3082" max="3328" width="8.796875" style="104"/>
    <col min="3329" max="3329" width="4.69921875" style="104" customWidth="1"/>
    <col min="3330" max="3337" width="9.3984375" style="104" customWidth="1"/>
    <col min="3338" max="3584" width="8.796875" style="104"/>
    <col min="3585" max="3585" width="4.69921875" style="104" customWidth="1"/>
    <col min="3586" max="3593" width="9.3984375" style="104" customWidth="1"/>
    <col min="3594" max="3840" width="8.796875" style="104"/>
    <col min="3841" max="3841" width="4.69921875" style="104" customWidth="1"/>
    <col min="3842" max="3849" width="9.3984375" style="104" customWidth="1"/>
    <col min="3850" max="4096" width="8.796875" style="104"/>
    <col min="4097" max="4097" width="4.69921875" style="104" customWidth="1"/>
    <col min="4098" max="4105" width="9.3984375" style="104" customWidth="1"/>
    <col min="4106" max="4352" width="8.796875" style="104"/>
    <col min="4353" max="4353" width="4.69921875" style="104" customWidth="1"/>
    <col min="4354" max="4361" width="9.3984375" style="104" customWidth="1"/>
    <col min="4362" max="4608" width="8.796875" style="104"/>
    <col min="4609" max="4609" width="4.69921875" style="104" customWidth="1"/>
    <col min="4610" max="4617" width="9.3984375" style="104" customWidth="1"/>
    <col min="4618" max="4864" width="8.796875" style="104"/>
    <col min="4865" max="4865" width="4.69921875" style="104" customWidth="1"/>
    <col min="4866" max="4873" width="9.3984375" style="104" customWidth="1"/>
    <col min="4874" max="5120" width="8.796875" style="104"/>
    <col min="5121" max="5121" width="4.69921875" style="104" customWidth="1"/>
    <col min="5122" max="5129" width="9.3984375" style="104" customWidth="1"/>
    <col min="5130" max="5376" width="8.796875" style="104"/>
    <col min="5377" max="5377" width="4.69921875" style="104" customWidth="1"/>
    <col min="5378" max="5385" width="9.3984375" style="104" customWidth="1"/>
    <col min="5386" max="5632" width="8.796875" style="104"/>
    <col min="5633" max="5633" width="4.69921875" style="104" customWidth="1"/>
    <col min="5634" max="5641" width="9.3984375" style="104" customWidth="1"/>
    <col min="5642" max="5888" width="8.796875" style="104"/>
    <col min="5889" max="5889" width="4.69921875" style="104" customWidth="1"/>
    <col min="5890" max="5897" width="9.3984375" style="104" customWidth="1"/>
    <col min="5898" max="6144" width="8.796875" style="104"/>
    <col min="6145" max="6145" width="4.69921875" style="104" customWidth="1"/>
    <col min="6146" max="6153" width="9.3984375" style="104" customWidth="1"/>
    <col min="6154" max="6400" width="8.796875" style="104"/>
    <col min="6401" max="6401" width="4.69921875" style="104" customWidth="1"/>
    <col min="6402" max="6409" width="9.3984375" style="104" customWidth="1"/>
    <col min="6410" max="6656" width="8.796875" style="104"/>
    <col min="6657" max="6657" width="4.69921875" style="104" customWidth="1"/>
    <col min="6658" max="6665" width="9.3984375" style="104" customWidth="1"/>
    <col min="6666" max="6912" width="8.796875" style="104"/>
    <col min="6913" max="6913" width="4.69921875" style="104" customWidth="1"/>
    <col min="6914" max="6921" width="9.3984375" style="104" customWidth="1"/>
    <col min="6922" max="7168" width="8.796875" style="104"/>
    <col min="7169" max="7169" width="4.69921875" style="104" customWidth="1"/>
    <col min="7170" max="7177" width="9.3984375" style="104" customWidth="1"/>
    <col min="7178" max="7424" width="8.796875" style="104"/>
    <col min="7425" max="7425" width="4.69921875" style="104" customWidth="1"/>
    <col min="7426" max="7433" width="9.3984375" style="104" customWidth="1"/>
    <col min="7434" max="7680" width="8.796875" style="104"/>
    <col min="7681" max="7681" width="4.69921875" style="104" customWidth="1"/>
    <col min="7682" max="7689" width="9.3984375" style="104" customWidth="1"/>
    <col min="7690" max="7936" width="8.796875" style="104"/>
    <col min="7937" max="7937" width="4.69921875" style="104" customWidth="1"/>
    <col min="7938" max="7945" width="9.3984375" style="104" customWidth="1"/>
    <col min="7946" max="8192" width="8.796875" style="104"/>
    <col min="8193" max="8193" width="4.69921875" style="104" customWidth="1"/>
    <col min="8194" max="8201" width="9.3984375" style="104" customWidth="1"/>
    <col min="8202" max="8448" width="8.796875" style="104"/>
    <col min="8449" max="8449" width="4.69921875" style="104" customWidth="1"/>
    <col min="8450" max="8457" width="9.3984375" style="104" customWidth="1"/>
    <col min="8458" max="8704" width="8.796875" style="104"/>
    <col min="8705" max="8705" width="4.69921875" style="104" customWidth="1"/>
    <col min="8706" max="8713" width="9.3984375" style="104" customWidth="1"/>
    <col min="8714" max="8960" width="8.796875" style="104"/>
    <col min="8961" max="8961" width="4.69921875" style="104" customWidth="1"/>
    <col min="8962" max="8969" width="9.3984375" style="104" customWidth="1"/>
    <col min="8970" max="9216" width="8.796875" style="104"/>
    <col min="9217" max="9217" width="4.69921875" style="104" customWidth="1"/>
    <col min="9218" max="9225" width="9.3984375" style="104" customWidth="1"/>
    <col min="9226" max="9472" width="8.796875" style="104"/>
    <col min="9473" max="9473" width="4.69921875" style="104" customWidth="1"/>
    <col min="9474" max="9481" width="9.3984375" style="104" customWidth="1"/>
    <col min="9482" max="9728" width="8.796875" style="104"/>
    <col min="9729" max="9729" width="4.69921875" style="104" customWidth="1"/>
    <col min="9730" max="9737" width="9.3984375" style="104" customWidth="1"/>
    <col min="9738" max="9984" width="8.796875" style="104"/>
    <col min="9985" max="9985" width="4.69921875" style="104" customWidth="1"/>
    <col min="9986" max="9993" width="9.3984375" style="104" customWidth="1"/>
    <col min="9994" max="10240" width="8.796875" style="104"/>
    <col min="10241" max="10241" width="4.69921875" style="104" customWidth="1"/>
    <col min="10242" max="10249" width="9.3984375" style="104" customWidth="1"/>
    <col min="10250" max="10496" width="8.796875" style="104"/>
    <col min="10497" max="10497" width="4.69921875" style="104" customWidth="1"/>
    <col min="10498" max="10505" width="9.3984375" style="104" customWidth="1"/>
    <col min="10506" max="10752" width="8.796875" style="104"/>
    <col min="10753" max="10753" width="4.69921875" style="104" customWidth="1"/>
    <col min="10754" max="10761" width="9.3984375" style="104" customWidth="1"/>
    <col min="10762" max="11008" width="8.796875" style="104"/>
    <col min="11009" max="11009" width="4.69921875" style="104" customWidth="1"/>
    <col min="11010" max="11017" width="9.3984375" style="104" customWidth="1"/>
    <col min="11018" max="11264" width="8.796875" style="104"/>
    <col min="11265" max="11265" width="4.69921875" style="104" customWidth="1"/>
    <col min="11266" max="11273" width="9.3984375" style="104" customWidth="1"/>
    <col min="11274" max="11520" width="8.796875" style="104"/>
    <col min="11521" max="11521" width="4.69921875" style="104" customWidth="1"/>
    <col min="11522" max="11529" width="9.3984375" style="104" customWidth="1"/>
    <col min="11530" max="11776" width="8.796875" style="104"/>
    <col min="11777" max="11777" width="4.69921875" style="104" customWidth="1"/>
    <col min="11778" max="11785" width="9.3984375" style="104" customWidth="1"/>
    <col min="11786" max="12032" width="8.796875" style="104"/>
    <col min="12033" max="12033" width="4.69921875" style="104" customWidth="1"/>
    <col min="12034" max="12041" width="9.3984375" style="104" customWidth="1"/>
    <col min="12042" max="12288" width="8.796875" style="104"/>
    <col min="12289" max="12289" width="4.69921875" style="104" customWidth="1"/>
    <col min="12290" max="12297" width="9.3984375" style="104" customWidth="1"/>
    <col min="12298" max="12544" width="8.796875" style="104"/>
    <col min="12545" max="12545" width="4.69921875" style="104" customWidth="1"/>
    <col min="12546" max="12553" width="9.3984375" style="104" customWidth="1"/>
    <col min="12554" max="12800" width="8.796875" style="104"/>
    <col min="12801" max="12801" width="4.69921875" style="104" customWidth="1"/>
    <col min="12802" max="12809" width="9.3984375" style="104" customWidth="1"/>
    <col min="12810" max="13056" width="8.796875" style="104"/>
    <col min="13057" max="13057" width="4.69921875" style="104" customWidth="1"/>
    <col min="13058" max="13065" width="9.3984375" style="104" customWidth="1"/>
    <col min="13066" max="13312" width="8.796875" style="104"/>
    <col min="13313" max="13313" width="4.69921875" style="104" customWidth="1"/>
    <col min="13314" max="13321" width="9.3984375" style="104" customWidth="1"/>
    <col min="13322" max="13568" width="8.796875" style="104"/>
    <col min="13569" max="13569" width="4.69921875" style="104" customWidth="1"/>
    <col min="13570" max="13577" width="9.3984375" style="104" customWidth="1"/>
    <col min="13578" max="13824" width="8.796875" style="104"/>
    <col min="13825" max="13825" width="4.69921875" style="104" customWidth="1"/>
    <col min="13826" max="13833" width="9.3984375" style="104" customWidth="1"/>
    <col min="13834" max="14080" width="8.796875" style="104"/>
    <col min="14081" max="14081" width="4.69921875" style="104" customWidth="1"/>
    <col min="14082" max="14089" width="9.3984375" style="104" customWidth="1"/>
    <col min="14090" max="14336" width="8.796875" style="104"/>
    <col min="14337" max="14337" width="4.69921875" style="104" customWidth="1"/>
    <col min="14338" max="14345" width="9.3984375" style="104" customWidth="1"/>
    <col min="14346" max="14592" width="8.796875" style="104"/>
    <col min="14593" max="14593" width="4.69921875" style="104" customWidth="1"/>
    <col min="14594" max="14601" width="9.3984375" style="104" customWidth="1"/>
    <col min="14602" max="14848" width="8.796875" style="104"/>
    <col min="14849" max="14849" width="4.69921875" style="104" customWidth="1"/>
    <col min="14850" max="14857" width="9.3984375" style="104" customWidth="1"/>
    <col min="14858" max="15104" width="8.796875" style="104"/>
    <col min="15105" max="15105" width="4.69921875" style="104" customWidth="1"/>
    <col min="15106" max="15113" width="9.3984375" style="104" customWidth="1"/>
    <col min="15114" max="15360" width="8.796875" style="104"/>
    <col min="15361" max="15361" width="4.69921875" style="104" customWidth="1"/>
    <col min="15362" max="15369" width="9.3984375" style="104" customWidth="1"/>
    <col min="15370" max="15616" width="8.796875" style="104"/>
    <col min="15617" max="15617" width="4.69921875" style="104" customWidth="1"/>
    <col min="15618" max="15625" width="9.3984375" style="104" customWidth="1"/>
    <col min="15626" max="15872" width="8.796875" style="104"/>
    <col min="15873" max="15873" width="4.69921875" style="104" customWidth="1"/>
    <col min="15874" max="15881" width="9.3984375" style="104" customWidth="1"/>
    <col min="15882" max="16128" width="8.796875" style="104"/>
    <col min="16129" max="16129" width="4.69921875" style="104" customWidth="1"/>
    <col min="16130" max="16137" width="9.3984375" style="104" customWidth="1"/>
    <col min="16138" max="16384" width="8.796875" style="104"/>
  </cols>
  <sheetData>
    <row r="1" spans="1:9" ht="27.75" customHeight="1" x14ac:dyDescent="0.45">
      <c r="A1" s="854" t="s">
        <v>336</v>
      </c>
      <c r="B1" s="854"/>
      <c r="D1" s="129"/>
      <c r="E1" s="129"/>
      <c r="F1" s="129"/>
      <c r="G1" s="639" t="s">
        <v>119</v>
      </c>
      <c r="H1" s="639"/>
      <c r="I1" s="639"/>
    </row>
    <row r="2" spans="1:9" ht="84.75" customHeight="1" x14ac:dyDescent="0.45">
      <c r="A2" s="622" t="s">
        <v>302</v>
      </c>
      <c r="B2" s="623"/>
      <c r="C2" s="623"/>
      <c r="D2" s="623"/>
      <c r="E2" s="623"/>
      <c r="F2" s="623"/>
      <c r="G2" s="623"/>
      <c r="H2" s="623"/>
      <c r="I2" s="623"/>
    </row>
    <row r="3" spans="1:9" ht="15.75" customHeight="1" x14ac:dyDescent="0.45">
      <c r="A3" s="639"/>
      <c r="B3" s="639"/>
      <c r="C3" s="639"/>
      <c r="D3" s="639"/>
      <c r="E3" s="639"/>
      <c r="F3" s="110"/>
      <c r="H3" s="129"/>
      <c r="I3" s="129"/>
    </row>
    <row r="4" spans="1:9" ht="15.75" customHeight="1" thickBot="1" x14ac:dyDescent="0.5">
      <c r="A4" s="670"/>
      <c r="B4" s="670"/>
      <c r="C4" s="670"/>
      <c r="D4" s="666"/>
      <c r="E4" s="639"/>
      <c r="F4" s="137"/>
    </row>
    <row r="5" spans="1:9" ht="17.25" customHeight="1" x14ac:dyDescent="0.45">
      <c r="A5" s="670"/>
      <c r="B5" s="670"/>
      <c r="C5" s="670"/>
      <c r="D5" s="212"/>
      <c r="E5" s="866" t="s">
        <v>301</v>
      </c>
      <c r="F5" s="867"/>
      <c r="G5" s="801"/>
      <c r="H5" s="797"/>
      <c r="I5" s="211"/>
    </row>
    <row r="6" spans="1:9" ht="17.25" customHeight="1" x14ac:dyDescent="0.45">
      <c r="A6" s="670"/>
      <c r="B6" s="670"/>
      <c r="C6" s="670"/>
      <c r="D6" s="212"/>
      <c r="E6" s="868"/>
      <c r="F6" s="869"/>
      <c r="G6" s="872"/>
      <c r="H6" s="873"/>
      <c r="I6" s="211"/>
    </row>
    <row r="7" spans="1:9" ht="17.25" customHeight="1" thickBot="1" x14ac:dyDescent="0.5">
      <c r="A7" s="670"/>
      <c r="B7" s="670"/>
      <c r="C7" s="670"/>
      <c r="D7" s="212"/>
      <c r="E7" s="870"/>
      <c r="F7" s="871"/>
      <c r="G7" s="804"/>
      <c r="H7" s="799"/>
      <c r="I7" s="211"/>
    </row>
    <row r="8" spans="1:9" ht="15.75" customHeight="1" x14ac:dyDescent="0.45"/>
    <row r="9" spans="1:9" ht="15.75" customHeight="1" x14ac:dyDescent="0.45">
      <c r="A9" s="130" t="s">
        <v>300</v>
      </c>
      <c r="B9" s="130"/>
      <c r="C9" s="130"/>
      <c r="D9" s="130"/>
      <c r="E9" s="130"/>
      <c r="F9" s="130"/>
      <c r="G9" s="130"/>
      <c r="H9" s="130"/>
      <c r="I9" s="130"/>
    </row>
    <row r="10" spans="1:9" s="130" customFormat="1" ht="30" customHeight="1" x14ac:dyDescent="0.45">
      <c r="A10" s="132"/>
      <c r="B10" s="595" t="s">
        <v>62</v>
      </c>
      <c r="C10" s="595"/>
      <c r="D10" s="595" t="s">
        <v>116</v>
      </c>
      <c r="E10" s="595"/>
      <c r="F10" s="595" t="s">
        <v>115</v>
      </c>
      <c r="G10" s="667"/>
      <c r="H10" s="677" t="s">
        <v>299</v>
      </c>
      <c r="I10" s="595"/>
    </row>
    <row r="11" spans="1:9" s="130" customFormat="1" ht="17.25" customHeight="1" x14ac:dyDescent="0.45">
      <c r="A11" s="132">
        <v>1</v>
      </c>
      <c r="B11" s="640"/>
      <c r="C11" s="640"/>
      <c r="D11" s="652"/>
      <c r="E11" s="653"/>
      <c r="F11" s="640"/>
      <c r="G11" s="641"/>
      <c r="H11" s="656"/>
      <c r="I11" s="656"/>
    </row>
    <row r="12" spans="1:9" s="130" customFormat="1" ht="17.25" customHeight="1" x14ac:dyDescent="0.45">
      <c r="A12" s="132">
        <v>2</v>
      </c>
      <c r="B12" s="640"/>
      <c r="C12" s="640"/>
      <c r="D12" s="652"/>
      <c r="E12" s="653"/>
      <c r="F12" s="640"/>
      <c r="G12" s="641"/>
      <c r="H12" s="656"/>
      <c r="I12" s="656"/>
    </row>
    <row r="13" spans="1:9" s="130" customFormat="1" ht="17.25" customHeight="1" x14ac:dyDescent="0.45">
      <c r="A13" s="132">
        <v>3</v>
      </c>
      <c r="B13" s="641"/>
      <c r="C13" s="659"/>
      <c r="D13" s="654"/>
      <c r="E13" s="660"/>
      <c r="F13" s="641"/>
      <c r="G13" s="662"/>
      <c r="H13" s="656"/>
      <c r="I13" s="656"/>
    </row>
    <row r="14" spans="1:9" s="130" customFormat="1" ht="17.25" customHeight="1" x14ac:dyDescent="0.45">
      <c r="A14" s="132">
        <v>4</v>
      </c>
      <c r="B14" s="641"/>
      <c r="C14" s="659"/>
      <c r="D14" s="654"/>
      <c r="E14" s="660"/>
      <c r="F14" s="641"/>
      <c r="G14" s="662"/>
      <c r="H14" s="656"/>
      <c r="I14" s="656"/>
    </row>
    <row r="15" spans="1:9" s="130" customFormat="1" ht="17.25" customHeight="1" x14ac:dyDescent="0.45">
      <c r="A15" s="132">
        <v>5</v>
      </c>
      <c r="B15" s="641"/>
      <c r="C15" s="659"/>
      <c r="D15" s="654"/>
      <c r="E15" s="660"/>
      <c r="F15" s="641"/>
      <c r="G15" s="662"/>
      <c r="H15" s="656"/>
      <c r="I15" s="656"/>
    </row>
    <row r="16" spans="1:9" s="130" customFormat="1" ht="17.25" customHeight="1" x14ac:dyDescent="0.45">
      <c r="A16" s="132">
        <v>6</v>
      </c>
      <c r="B16" s="641"/>
      <c r="C16" s="659"/>
      <c r="D16" s="654"/>
      <c r="E16" s="660"/>
      <c r="F16" s="641"/>
      <c r="G16" s="662"/>
      <c r="H16" s="656"/>
      <c r="I16" s="656"/>
    </row>
    <row r="17" spans="1:9" s="130" customFormat="1" ht="17.25" customHeight="1" x14ac:dyDescent="0.45">
      <c r="A17" s="132">
        <v>7</v>
      </c>
      <c r="B17" s="640"/>
      <c r="C17" s="640"/>
      <c r="D17" s="640"/>
      <c r="E17" s="640"/>
      <c r="F17" s="640"/>
      <c r="G17" s="641"/>
      <c r="H17" s="640"/>
      <c r="I17" s="640"/>
    </row>
    <row r="18" spans="1:9" s="130" customFormat="1" ht="17.25" customHeight="1" x14ac:dyDescent="0.45">
      <c r="A18" s="132">
        <v>8</v>
      </c>
      <c r="B18" s="640"/>
      <c r="C18" s="640"/>
      <c r="D18" s="640"/>
      <c r="E18" s="640"/>
      <c r="F18" s="640"/>
      <c r="G18" s="641"/>
      <c r="H18" s="640"/>
      <c r="I18" s="640"/>
    </row>
    <row r="19" spans="1:9" s="130" customFormat="1" ht="17.25" customHeight="1" x14ac:dyDescent="0.45">
      <c r="A19" s="132">
        <v>9</v>
      </c>
      <c r="B19" s="640"/>
      <c r="C19" s="640"/>
      <c r="D19" s="640"/>
      <c r="E19" s="640"/>
      <c r="F19" s="640"/>
      <c r="G19" s="641"/>
      <c r="H19" s="640"/>
      <c r="I19" s="640"/>
    </row>
    <row r="20" spans="1:9" s="130" customFormat="1" ht="17.25" customHeight="1" x14ac:dyDescent="0.45">
      <c r="A20" s="132">
        <v>10</v>
      </c>
      <c r="B20" s="640"/>
      <c r="C20" s="640"/>
      <c r="D20" s="640"/>
      <c r="E20" s="640"/>
      <c r="F20" s="640"/>
      <c r="G20" s="641"/>
      <c r="H20" s="640"/>
      <c r="I20" s="640"/>
    </row>
    <row r="21" spans="1:9" s="130" customFormat="1" ht="17.25" customHeight="1" x14ac:dyDescent="0.45">
      <c r="A21" s="132">
        <v>11</v>
      </c>
      <c r="B21" s="641"/>
      <c r="C21" s="659"/>
      <c r="D21" s="654"/>
      <c r="E21" s="660"/>
      <c r="F21" s="640"/>
      <c r="G21" s="641"/>
      <c r="H21" s="656"/>
      <c r="I21" s="656"/>
    </row>
    <row r="22" spans="1:9" s="130" customFormat="1" ht="17.25" customHeight="1" x14ac:dyDescent="0.45">
      <c r="A22" s="132">
        <v>12</v>
      </c>
      <c r="B22" s="640"/>
      <c r="C22" s="640"/>
      <c r="D22" s="652"/>
      <c r="E22" s="653"/>
      <c r="F22" s="640"/>
      <c r="G22" s="641"/>
      <c r="H22" s="656"/>
      <c r="I22" s="656"/>
    </row>
    <row r="23" spans="1:9" s="130" customFormat="1" ht="17.25" customHeight="1" x14ac:dyDescent="0.45">
      <c r="A23" s="132">
        <v>13</v>
      </c>
      <c r="B23" s="641"/>
      <c r="C23" s="659"/>
      <c r="D23" s="654"/>
      <c r="E23" s="660"/>
      <c r="F23" s="641"/>
      <c r="G23" s="662"/>
      <c r="H23" s="656"/>
      <c r="I23" s="656"/>
    </row>
    <row r="24" spans="1:9" s="130" customFormat="1" ht="17.25" customHeight="1" x14ac:dyDescent="0.45">
      <c r="A24" s="132">
        <v>14</v>
      </c>
      <c r="B24" s="640"/>
      <c r="C24" s="640"/>
      <c r="D24" s="652"/>
      <c r="E24" s="653"/>
      <c r="F24" s="640"/>
      <c r="G24" s="641"/>
      <c r="H24" s="656"/>
      <c r="I24" s="656"/>
    </row>
    <row r="25" spans="1:9" s="130" customFormat="1" ht="17.25" customHeight="1" x14ac:dyDescent="0.45">
      <c r="A25" s="132">
        <v>15</v>
      </c>
      <c r="B25" s="640"/>
      <c r="C25" s="640"/>
      <c r="D25" s="654"/>
      <c r="E25" s="655"/>
      <c r="F25" s="640"/>
      <c r="G25" s="641"/>
      <c r="H25" s="656"/>
      <c r="I25" s="656"/>
    </row>
    <row r="26" spans="1:9" s="130" customFormat="1" ht="17.25" customHeight="1" x14ac:dyDescent="0.45">
      <c r="A26" s="132">
        <v>16</v>
      </c>
      <c r="B26" s="640"/>
      <c r="C26" s="640"/>
      <c r="D26" s="656"/>
      <c r="E26" s="640"/>
      <c r="F26" s="640"/>
      <c r="G26" s="641"/>
      <c r="H26" s="656"/>
      <c r="I26" s="656"/>
    </row>
    <row r="27" spans="1:9" s="130" customFormat="1" ht="17.25" customHeight="1" x14ac:dyDescent="0.45">
      <c r="A27" s="132">
        <v>17</v>
      </c>
      <c r="B27" s="640"/>
      <c r="C27" s="640"/>
      <c r="D27" s="640"/>
      <c r="E27" s="640"/>
      <c r="F27" s="640"/>
      <c r="G27" s="641"/>
      <c r="H27" s="656"/>
      <c r="I27" s="656"/>
    </row>
    <row r="28" spans="1:9" s="130" customFormat="1" ht="17.25" customHeight="1" x14ac:dyDescent="0.45">
      <c r="A28" s="132">
        <v>18</v>
      </c>
      <c r="B28" s="640"/>
      <c r="C28" s="640"/>
      <c r="D28" s="640"/>
      <c r="E28" s="640"/>
      <c r="F28" s="640"/>
      <c r="G28" s="641"/>
      <c r="H28" s="656"/>
      <c r="I28" s="656"/>
    </row>
    <row r="29" spans="1:9" s="130" customFormat="1" ht="17.25" customHeight="1" x14ac:dyDescent="0.45">
      <c r="A29" s="132">
        <v>19</v>
      </c>
      <c r="B29" s="640"/>
      <c r="C29" s="640"/>
      <c r="D29" s="640"/>
      <c r="E29" s="640"/>
      <c r="F29" s="640"/>
      <c r="G29" s="641"/>
      <c r="H29" s="656"/>
      <c r="I29" s="656"/>
    </row>
    <row r="30" spans="1:9" s="130" customFormat="1" ht="17.25" customHeight="1" x14ac:dyDescent="0.45">
      <c r="A30" s="132">
        <v>20</v>
      </c>
      <c r="B30" s="640"/>
      <c r="C30" s="640"/>
      <c r="D30" s="640"/>
      <c r="E30" s="640"/>
      <c r="F30" s="640"/>
      <c r="G30" s="641"/>
      <c r="H30" s="656"/>
      <c r="I30" s="656"/>
    </row>
    <row r="31" spans="1:9" s="130" customFormat="1" ht="17.25" customHeight="1" x14ac:dyDescent="0.45">
      <c r="A31" s="132">
        <v>21</v>
      </c>
      <c r="B31" s="640"/>
      <c r="C31" s="640"/>
      <c r="D31" s="648"/>
      <c r="E31" s="649"/>
      <c r="F31" s="640"/>
      <c r="G31" s="641"/>
      <c r="H31" s="656"/>
      <c r="I31" s="656"/>
    </row>
    <row r="32" spans="1:9" s="130" customFormat="1" ht="17.25" customHeight="1" x14ac:dyDescent="0.45">
      <c r="A32" s="132">
        <v>22</v>
      </c>
      <c r="B32" s="640"/>
      <c r="C32" s="640"/>
      <c r="D32" s="648"/>
      <c r="E32" s="649"/>
      <c r="F32" s="640"/>
      <c r="G32" s="641"/>
      <c r="H32" s="656"/>
      <c r="I32" s="656"/>
    </row>
    <row r="33" spans="1:9" s="130" customFormat="1" ht="17.25" customHeight="1" x14ac:dyDescent="0.45">
      <c r="A33" s="132">
        <v>23</v>
      </c>
      <c r="B33" s="640"/>
      <c r="C33" s="640"/>
      <c r="D33" s="648"/>
      <c r="E33" s="649"/>
      <c r="F33" s="640"/>
      <c r="G33" s="641"/>
      <c r="H33" s="656"/>
      <c r="I33" s="656"/>
    </row>
    <row r="34" spans="1:9" s="130" customFormat="1" ht="17.25" customHeight="1" x14ac:dyDescent="0.45">
      <c r="A34" s="132">
        <v>24</v>
      </c>
      <c r="B34" s="640"/>
      <c r="C34" s="640"/>
      <c r="D34" s="648"/>
      <c r="E34" s="649"/>
      <c r="F34" s="640"/>
      <c r="G34" s="641"/>
      <c r="H34" s="656"/>
      <c r="I34" s="656"/>
    </row>
    <row r="35" spans="1:9" s="130" customFormat="1" ht="17.25" customHeight="1" x14ac:dyDescent="0.45">
      <c r="A35" s="132">
        <v>25</v>
      </c>
      <c r="B35" s="640"/>
      <c r="C35" s="640"/>
      <c r="D35" s="648"/>
      <c r="E35" s="649"/>
      <c r="F35" s="640"/>
      <c r="G35" s="641"/>
      <c r="H35" s="656"/>
      <c r="I35" s="656"/>
    </row>
    <row r="36" spans="1:9" s="130" customFormat="1" ht="17.25" customHeight="1" x14ac:dyDescent="0.45">
      <c r="A36" s="132">
        <v>26</v>
      </c>
      <c r="B36" s="640"/>
      <c r="C36" s="640"/>
      <c r="D36" s="640"/>
      <c r="E36" s="640"/>
      <c r="F36" s="640"/>
      <c r="G36" s="641"/>
      <c r="H36" s="656"/>
      <c r="I36" s="656"/>
    </row>
    <row r="37" spans="1:9" s="130" customFormat="1" ht="17.25" customHeight="1" x14ac:dyDescent="0.45">
      <c r="A37" s="132">
        <v>27</v>
      </c>
      <c r="B37" s="640"/>
      <c r="C37" s="640"/>
      <c r="D37" s="640"/>
      <c r="E37" s="640"/>
      <c r="F37" s="640"/>
      <c r="G37" s="641"/>
      <c r="H37" s="656"/>
      <c r="I37" s="656"/>
    </row>
    <row r="38" spans="1:9" s="130" customFormat="1" ht="17.25" customHeight="1" x14ac:dyDescent="0.45">
      <c r="A38" s="132">
        <v>28</v>
      </c>
      <c r="B38" s="640"/>
      <c r="C38" s="640"/>
      <c r="D38" s="640"/>
      <c r="E38" s="640"/>
      <c r="F38" s="640"/>
      <c r="G38" s="641"/>
      <c r="H38" s="656"/>
      <c r="I38" s="656"/>
    </row>
    <row r="39" spans="1:9" s="130" customFormat="1" ht="17.25" customHeight="1" x14ac:dyDescent="0.45">
      <c r="A39" s="132">
        <v>29</v>
      </c>
      <c r="B39" s="640"/>
      <c r="C39" s="640"/>
      <c r="D39" s="640"/>
      <c r="E39" s="640"/>
      <c r="F39" s="640"/>
      <c r="G39" s="641"/>
      <c r="H39" s="656"/>
      <c r="I39" s="656"/>
    </row>
    <row r="40" spans="1:9" s="130" customFormat="1" ht="17.25" customHeight="1" x14ac:dyDescent="0.45">
      <c r="A40" s="132">
        <v>30</v>
      </c>
      <c r="B40" s="640"/>
      <c r="C40" s="640"/>
      <c r="D40" s="640"/>
      <c r="E40" s="640"/>
      <c r="F40" s="640"/>
      <c r="G40" s="641"/>
      <c r="H40" s="656"/>
      <c r="I40" s="656"/>
    </row>
    <row r="41" spans="1:9" ht="22.5" customHeight="1" x14ac:dyDescent="0.45">
      <c r="A41" s="646" t="s">
        <v>298</v>
      </c>
      <c r="B41" s="647"/>
      <c r="C41" s="647"/>
      <c r="D41" s="647"/>
      <c r="E41" s="647"/>
      <c r="F41" s="647"/>
      <c r="G41" s="647"/>
      <c r="H41" s="647"/>
      <c r="I41" s="647"/>
    </row>
    <row r="42" spans="1:9" ht="22.5" customHeight="1" x14ac:dyDescent="0.45">
      <c r="A42" s="647"/>
      <c r="B42" s="647"/>
      <c r="C42" s="647"/>
      <c r="D42" s="647"/>
      <c r="E42" s="647"/>
      <c r="F42" s="647"/>
      <c r="G42" s="647"/>
      <c r="H42" s="647"/>
      <c r="I42" s="647"/>
    </row>
  </sheetData>
  <mergeCells count="137">
    <mergeCell ref="A1:B1"/>
    <mergeCell ref="G1:I1"/>
    <mergeCell ref="A2:I2"/>
    <mergeCell ref="A3:C3"/>
    <mergeCell ref="D3:E3"/>
    <mergeCell ref="A4:C4"/>
    <mergeCell ref="D4:E4"/>
    <mergeCell ref="B14:C14"/>
    <mergeCell ref="D14:E14"/>
    <mergeCell ref="F14:G14"/>
    <mergeCell ref="H14:I14"/>
    <mergeCell ref="A5:C5"/>
    <mergeCell ref="E5:F7"/>
    <mergeCell ref="G5:H7"/>
    <mergeCell ref="A6:C6"/>
    <mergeCell ref="A7:C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22:C22"/>
    <mergeCell ref="D22:E22"/>
    <mergeCell ref="F22:G22"/>
    <mergeCell ref="H22:I22"/>
    <mergeCell ref="B15:C15"/>
    <mergeCell ref="D15:E15"/>
    <mergeCell ref="F15:G15"/>
    <mergeCell ref="H15:I15"/>
    <mergeCell ref="B16:C16"/>
    <mergeCell ref="D16:E16"/>
    <mergeCell ref="F16:G16"/>
    <mergeCell ref="H16:I16"/>
    <mergeCell ref="B17:C17"/>
    <mergeCell ref="D17:E17"/>
    <mergeCell ref="F17:G17"/>
    <mergeCell ref="H17:I17"/>
    <mergeCell ref="B26:C26"/>
    <mergeCell ref="D26:E26"/>
    <mergeCell ref="F26:G26"/>
    <mergeCell ref="H26:I26"/>
    <mergeCell ref="B18:C18"/>
    <mergeCell ref="D18:E18"/>
    <mergeCell ref="F18:G18"/>
    <mergeCell ref="H18:I18"/>
    <mergeCell ref="B19:C19"/>
    <mergeCell ref="D19:E19"/>
    <mergeCell ref="F19:G19"/>
    <mergeCell ref="H19:I19"/>
    <mergeCell ref="B20:C20"/>
    <mergeCell ref="D20:E20"/>
    <mergeCell ref="F20:G20"/>
    <mergeCell ref="H20:I20"/>
    <mergeCell ref="B31:C31"/>
    <mergeCell ref="D31:E31"/>
    <mergeCell ref="F31:G31"/>
    <mergeCell ref="H31:I31"/>
    <mergeCell ref="B21:C21"/>
    <mergeCell ref="D21:E21"/>
    <mergeCell ref="F21:G21"/>
    <mergeCell ref="H21:I21"/>
    <mergeCell ref="B30:C30"/>
    <mergeCell ref="D30:E30"/>
    <mergeCell ref="F30:G30"/>
    <mergeCell ref="H30:I30"/>
    <mergeCell ref="B23:C23"/>
    <mergeCell ref="D23:E23"/>
    <mergeCell ref="F23:G23"/>
    <mergeCell ref="H23:I23"/>
    <mergeCell ref="B24:C24"/>
    <mergeCell ref="D24:E24"/>
    <mergeCell ref="F24:G24"/>
    <mergeCell ref="H24:I24"/>
    <mergeCell ref="B25:C25"/>
    <mergeCell ref="D25:E25"/>
    <mergeCell ref="F25:G25"/>
    <mergeCell ref="H25:I25"/>
    <mergeCell ref="B27:C27"/>
    <mergeCell ref="D27:E27"/>
    <mergeCell ref="F27:G27"/>
    <mergeCell ref="H27:I27"/>
    <mergeCell ref="B28:C28"/>
    <mergeCell ref="D28:E28"/>
    <mergeCell ref="F28:G28"/>
    <mergeCell ref="H28:I28"/>
    <mergeCell ref="B29:C29"/>
    <mergeCell ref="D29:E29"/>
    <mergeCell ref="F29:G29"/>
    <mergeCell ref="H29:I29"/>
    <mergeCell ref="B32:C32"/>
    <mergeCell ref="D32:E32"/>
    <mergeCell ref="F32:G32"/>
    <mergeCell ref="H32:I32"/>
    <mergeCell ref="B33:C33"/>
    <mergeCell ref="D33:E33"/>
    <mergeCell ref="F33:G33"/>
    <mergeCell ref="H33:I33"/>
    <mergeCell ref="B36:C36"/>
    <mergeCell ref="D36:E36"/>
    <mergeCell ref="F36:G36"/>
    <mergeCell ref="H36:I36"/>
    <mergeCell ref="B34:C34"/>
    <mergeCell ref="D34:E34"/>
    <mergeCell ref="F34:G34"/>
    <mergeCell ref="H34:I34"/>
    <mergeCell ref="B35:C35"/>
    <mergeCell ref="D35:E35"/>
    <mergeCell ref="F35:G35"/>
    <mergeCell ref="H35:I35"/>
    <mergeCell ref="B37:C37"/>
    <mergeCell ref="D37:E37"/>
    <mergeCell ref="F37:G37"/>
    <mergeCell ref="H37:I37"/>
    <mergeCell ref="A41:I42"/>
    <mergeCell ref="B39:C39"/>
    <mergeCell ref="D39:E39"/>
    <mergeCell ref="F39:G39"/>
    <mergeCell ref="H39:I39"/>
    <mergeCell ref="B40:C40"/>
    <mergeCell ref="D40:E40"/>
    <mergeCell ref="F40:G40"/>
    <mergeCell ref="H40:I40"/>
    <mergeCell ref="B38:C38"/>
    <mergeCell ref="D38:E38"/>
    <mergeCell ref="F38:G38"/>
    <mergeCell ref="H38:I38"/>
  </mergeCells>
  <phoneticPr fontId="2"/>
  <pageMargins left="0.8" right="0.7" top="0.75" bottom="0.75" header="0.3" footer="0.3"/>
  <pageSetup paperSize="9" scale="8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0"/>
  <sheetViews>
    <sheetView view="pageBreakPreview" zoomScale="60" zoomScaleNormal="100" workbookViewId="0">
      <selection activeCell="D2" sqref="D2"/>
    </sheetView>
  </sheetViews>
  <sheetFormatPr defaultRowHeight="18" x14ac:dyDescent="0.45"/>
  <cols>
    <col min="1" max="1" width="20.19921875" style="213" customWidth="1"/>
    <col min="2" max="2" width="8.796875" style="213"/>
    <col min="3" max="3" width="13.796875" style="213" customWidth="1"/>
    <col min="4" max="4" width="12.5" style="213" customWidth="1"/>
    <col min="5" max="5" width="11.5" style="213" customWidth="1"/>
    <col min="6" max="6" width="19.09765625" style="213" customWidth="1"/>
    <col min="7" max="16384" width="8.796875" style="213"/>
  </cols>
  <sheetData>
    <row r="1" spans="1:6" ht="19.5" customHeight="1" x14ac:dyDescent="0.45">
      <c r="A1" s="213" t="s">
        <v>337</v>
      </c>
      <c r="D1" s="905" t="s">
        <v>111</v>
      </c>
      <c r="E1" s="906"/>
      <c r="F1" s="906"/>
    </row>
    <row r="2" spans="1:6" ht="19.5" customHeight="1" x14ac:dyDescent="0.45">
      <c r="D2" s="103"/>
    </row>
    <row r="3" spans="1:6" x14ac:dyDescent="0.45">
      <c r="A3" s="907" t="s">
        <v>324</v>
      </c>
      <c r="B3" s="908"/>
      <c r="C3" s="908"/>
      <c r="D3" s="908"/>
      <c r="E3" s="908"/>
      <c r="F3" s="908"/>
    </row>
    <row r="4" spans="1:6" x14ac:dyDescent="0.45">
      <c r="A4" s="227"/>
      <c r="B4" s="227"/>
      <c r="C4" s="227"/>
      <c r="D4" s="909"/>
      <c r="E4" s="909"/>
      <c r="F4" s="909"/>
    </row>
    <row r="5" spans="1:6" ht="24" customHeight="1" x14ac:dyDescent="0.45">
      <c r="A5" s="226" t="s">
        <v>80</v>
      </c>
      <c r="B5" s="898"/>
      <c r="C5" s="899"/>
      <c r="D5" s="899"/>
      <c r="E5" s="899"/>
      <c r="F5" s="900"/>
    </row>
    <row r="6" spans="1:6" ht="36.75" customHeight="1" x14ac:dyDescent="0.45">
      <c r="A6" s="225" t="s">
        <v>323</v>
      </c>
      <c r="B6" s="901" t="s">
        <v>322</v>
      </c>
      <c r="C6" s="902"/>
      <c r="D6" s="902"/>
      <c r="E6" s="902"/>
      <c r="F6" s="903"/>
    </row>
    <row r="7" spans="1:6" ht="34.5" customHeight="1" x14ac:dyDescent="0.45">
      <c r="A7" s="224" t="s">
        <v>321</v>
      </c>
      <c r="B7" s="901" t="s">
        <v>320</v>
      </c>
      <c r="C7" s="902"/>
      <c r="D7" s="902"/>
      <c r="E7" s="902"/>
      <c r="F7" s="903"/>
    </row>
    <row r="8" spans="1:6" ht="90.75" customHeight="1" x14ac:dyDescent="0.45">
      <c r="A8" s="887" t="s">
        <v>319</v>
      </c>
      <c r="B8" s="904"/>
      <c r="C8" s="904"/>
      <c r="D8" s="904"/>
      <c r="E8" s="904"/>
      <c r="F8" s="904"/>
    </row>
    <row r="9" spans="1:6" x14ac:dyDescent="0.45">
      <c r="A9" s="223"/>
      <c r="B9" s="216"/>
      <c r="C9" s="216"/>
      <c r="D9" s="216"/>
      <c r="E9" s="216"/>
      <c r="F9" s="216"/>
    </row>
    <row r="10" spans="1:6" ht="57" customHeight="1" x14ac:dyDescent="0.45">
      <c r="A10" s="222" t="s">
        <v>318</v>
      </c>
      <c r="B10" s="874" t="s">
        <v>317</v>
      </c>
      <c r="C10" s="875"/>
      <c r="D10" s="875"/>
      <c r="E10" s="876"/>
      <c r="F10" s="221" t="s">
        <v>308</v>
      </c>
    </row>
    <row r="11" spans="1:6" ht="51.75" customHeight="1" x14ac:dyDescent="0.45">
      <c r="A11" s="877" t="s">
        <v>316</v>
      </c>
      <c r="B11" s="879" t="s">
        <v>315</v>
      </c>
      <c r="C11" s="880"/>
      <c r="D11" s="880"/>
      <c r="E11" s="881"/>
      <c r="F11" s="219" t="s">
        <v>314</v>
      </c>
    </row>
    <row r="12" spans="1:6" ht="50.25" customHeight="1" x14ac:dyDescent="0.45">
      <c r="A12" s="878"/>
      <c r="B12" s="882" t="s">
        <v>313</v>
      </c>
      <c r="C12" s="883"/>
      <c r="D12" s="883"/>
      <c r="E12" s="220" t="s">
        <v>312</v>
      </c>
      <c r="F12" s="219" t="s">
        <v>311</v>
      </c>
    </row>
    <row r="13" spans="1:6" ht="38.25" customHeight="1" x14ac:dyDescent="0.45">
      <c r="A13" s="877" t="s">
        <v>310</v>
      </c>
      <c r="B13" s="886" t="s">
        <v>309</v>
      </c>
      <c r="C13" s="887"/>
      <c r="D13" s="887"/>
      <c r="E13" s="888"/>
      <c r="F13" s="889" t="s">
        <v>308</v>
      </c>
    </row>
    <row r="14" spans="1:6" ht="29.25" customHeight="1" x14ac:dyDescent="0.45">
      <c r="A14" s="885"/>
      <c r="B14" s="892" t="s">
        <v>307</v>
      </c>
      <c r="C14" s="893"/>
      <c r="D14" s="893"/>
      <c r="E14" s="894"/>
      <c r="F14" s="890"/>
    </row>
    <row r="15" spans="1:6" ht="87.75" customHeight="1" x14ac:dyDescent="0.45">
      <c r="A15" s="878"/>
      <c r="B15" s="895"/>
      <c r="C15" s="896"/>
      <c r="D15" s="896"/>
      <c r="E15" s="897"/>
      <c r="F15" s="891"/>
    </row>
    <row r="16" spans="1:6" x14ac:dyDescent="0.45">
      <c r="A16" s="218"/>
      <c r="B16" s="217"/>
      <c r="C16" s="217"/>
      <c r="D16" s="217"/>
      <c r="E16" s="217"/>
      <c r="F16" s="216"/>
    </row>
    <row r="17" spans="1:6" ht="22.5" customHeight="1" x14ac:dyDescent="0.45">
      <c r="A17" s="215" t="s">
        <v>306</v>
      </c>
      <c r="B17" s="214"/>
      <c r="C17" s="214"/>
      <c r="D17" s="214"/>
      <c r="E17" s="214"/>
      <c r="F17" s="214"/>
    </row>
    <row r="18" spans="1:6" ht="56.25" customHeight="1" x14ac:dyDescent="0.45">
      <c r="A18" s="884" t="s">
        <v>305</v>
      </c>
      <c r="B18" s="884"/>
      <c r="C18" s="884"/>
      <c r="D18" s="884"/>
      <c r="E18" s="884"/>
      <c r="F18" s="884"/>
    </row>
    <row r="19" spans="1:6" ht="39" customHeight="1" x14ac:dyDescent="0.45">
      <c r="A19" s="884" t="s">
        <v>304</v>
      </c>
      <c r="B19" s="884"/>
      <c r="C19" s="884"/>
      <c r="D19" s="884"/>
      <c r="E19" s="884"/>
      <c r="F19" s="884"/>
    </row>
    <row r="20" spans="1:6" ht="36.75" customHeight="1" x14ac:dyDescent="0.45">
      <c r="A20" s="215" t="s">
        <v>303</v>
      </c>
      <c r="B20" s="214"/>
      <c r="C20" s="214"/>
      <c r="D20" s="214"/>
      <c r="E20" s="214"/>
      <c r="F20" s="214"/>
    </row>
  </sheetData>
  <mergeCells count="18">
    <mergeCell ref="B5:F5"/>
    <mergeCell ref="B6:F6"/>
    <mergeCell ref="B7:F7"/>
    <mergeCell ref="A8:F8"/>
    <mergeCell ref="D1:F1"/>
    <mergeCell ref="A3:F3"/>
    <mergeCell ref="D4:F4"/>
    <mergeCell ref="A19:F19"/>
    <mergeCell ref="A13:A15"/>
    <mergeCell ref="B13:E13"/>
    <mergeCell ref="F13:F15"/>
    <mergeCell ref="B14:E14"/>
    <mergeCell ref="B15:E15"/>
    <mergeCell ref="B10:E10"/>
    <mergeCell ref="A11:A12"/>
    <mergeCell ref="B11:E11"/>
    <mergeCell ref="B12:D12"/>
    <mergeCell ref="A18:F18"/>
  </mergeCells>
  <phoneticPr fontId="2"/>
  <pageMargins left="0.7" right="0.7" top="0.75" bottom="0.75" header="0.3" footer="0.3"/>
  <pageSetup paperSize="9" scale="93"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20"/>
  <sheetViews>
    <sheetView view="pageBreakPreview" zoomScaleNormal="100" zoomScaleSheetLayoutView="100" workbookViewId="0">
      <selection activeCell="M7" sqref="M7"/>
    </sheetView>
  </sheetViews>
  <sheetFormatPr defaultRowHeight="18" x14ac:dyDescent="0.45"/>
  <cols>
    <col min="1" max="1" width="3.3984375" style="232" customWidth="1"/>
    <col min="2" max="2" width="21.796875" style="232" customWidth="1"/>
    <col min="3" max="3" width="3.59765625" style="232" customWidth="1"/>
    <col min="4" max="6" width="18.09765625" style="232" customWidth="1"/>
    <col min="7" max="7" width="2.796875" style="232" customWidth="1"/>
    <col min="8" max="8" width="3.3984375" style="232" customWidth="1"/>
    <col min="9" max="9" width="2.19921875" style="232" customWidth="1"/>
    <col min="10" max="16384" width="8.796875" style="232"/>
  </cols>
  <sheetData>
    <row r="1" spans="1:9" ht="27.75" customHeight="1" x14ac:dyDescent="0.45">
      <c r="A1" s="247" t="s">
        <v>344</v>
      </c>
    </row>
    <row r="2" spans="1:9" ht="27.75" customHeight="1" x14ac:dyDescent="0.45">
      <c r="A2" s="247"/>
      <c r="F2" s="905" t="s">
        <v>111</v>
      </c>
      <c r="G2" s="905"/>
    </row>
    <row r="3" spans="1:9" ht="36" customHeight="1" x14ac:dyDescent="0.45">
      <c r="A3" s="916" t="s">
        <v>345</v>
      </c>
      <c r="B3" s="916"/>
      <c r="C3" s="916"/>
      <c r="D3" s="916"/>
      <c r="E3" s="916"/>
      <c r="F3" s="916"/>
      <c r="G3" s="916"/>
    </row>
    <row r="4" spans="1:9" ht="36" customHeight="1" x14ac:dyDescent="0.45">
      <c r="A4" s="246"/>
      <c r="B4" s="246"/>
      <c r="C4" s="246"/>
      <c r="D4" s="246"/>
      <c r="E4" s="246"/>
      <c r="F4" s="246"/>
      <c r="G4" s="246"/>
    </row>
    <row r="5" spans="1:9" ht="36" customHeight="1" x14ac:dyDescent="0.45">
      <c r="A5" s="246"/>
      <c r="B5" s="245" t="s">
        <v>80</v>
      </c>
      <c r="C5" s="913"/>
      <c r="D5" s="914"/>
      <c r="E5" s="914"/>
      <c r="F5" s="914"/>
      <c r="G5" s="915"/>
    </row>
    <row r="6" spans="1:9" ht="46.5" customHeight="1" x14ac:dyDescent="0.45">
      <c r="B6" s="244" t="s">
        <v>343</v>
      </c>
      <c r="C6" s="917" t="s">
        <v>342</v>
      </c>
      <c r="D6" s="917"/>
      <c r="E6" s="917"/>
      <c r="F6" s="917"/>
      <c r="G6" s="918"/>
    </row>
    <row r="7" spans="1:9" ht="108" customHeight="1" x14ac:dyDescent="0.45">
      <c r="B7" s="919" t="s">
        <v>346</v>
      </c>
      <c r="C7" s="922" t="s">
        <v>348</v>
      </c>
      <c r="D7" s="923"/>
      <c r="E7" s="923"/>
      <c r="F7" s="923"/>
      <c r="G7" s="924"/>
    </row>
    <row r="8" spans="1:9" ht="108" customHeight="1" x14ac:dyDescent="0.45">
      <c r="B8" s="920"/>
      <c r="C8" s="925"/>
      <c r="D8" s="926"/>
      <c r="E8" s="926"/>
      <c r="F8" s="926"/>
      <c r="G8" s="927"/>
    </row>
    <row r="9" spans="1:9" ht="108" customHeight="1" x14ac:dyDescent="0.45">
      <c r="B9" s="920"/>
      <c r="C9" s="925"/>
      <c r="D9" s="926"/>
      <c r="E9" s="926"/>
      <c r="F9" s="926"/>
      <c r="G9" s="927"/>
    </row>
    <row r="10" spans="1:9" ht="108" customHeight="1" x14ac:dyDescent="0.45">
      <c r="B10" s="921"/>
      <c r="C10" s="928"/>
      <c r="D10" s="929"/>
      <c r="E10" s="929"/>
      <c r="F10" s="929"/>
      <c r="G10" s="930"/>
    </row>
    <row r="11" spans="1:9" x14ac:dyDescent="0.45">
      <c r="B11" s="243"/>
      <c r="C11" s="242"/>
      <c r="D11" s="242"/>
      <c r="E11" s="242"/>
      <c r="F11" s="242"/>
      <c r="G11" s="241"/>
    </row>
    <row r="12" spans="1:9" ht="29.25" customHeight="1" x14ac:dyDescent="0.45">
      <c r="B12" s="240" t="s">
        <v>341</v>
      </c>
      <c r="C12" s="239"/>
      <c r="D12" s="238"/>
      <c r="E12" s="237" t="s">
        <v>340</v>
      </c>
      <c r="F12" s="236"/>
      <c r="G12" s="235"/>
    </row>
    <row r="13" spans="1:9" x14ac:dyDescent="0.45">
      <c r="B13" s="234"/>
      <c r="C13" s="910"/>
      <c r="D13" s="911"/>
      <c r="E13" s="911"/>
      <c r="F13" s="911"/>
      <c r="G13" s="912"/>
    </row>
    <row r="16" spans="1:9" ht="17.25" customHeight="1" x14ac:dyDescent="0.45">
      <c r="B16" s="214" t="s">
        <v>339</v>
      </c>
      <c r="C16" s="233"/>
      <c r="D16" s="233"/>
      <c r="E16" s="233"/>
      <c r="F16" s="233"/>
      <c r="G16" s="233"/>
      <c r="H16" s="233"/>
      <c r="I16" s="233"/>
    </row>
    <row r="17" spans="2:9" ht="17.25" customHeight="1" x14ac:dyDescent="0.45">
      <c r="B17" s="215" t="s">
        <v>338</v>
      </c>
      <c r="C17" s="233"/>
      <c r="D17" s="233"/>
      <c r="E17" s="233"/>
      <c r="F17" s="233"/>
      <c r="G17" s="233"/>
      <c r="H17" s="233"/>
      <c r="I17" s="233"/>
    </row>
    <row r="18" spans="2:9" ht="17.25" customHeight="1" x14ac:dyDescent="0.45">
      <c r="B18" s="214" t="s">
        <v>347</v>
      </c>
      <c r="C18" s="233"/>
      <c r="D18" s="233"/>
      <c r="E18" s="233"/>
      <c r="F18" s="233"/>
      <c r="G18" s="233"/>
      <c r="H18" s="233"/>
      <c r="I18" s="233"/>
    </row>
    <row r="19" spans="2:9" x14ac:dyDescent="0.45">
      <c r="B19" s="214"/>
    </row>
    <row r="20" spans="2:9" x14ac:dyDescent="0.45">
      <c r="F20" s="231"/>
    </row>
  </sheetData>
  <mergeCells count="7">
    <mergeCell ref="C13:G13"/>
    <mergeCell ref="C5:G5"/>
    <mergeCell ref="F2:G2"/>
    <mergeCell ref="A3:G3"/>
    <mergeCell ref="C6:G6"/>
    <mergeCell ref="B7:B10"/>
    <mergeCell ref="C7:G10"/>
  </mergeCells>
  <phoneticPr fontId="2"/>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24"/>
  <sheetViews>
    <sheetView view="pageBreakPreview" zoomScaleNormal="100" zoomScaleSheetLayoutView="100" workbookViewId="0">
      <selection activeCell="A2" sqref="A2"/>
    </sheetView>
  </sheetViews>
  <sheetFormatPr defaultColWidth="8.09765625" defaultRowHeight="13.2" x14ac:dyDescent="0.45"/>
  <cols>
    <col min="1" max="1" width="19.19921875" style="83" bestFit="1" customWidth="1"/>
    <col min="2" max="2" width="14.59765625" style="83" bestFit="1" customWidth="1"/>
    <col min="3" max="4" width="27.59765625" style="83" customWidth="1"/>
    <col min="5" max="5" width="23.09765625" style="83" customWidth="1"/>
    <col min="6" max="16384" width="8.09765625" style="83"/>
  </cols>
  <sheetData>
    <row r="1" spans="1:5" x14ac:dyDescent="0.45">
      <c r="A1" s="102" t="s">
        <v>329</v>
      </c>
    </row>
    <row r="3" spans="1:5" ht="23.25" customHeight="1" x14ac:dyDescent="0.45">
      <c r="A3" s="83" t="s">
        <v>79</v>
      </c>
    </row>
    <row r="4" spans="1:5" ht="13.8" thickBot="1" x14ac:dyDescent="0.5"/>
    <row r="5" spans="1:5" s="98" customFormat="1" ht="43.5" customHeight="1" x14ac:dyDescent="0.45">
      <c r="A5" s="101" t="s">
        <v>78</v>
      </c>
      <c r="B5" s="100" t="s">
        <v>77</v>
      </c>
      <c r="C5" s="100" t="s">
        <v>76</v>
      </c>
      <c r="D5" s="100" t="s">
        <v>75</v>
      </c>
      <c r="E5" s="99" t="s">
        <v>74</v>
      </c>
    </row>
    <row r="6" spans="1:5" s="89" customFormat="1" ht="24.9" customHeight="1" x14ac:dyDescent="0.45">
      <c r="A6" s="430"/>
      <c r="B6" s="95"/>
      <c r="C6" s="95"/>
      <c r="D6" s="95"/>
      <c r="E6" s="94"/>
    </row>
    <row r="7" spans="1:5" ht="24.9" customHeight="1" x14ac:dyDescent="0.45">
      <c r="A7" s="431"/>
      <c r="B7" s="88"/>
      <c r="C7" s="88"/>
      <c r="D7" s="88"/>
      <c r="E7" s="87"/>
    </row>
    <row r="8" spans="1:5" ht="24.9" customHeight="1" x14ac:dyDescent="0.45">
      <c r="A8" s="432"/>
      <c r="B8" s="93"/>
      <c r="C8" s="93"/>
      <c r="D8" s="93"/>
      <c r="E8" s="92"/>
    </row>
    <row r="9" spans="1:5" s="89" customFormat="1" ht="24.9" customHeight="1" x14ac:dyDescent="0.45">
      <c r="A9" s="433"/>
      <c r="B9" s="91"/>
      <c r="C9" s="91"/>
      <c r="D9" s="91"/>
      <c r="E9" s="90"/>
    </row>
    <row r="10" spans="1:5" ht="24.9" customHeight="1" x14ac:dyDescent="0.45">
      <c r="A10" s="431"/>
      <c r="B10" s="88"/>
      <c r="C10" s="88"/>
      <c r="D10" s="88"/>
      <c r="E10" s="87"/>
    </row>
    <row r="11" spans="1:5" ht="24.9" customHeight="1" x14ac:dyDescent="0.45">
      <c r="A11" s="435"/>
      <c r="B11" s="97"/>
      <c r="C11" s="97"/>
      <c r="D11" s="97"/>
      <c r="E11" s="96"/>
    </row>
    <row r="12" spans="1:5" s="89" customFormat="1" ht="24.9" customHeight="1" x14ac:dyDescent="0.45">
      <c r="A12" s="430"/>
      <c r="B12" s="95"/>
      <c r="C12" s="95"/>
      <c r="D12" s="95"/>
      <c r="E12" s="94"/>
    </row>
    <row r="13" spans="1:5" ht="24.9" customHeight="1" x14ac:dyDescent="0.45">
      <c r="A13" s="431"/>
      <c r="B13" s="88"/>
      <c r="C13" s="88"/>
      <c r="D13" s="88"/>
      <c r="E13" s="87"/>
    </row>
    <row r="14" spans="1:5" ht="24.9" customHeight="1" x14ac:dyDescent="0.45">
      <c r="A14" s="432"/>
      <c r="B14" s="93"/>
      <c r="C14" s="93"/>
      <c r="D14" s="93"/>
      <c r="E14" s="92"/>
    </row>
    <row r="15" spans="1:5" s="89" customFormat="1" ht="24.9" customHeight="1" x14ac:dyDescent="0.45">
      <c r="A15" s="433"/>
      <c r="B15" s="91"/>
      <c r="C15" s="91"/>
      <c r="D15" s="91"/>
      <c r="E15" s="90"/>
    </row>
    <row r="16" spans="1:5" ht="24.9" customHeight="1" x14ac:dyDescent="0.45">
      <c r="A16" s="431"/>
      <c r="B16" s="88"/>
      <c r="C16" s="88"/>
      <c r="D16" s="88"/>
      <c r="E16" s="87"/>
    </row>
    <row r="17" spans="1:5" ht="24.9" customHeight="1" x14ac:dyDescent="0.45">
      <c r="A17" s="435"/>
      <c r="B17" s="97"/>
      <c r="C17" s="97"/>
      <c r="D17" s="97"/>
      <c r="E17" s="96"/>
    </row>
    <row r="18" spans="1:5" s="89" customFormat="1" ht="24.9" customHeight="1" x14ac:dyDescent="0.45">
      <c r="A18" s="430"/>
      <c r="B18" s="95"/>
      <c r="C18" s="95"/>
      <c r="D18" s="95"/>
      <c r="E18" s="94"/>
    </row>
    <row r="19" spans="1:5" ht="24.9" customHeight="1" x14ac:dyDescent="0.45">
      <c r="A19" s="431"/>
      <c r="B19" s="88"/>
      <c r="C19" s="88"/>
      <c r="D19" s="88"/>
      <c r="E19" s="87"/>
    </row>
    <row r="20" spans="1:5" ht="24.9" customHeight="1" x14ac:dyDescent="0.45">
      <c r="A20" s="432"/>
      <c r="B20" s="93"/>
      <c r="C20" s="93"/>
      <c r="D20" s="93"/>
      <c r="E20" s="92"/>
    </row>
    <row r="21" spans="1:5" s="89" customFormat="1" ht="24.9" customHeight="1" x14ac:dyDescent="0.45">
      <c r="A21" s="433"/>
      <c r="B21" s="91"/>
      <c r="C21" s="91"/>
      <c r="D21" s="91"/>
      <c r="E21" s="90"/>
    </row>
    <row r="22" spans="1:5" ht="24.9" customHeight="1" x14ac:dyDescent="0.45">
      <c r="A22" s="431"/>
      <c r="B22" s="88"/>
      <c r="C22" s="88"/>
      <c r="D22" s="88"/>
      <c r="E22" s="87"/>
    </row>
    <row r="23" spans="1:5" ht="24.9" customHeight="1" thickBot="1" x14ac:dyDescent="0.5">
      <c r="A23" s="434"/>
      <c r="B23" s="86"/>
      <c r="C23" s="86"/>
      <c r="D23" s="86"/>
      <c r="E23" s="85"/>
    </row>
    <row r="24" spans="1:5" ht="24.9" customHeight="1" x14ac:dyDescent="0.45">
      <c r="E24" s="84" t="s">
        <v>73</v>
      </c>
    </row>
  </sheetData>
  <mergeCells count="6">
    <mergeCell ref="A18:A20"/>
    <mergeCell ref="A21:A23"/>
    <mergeCell ref="A6:A8"/>
    <mergeCell ref="A9:A11"/>
    <mergeCell ref="A12:A14"/>
    <mergeCell ref="A15:A17"/>
  </mergeCells>
  <phoneticPr fontId="2"/>
  <printOptions horizontalCentered="1"/>
  <pageMargins left="0.78740157480314965" right="0.78740157480314965" top="0.78740157480314965" bottom="0.78740157480314965" header="0.51181102362204722" footer="0.51181102362204722"/>
  <pageSetup paperSize="9" scale="8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40"/>
  <sheetViews>
    <sheetView view="pageBreakPreview" topLeftCell="A19" zoomScaleNormal="115" zoomScaleSheetLayoutView="100" workbookViewId="0">
      <selection activeCell="F19" sqref="F19"/>
    </sheetView>
  </sheetViews>
  <sheetFormatPr defaultColWidth="8.09765625" defaultRowHeight="13.2" x14ac:dyDescent="0.45"/>
  <cols>
    <col min="1" max="1" width="3.09765625" style="3" customWidth="1"/>
    <col min="2" max="2" width="11.796875" style="2" customWidth="1"/>
    <col min="3" max="4" width="14.09765625" style="3" customWidth="1"/>
    <col min="5" max="5" width="32.296875" style="3" customWidth="1"/>
    <col min="6" max="16384" width="8.09765625" style="3"/>
  </cols>
  <sheetData>
    <row r="1" spans="1:5" x14ac:dyDescent="0.45">
      <c r="A1" s="1" t="s">
        <v>0</v>
      </c>
    </row>
    <row r="3" spans="1:5" ht="21" customHeight="1" x14ac:dyDescent="0.45">
      <c r="B3" s="437" t="s">
        <v>1</v>
      </c>
      <c r="C3" s="437"/>
      <c r="D3" s="437"/>
      <c r="E3" s="437"/>
    </row>
    <row r="5" spans="1:5" ht="24.9" customHeight="1" x14ac:dyDescent="0.45">
      <c r="B5" s="4" t="s">
        <v>2</v>
      </c>
      <c r="C5" s="436"/>
      <c r="D5" s="436"/>
      <c r="E5" s="436"/>
    </row>
    <row r="6" spans="1:5" ht="24.9" customHeight="1" x14ac:dyDescent="0.45">
      <c r="B6" s="4" t="s">
        <v>3</v>
      </c>
      <c r="C6" s="436"/>
      <c r="D6" s="436"/>
      <c r="E6" s="436"/>
    </row>
    <row r="7" spans="1:5" ht="24.9" customHeight="1" x14ac:dyDescent="0.45">
      <c r="B7" s="4" t="s">
        <v>4</v>
      </c>
      <c r="C7" s="436"/>
      <c r="D7" s="436"/>
      <c r="E7" s="436"/>
    </row>
    <row r="8" spans="1:5" ht="24.9" customHeight="1" x14ac:dyDescent="0.45">
      <c r="B8" s="4" t="s">
        <v>5</v>
      </c>
      <c r="C8" s="436"/>
      <c r="D8" s="436"/>
      <c r="E8" s="436"/>
    </row>
    <row r="11" spans="1:5" ht="20.100000000000001" customHeight="1" x14ac:dyDescent="0.45">
      <c r="A11" s="3" t="s">
        <v>6</v>
      </c>
    </row>
    <row r="12" spans="1:5" ht="30" customHeight="1" x14ac:dyDescent="0.45">
      <c r="B12" s="5" t="s">
        <v>7</v>
      </c>
      <c r="C12" s="436"/>
      <c r="D12" s="436"/>
      <c r="E12" s="6" t="s">
        <v>8</v>
      </c>
    </row>
    <row r="13" spans="1:5" ht="20.100000000000001" customHeight="1" x14ac:dyDescent="0.45">
      <c r="B13" s="7"/>
      <c r="C13" s="8"/>
      <c r="D13" s="8"/>
      <c r="E13" s="9"/>
    </row>
    <row r="14" spans="1:5" ht="20.100000000000001" customHeight="1" x14ac:dyDescent="0.45">
      <c r="A14" s="3" t="s">
        <v>9</v>
      </c>
    </row>
    <row r="15" spans="1:5" s="10" customFormat="1" ht="20.100000000000001" customHeight="1" x14ac:dyDescent="0.45">
      <c r="B15" s="5"/>
      <c r="C15" s="5" t="s">
        <v>10</v>
      </c>
      <c r="D15" s="5" t="s">
        <v>11</v>
      </c>
    </row>
    <row r="16" spans="1:5" ht="20.100000000000001" customHeight="1" x14ac:dyDescent="0.45">
      <c r="B16" s="11" t="s">
        <v>12</v>
      </c>
      <c r="C16" s="12"/>
      <c r="D16" s="12"/>
    </row>
    <row r="17" spans="2:5" ht="20.100000000000001" customHeight="1" x14ac:dyDescent="0.45">
      <c r="B17" s="11" t="s">
        <v>13</v>
      </c>
      <c r="C17" s="12"/>
      <c r="D17" s="12"/>
    </row>
    <row r="18" spans="2:5" ht="20.100000000000001" customHeight="1" x14ac:dyDescent="0.45">
      <c r="B18" s="11" t="s">
        <v>14</v>
      </c>
      <c r="C18" s="12"/>
      <c r="D18" s="12"/>
    </row>
    <row r="19" spans="2:5" ht="20.100000000000001" customHeight="1" x14ac:dyDescent="0.45">
      <c r="B19" s="11" t="s">
        <v>15</v>
      </c>
      <c r="C19" s="12"/>
      <c r="D19" s="12"/>
    </row>
    <row r="20" spans="2:5" ht="20.100000000000001" customHeight="1" x14ac:dyDescent="0.45">
      <c r="B20" s="11" t="s">
        <v>16</v>
      </c>
      <c r="C20" s="12"/>
      <c r="D20" s="12"/>
    </row>
    <row r="21" spans="2:5" ht="20.100000000000001" customHeight="1" x14ac:dyDescent="0.45">
      <c r="B21" s="11" t="s">
        <v>17</v>
      </c>
      <c r="C21" s="12"/>
      <c r="D21" s="12"/>
    </row>
    <row r="22" spans="2:5" ht="20.100000000000001" customHeight="1" x14ac:dyDescent="0.45">
      <c r="B22" s="11" t="s">
        <v>18</v>
      </c>
      <c r="C22" s="12"/>
      <c r="D22" s="12"/>
    </row>
    <row r="23" spans="2:5" ht="20.100000000000001" customHeight="1" x14ac:dyDescent="0.45">
      <c r="B23" s="11" t="s">
        <v>19</v>
      </c>
      <c r="C23" s="12"/>
      <c r="D23" s="12"/>
    </row>
    <row r="24" spans="2:5" ht="20.100000000000001" customHeight="1" x14ac:dyDescent="0.45">
      <c r="B24" s="11" t="s">
        <v>20</v>
      </c>
      <c r="C24" s="12"/>
      <c r="D24" s="12"/>
    </row>
    <row r="25" spans="2:5" ht="20.100000000000001" customHeight="1" x14ac:dyDescent="0.45">
      <c r="B25" s="11" t="s">
        <v>21</v>
      </c>
      <c r="C25" s="12"/>
      <c r="D25" s="12"/>
    </row>
    <row r="26" spans="2:5" ht="20.100000000000001" customHeight="1" x14ac:dyDescent="0.45">
      <c r="B26" s="11" t="s">
        <v>22</v>
      </c>
      <c r="C26" s="12"/>
      <c r="D26" s="12"/>
    </row>
    <row r="27" spans="2:5" ht="20.100000000000001" customHeight="1" x14ac:dyDescent="0.45">
      <c r="B27" s="11" t="s">
        <v>23</v>
      </c>
      <c r="C27" s="12"/>
      <c r="D27" s="12"/>
    </row>
    <row r="28" spans="2:5" ht="20.100000000000001" customHeight="1" x14ac:dyDescent="0.45">
      <c r="B28" s="11" t="s">
        <v>24</v>
      </c>
      <c r="C28" s="12"/>
      <c r="D28" s="12"/>
    </row>
    <row r="29" spans="2:5" ht="20.100000000000001" customHeight="1" x14ac:dyDescent="0.45"/>
    <row r="30" spans="2:5" ht="30" customHeight="1" x14ac:dyDescent="0.45">
      <c r="B30" s="5" t="s">
        <v>25</v>
      </c>
      <c r="C30" s="436"/>
      <c r="D30" s="436"/>
      <c r="E30" s="13" t="s">
        <v>26</v>
      </c>
    </row>
    <row r="32" spans="2:5" x14ac:dyDescent="0.45">
      <c r="B32" s="14" t="s">
        <v>27</v>
      </c>
    </row>
    <row r="33" spans="2:5" x14ac:dyDescent="0.45">
      <c r="B33" s="14" t="s">
        <v>28</v>
      </c>
    </row>
    <row r="34" spans="2:5" x14ac:dyDescent="0.45">
      <c r="B34" s="14"/>
    </row>
    <row r="35" spans="2:5" x14ac:dyDescent="0.45">
      <c r="B35" s="14" t="s">
        <v>29</v>
      </c>
    </row>
    <row r="36" spans="2:5" x14ac:dyDescent="0.45">
      <c r="B36" s="14" t="s">
        <v>30</v>
      </c>
    </row>
    <row r="37" spans="2:5" x14ac:dyDescent="0.45">
      <c r="B37" s="14"/>
    </row>
    <row r="38" spans="2:5" x14ac:dyDescent="0.45">
      <c r="B38" s="14" t="s">
        <v>31</v>
      </c>
    </row>
    <row r="39" spans="2:5" x14ac:dyDescent="0.45">
      <c r="B39" s="14" t="s">
        <v>32</v>
      </c>
    </row>
    <row r="40" spans="2:5" x14ac:dyDescent="0.45">
      <c r="E40" s="15"/>
    </row>
  </sheetData>
  <mergeCells count="7">
    <mergeCell ref="C30:D30"/>
    <mergeCell ref="B3:E3"/>
    <mergeCell ref="C5:E5"/>
    <mergeCell ref="C6:E6"/>
    <mergeCell ref="C7:E7"/>
    <mergeCell ref="C8:E8"/>
    <mergeCell ref="C12:D12"/>
  </mergeCells>
  <phoneticPr fontId="2"/>
  <printOptions horizontalCentered="1"/>
  <pageMargins left="0.78740157480314965" right="0.78740157480314965" top="0.98425196850393704" bottom="0.98425196850393704" header="0.51181102362204722" footer="0.51181102362204722"/>
  <pageSetup paperSize="9" scale="9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40"/>
  <sheetViews>
    <sheetView view="pageBreakPreview" topLeftCell="A19" zoomScaleNormal="100" zoomScaleSheetLayoutView="100" workbookViewId="0">
      <selection activeCell="X6" sqref="X6:X7"/>
    </sheetView>
  </sheetViews>
  <sheetFormatPr defaultColWidth="8.09765625" defaultRowHeight="13.2" x14ac:dyDescent="0.45"/>
  <cols>
    <col min="1" max="1" width="1.796875" style="262" customWidth="1"/>
    <col min="2" max="3" width="3.296875" style="262" customWidth="1"/>
    <col min="4" max="4" width="3.69921875" style="262" customWidth="1"/>
    <col min="5" max="5" width="7.8984375" style="262" customWidth="1"/>
    <col min="6" max="17" width="5.09765625" style="262" customWidth="1"/>
    <col min="18" max="18" width="6.3984375" style="262" customWidth="1"/>
    <col min="19" max="19" width="3.296875" style="262" customWidth="1"/>
    <col min="20" max="20" width="6" style="262" customWidth="1"/>
    <col min="21" max="21" width="8.19921875" style="262" customWidth="1"/>
    <col min="22" max="22" width="6" style="262" customWidth="1"/>
    <col min="23" max="23" width="3.3984375" style="262" customWidth="1"/>
    <col min="24" max="24" width="8.09765625" style="262"/>
    <col min="25" max="26" width="5.296875" style="262" customWidth="1"/>
    <col min="27" max="27" width="2.3984375" style="262" customWidth="1"/>
    <col min="28" max="29" width="5.296875" style="262" customWidth="1"/>
    <col min="30" max="30" width="2.3984375" style="262" customWidth="1"/>
    <col min="31" max="31" width="5.296875" style="262" customWidth="1"/>
    <col min="32" max="32" width="2.3984375" style="262" customWidth="1"/>
    <col min="33" max="33" width="5.296875" style="262" customWidth="1"/>
    <col min="34" max="16384" width="8.09765625" style="262"/>
  </cols>
  <sheetData>
    <row r="1" spans="1:35" ht="24" customHeight="1" x14ac:dyDescent="0.45">
      <c r="A1" s="369"/>
      <c r="B1" s="369" t="s">
        <v>439</v>
      </c>
      <c r="C1" s="369"/>
      <c r="D1" s="369"/>
      <c r="E1" s="369"/>
      <c r="F1" s="369"/>
      <c r="G1" s="369"/>
      <c r="H1" s="369"/>
      <c r="I1" s="369"/>
      <c r="J1" s="369"/>
      <c r="K1" s="369"/>
      <c r="L1" s="369"/>
      <c r="M1" s="369"/>
      <c r="N1" s="369"/>
      <c r="O1" s="369"/>
      <c r="P1" s="369"/>
      <c r="Q1" s="369"/>
      <c r="R1" s="369"/>
      <c r="S1" s="369"/>
      <c r="T1" s="369"/>
      <c r="U1" s="369"/>
    </row>
    <row r="2" spans="1:35" ht="19.95" customHeight="1" x14ac:dyDescent="0.45">
      <c r="A2" s="263"/>
      <c r="B2" s="469" t="s">
        <v>438</v>
      </c>
      <c r="C2" s="469"/>
      <c r="D2" s="469"/>
      <c r="E2" s="469"/>
      <c r="F2" s="469"/>
      <c r="G2" s="469"/>
      <c r="H2" s="469"/>
      <c r="I2" s="469"/>
      <c r="J2" s="469"/>
      <c r="K2" s="469"/>
      <c r="L2" s="469"/>
      <c r="M2" s="469"/>
      <c r="N2" s="469"/>
      <c r="O2" s="469"/>
      <c r="P2" s="469"/>
      <c r="Q2" s="469"/>
      <c r="R2" s="469"/>
      <c r="S2" s="469"/>
      <c r="T2" s="469"/>
      <c r="U2" s="469"/>
      <c r="V2" s="263"/>
      <c r="W2" s="470"/>
      <c r="X2" s="471"/>
      <c r="Y2" s="471"/>
      <c r="Z2" s="471"/>
      <c r="AA2" s="471"/>
      <c r="AB2" s="471"/>
      <c r="AC2" s="471"/>
      <c r="AD2" s="471"/>
      <c r="AE2" s="471"/>
      <c r="AF2" s="471"/>
      <c r="AG2" s="471"/>
    </row>
    <row r="3" spans="1:35" ht="15.45" customHeight="1" thickBot="1" x14ac:dyDescent="0.5">
      <c r="A3" s="263"/>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row>
    <row r="4" spans="1:35" ht="22.95" customHeight="1" x14ac:dyDescent="0.45">
      <c r="A4" s="263"/>
      <c r="B4" s="472"/>
      <c r="C4" s="473"/>
      <c r="D4" s="474" t="s">
        <v>437</v>
      </c>
      <c r="E4" s="475"/>
      <c r="F4" s="339" t="s">
        <v>428</v>
      </c>
      <c r="G4" s="338" t="s">
        <v>427</v>
      </c>
      <c r="H4" s="338" t="s">
        <v>426</v>
      </c>
      <c r="I4" s="338" t="s">
        <v>425</v>
      </c>
      <c r="J4" s="338" t="s">
        <v>424</v>
      </c>
      <c r="K4" s="338" t="s">
        <v>423</v>
      </c>
      <c r="L4" s="338" t="s">
        <v>422</v>
      </c>
      <c r="M4" s="338" t="s">
        <v>421</v>
      </c>
      <c r="N4" s="338" t="s">
        <v>420</v>
      </c>
      <c r="O4" s="338" t="s">
        <v>419</v>
      </c>
      <c r="P4" s="338" t="s">
        <v>418</v>
      </c>
      <c r="Q4" s="337" t="s">
        <v>417</v>
      </c>
      <c r="R4" s="368" t="s">
        <v>242</v>
      </c>
      <c r="S4" s="476" t="s">
        <v>416</v>
      </c>
      <c r="T4" s="477"/>
      <c r="U4" s="335" t="s">
        <v>436</v>
      </c>
      <c r="V4" s="263"/>
      <c r="W4" s="478"/>
      <c r="X4" s="479"/>
      <c r="Y4" s="479"/>
      <c r="Z4" s="479"/>
      <c r="AA4" s="479"/>
      <c r="AB4" s="479"/>
      <c r="AC4" s="479"/>
      <c r="AD4" s="263"/>
      <c r="AE4" s="263"/>
      <c r="AF4" s="263"/>
      <c r="AG4" s="263"/>
    </row>
    <row r="5" spans="1:35" ht="18" customHeight="1" x14ac:dyDescent="0.45">
      <c r="A5" s="263"/>
      <c r="B5" s="512" t="s">
        <v>414</v>
      </c>
      <c r="C5" s="497" t="s">
        <v>435</v>
      </c>
      <c r="D5" s="462" t="s">
        <v>412</v>
      </c>
      <c r="E5" s="463"/>
      <c r="F5" s="333"/>
      <c r="G5" s="332"/>
      <c r="H5" s="332"/>
      <c r="I5" s="332"/>
      <c r="J5" s="332"/>
      <c r="K5" s="332"/>
      <c r="L5" s="332"/>
      <c r="M5" s="332"/>
      <c r="N5" s="332"/>
      <c r="O5" s="332"/>
      <c r="P5" s="332"/>
      <c r="Q5" s="331"/>
      <c r="R5" s="367">
        <f>SUM(F5:Q5)</f>
        <v>0</v>
      </c>
      <c r="S5" s="464" t="str">
        <f>IF(ISERROR(ROUNDUP(R10/R16,1)),"",(ROUNDUP(R10/R16,1)))</f>
        <v/>
      </c>
      <c r="T5" s="465"/>
      <c r="U5" s="441" t="str">
        <f>IF(ISERROR(ROUND((R5*6+R6*5+R7*4+R8*3+R9*2)/R10,1)),"",ROUND((R5*6+R6*5+R7*4+R8*3+R9*2)/R10,1))</f>
        <v/>
      </c>
      <c r="V5" s="263"/>
      <c r="W5" s="444"/>
      <c r="X5" s="363"/>
      <c r="Y5" s="329"/>
      <c r="Z5" s="329"/>
      <c r="AA5" s="502"/>
      <c r="AB5" s="329"/>
      <c r="AC5" s="329"/>
      <c r="AD5" s="263"/>
      <c r="AE5" s="263"/>
      <c r="AF5" s="263"/>
      <c r="AG5" s="263"/>
    </row>
    <row r="6" spans="1:35" ht="18" customHeight="1" x14ac:dyDescent="0.45">
      <c r="A6" s="263"/>
      <c r="B6" s="513"/>
      <c r="C6" s="498"/>
      <c r="D6" s="504" t="s">
        <v>411</v>
      </c>
      <c r="E6" s="505"/>
      <c r="F6" s="326"/>
      <c r="G6" s="325"/>
      <c r="H6" s="325"/>
      <c r="I6" s="325"/>
      <c r="J6" s="325"/>
      <c r="K6" s="325"/>
      <c r="L6" s="325"/>
      <c r="M6" s="325"/>
      <c r="N6" s="325"/>
      <c r="O6" s="325"/>
      <c r="P6" s="325"/>
      <c r="Q6" s="324"/>
      <c r="R6" s="364">
        <f>SUM(F6:Q6)</f>
        <v>0</v>
      </c>
      <c r="S6" s="466"/>
      <c r="T6" s="465"/>
      <c r="U6" s="442"/>
      <c r="V6" s="263"/>
      <c r="W6" s="444"/>
      <c r="X6" s="459"/>
      <c r="Y6" s="366"/>
      <c r="Z6" s="366"/>
      <c r="AA6" s="503"/>
      <c r="AB6" s="315"/>
      <c r="AC6" s="315"/>
      <c r="AD6" s="263"/>
      <c r="AE6" s="263"/>
      <c r="AF6" s="263"/>
      <c r="AG6" s="263"/>
    </row>
    <row r="7" spans="1:35" ht="18" customHeight="1" x14ac:dyDescent="0.45">
      <c r="A7" s="263"/>
      <c r="B7" s="513"/>
      <c r="C7" s="498"/>
      <c r="D7" s="504" t="s">
        <v>410</v>
      </c>
      <c r="E7" s="505"/>
      <c r="F7" s="326"/>
      <c r="G7" s="325"/>
      <c r="H7" s="325"/>
      <c r="I7" s="325"/>
      <c r="J7" s="325"/>
      <c r="K7" s="325"/>
      <c r="L7" s="325"/>
      <c r="M7" s="325"/>
      <c r="N7" s="325"/>
      <c r="O7" s="325"/>
      <c r="P7" s="325"/>
      <c r="Q7" s="324"/>
      <c r="R7" s="364">
        <f>SUM(F7:Q7)</f>
        <v>0</v>
      </c>
      <c r="S7" s="466"/>
      <c r="T7" s="465"/>
      <c r="U7" s="442"/>
      <c r="V7" s="263"/>
      <c r="W7" s="445"/>
      <c r="X7" s="471"/>
      <c r="Y7" s="365"/>
      <c r="Z7" s="365"/>
      <c r="AA7" s="479"/>
      <c r="AB7" s="365"/>
      <c r="AC7" s="365"/>
      <c r="AD7" s="263"/>
      <c r="AE7" s="263"/>
      <c r="AF7" s="263"/>
      <c r="AG7" s="263"/>
    </row>
    <row r="8" spans="1:35" ht="18" customHeight="1" x14ac:dyDescent="0.45">
      <c r="A8" s="263"/>
      <c r="B8" s="513"/>
      <c r="C8" s="498"/>
      <c r="D8" s="504" t="s">
        <v>434</v>
      </c>
      <c r="E8" s="505"/>
      <c r="F8" s="326"/>
      <c r="G8" s="325"/>
      <c r="H8" s="325"/>
      <c r="I8" s="325"/>
      <c r="J8" s="325"/>
      <c r="K8" s="325"/>
      <c r="L8" s="325"/>
      <c r="M8" s="325"/>
      <c r="N8" s="325"/>
      <c r="O8" s="325"/>
      <c r="P8" s="325"/>
      <c r="Q8" s="324"/>
      <c r="R8" s="364">
        <f>SUM(F8:Q8)</f>
        <v>0</v>
      </c>
      <c r="S8" s="466"/>
      <c r="T8" s="465"/>
      <c r="U8" s="442"/>
      <c r="V8" s="263"/>
      <c r="W8" s="444"/>
      <c r="X8" s="363"/>
      <c r="Y8" s="459"/>
      <c r="Z8" s="459"/>
      <c r="AA8" s="459"/>
      <c r="AB8" s="459"/>
      <c r="AC8" s="459"/>
      <c r="AD8" s="355"/>
      <c r="AE8" s="355"/>
      <c r="AF8" s="355"/>
      <c r="AG8" s="355"/>
      <c r="AH8" s="328"/>
      <c r="AI8" s="328"/>
    </row>
    <row r="9" spans="1:35" ht="18" customHeight="1" x14ac:dyDescent="0.45">
      <c r="A9" s="263"/>
      <c r="B9" s="513"/>
      <c r="C9" s="498"/>
      <c r="D9" s="460" t="s">
        <v>433</v>
      </c>
      <c r="E9" s="461"/>
      <c r="F9" s="321"/>
      <c r="G9" s="320"/>
      <c r="H9" s="320"/>
      <c r="I9" s="320"/>
      <c r="J9" s="320"/>
      <c r="K9" s="320"/>
      <c r="L9" s="320"/>
      <c r="M9" s="320"/>
      <c r="N9" s="320"/>
      <c r="O9" s="320"/>
      <c r="P9" s="320"/>
      <c r="Q9" s="319"/>
      <c r="R9" s="362">
        <f>SUM(F9:Q9)</f>
        <v>0</v>
      </c>
      <c r="S9" s="466"/>
      <c r="T9" s="465"/>
      <c r="U9" s="442"/>
      <c r="V9" s="263"/>
      <c r="W9" s="444"/>
      <c r="X9" s="315"/>
      <c r="Y9" s="506"/>
      <c r="Z9" s="506"/>
      <c r="AA9" s="361"/>
      <c r="AB9" s="440"/>
      <c r="AC9" s="440"/>
      <c r="AD9" s="355"/>
      <c r="AE9" s="263"/>
      <c r="AF9" s="355"/>
      <c r="AG9" s="355"/>
      <c r="AH9" s="328"/>
      <c r="AI9" s="328"/>
    </row>
    <row r="10" spans="1:35" ht="18" customHeight="1" thickBot="1" x14ac:dyDescent="0.5">
      <c r="A10" s="263"/>
      <c r="B10" s="513"/>
      <c r="C10" s="498"/>
      <c r="D10" s="446" t="s">
        <v>408</v>
      </c>
      <c r="E10" s="447"/>
      <c r="F10" s="314">
        <f t="shared" ref="F10:R10" si="0">SUM(F5:F9)</f>
        <v>0</v>
      </c>
      <c r="G10" s="313">
        <f t="shared" si="0"/>
        <v>0</v>
      </c>
      <c r="H10" s="313">
        <f t="shared" si="0"/>
        <v>0</v>
      </c>
      <c r="I10" s="313">
        <f t="shared" si="0"/>
        <v>0</v>
      </c>
      <c r="J10" s="313">
        <f t="shared" si="0"/>
        <v>0</v>
      </c>
      <c r="K10" s="313">
        <f t="shared" si="0"/>
        <v>0</v>
      </c>
      <c r="L10" s="313">
        <f t="shared" si="0"/>
        <v>0</v>
      </c>
      <c r="M10" s="313">
        <f t="shared" si="0"/>
        <v>0</v>
      </c>
      <c r="N10" s="313">
        <f t="shared" si="0"/>
        <v>0</v>
      </c>
      <c r="O10" s="313">
        <f t="shared" si="0"/>
        <v>0</v>
      </c>
      <c r="P10" s="313">
        <f t="shared" si="0"/>
        <v>0</v>
      </c>
      <c r="Q10" s="312">
        <f t="shared" si="0"/>
        <v>0</v>
      </c>
      <c r="R10" s="360">
        <f t="shared" si="0"/>
        <v>0</v>
      </c>
      <c r="S10" s="467"/>
      <c r="T10" s="468"/>
      <c r="U10" s="443"/>
      <c r="V10" s="359" t="str">
        <f>IF(ISERROR(ROUNDUP((R10+R13+R14)/R16,1)),"",(ROUNDUP((R10+R13+R14)/R16,1)))</f>
        <v/>
      </c>
      <c r="W10" s="448" t="s">
        <v>432</v>
      </c>
      <c r="X10" s="449"/>
      <c r="Y10" s="450"/>
      <c r="Z10" s="358" t="str">
        <f>IF(OR(U5=0,U5=""),"",IF(U5&lt;4,"（6：1）",IF(U5&lt;5,"（5：1）","（3：1）")))</f>
        <v/>
      </c>
      <c r="AA10" s="357"/>
      <c r="AB10" s="356">
        <f>ROUNDDOWN(IF(OR(U5=0,U5=""),0,IF(U5&lt;4,IF(V10/6&lt;1.1,1.1,V10/6),IF(U5&lt;5,IF(V10/5&lt;1.1,1.1,V10/5),IF(V10/3&lt;1.1,1.1,V10/3)))),1)+IF(AB9="",0,AB9)</f>
        <v>0</v>
      </c>
      <c r="AC10" s="263"/>
      <c r="AD10" s="263"/>
      <c r="AE10" s="263"/>
      <c r="AF10" s="263"/>
      <c r="AG10" s="355"/>
      <c r="AH10" s="328"/>
      <c r="AI10" s="328"/>
    </row>
    <row r="11" spans="1:35" ht="18" customHeight="1" x14ac:dyDescent="0.45">
      <c r="A11" s="263"/>
      <c r="B11" s="513"/>
      <c r="C11" s="498"/>
      <c r="D11" s="516" t="s">
        <v>431</v>
      </c>
      <c r="E11" s="517"/>
      <c r="F11" s="354"/>
      <c r="G11" s="352"/>
      <c r="H11" s="352"/>
      <c r="I11" s="352"/>
      <c r="J11" s="352"/>
      <c r="K11" s="352"/>
      <c r="L11" s="353"/>
      <c r="M11" s="352"/>
      <c r="N11" s="352"/>
      <c r="O11" s="352"/>
      <c r="P11" s="352"/>
      <c r="Q11" s="351"/>
      <c r="R11" s="350">
        <f>SUM(F11:Q11)</f>
        <v>0</v>
      </c>
      <c r="S11" s="480"/>
      <c r="T11" s="481"/>
      <c r="U11" s="482"/>
      <c r="V11" s="263"/>
      <c r="W11" s="349" t="s">
        <v>430</v>
      </c>
      <c r="X11" s="458"/>
      <c r="Y11" s="458"/>
      <c r="Z11" s="458"/>
      <c r="AA11" s="458"/>
      <c r="AB11" s="458"/>
      <c r="AC11" s="458"/>
      <c r="AD11" s="263"/>
      <c r="AE11" s="263"/>
      <c r="AF11" s="263"/>
      <c r="AG11" s="263"/>
    </row>
    <row r="12" spans="1:35" ht="18" customHeight="1" x14ac:dyDescent="0.45">
      <c r="A12" s="263"/>
      <c r="B12" s="513"/>
      <c r="C12" s="499"/>
      <c r="D12" s="489" t="s">
        <v>24</v>
      </c>
      <c r="E12" s="490"/>
      <c r="F12" s="275">
        <f t="shared" ref="F12:R12" si="1">SUM(F10:F11)</f>
        <v>0</v>
      </c>
      <c r="G12" s="274">
        <f t="shared" si="1"/>
        <v>0</v>
      </c>
      <c r="H12" s="274">
        <f t="shared" si="1"/>
        <v>0</v>
      </c>
      <c r="I12" s="274">
        <f t="shared" si="1"/>
        <v>0</v>
      </c>
      <c r="J12" s="274">
        <f t="shared" si="1"/>
        <v>0</v>
      </c>
      <c r="K12" s="274">
        <f t="shared" si="1"/>
        <v>0</v>
      </c>
      <c r="L12" s="274">
        <f t="shared" si="1"/>
        <v>0</v>
      </c>
      <c r="M12" s="274">
        <f t="shared" si="1"/>
        <v>0</v>
      </c>
      <c r="N12" s="274">
        <f t="shared" si="1"/>
        <v>0</v>
      </c>
      <c r="O12" s="274">
        <f t="shared" si="1"/>
        <v>0</v>
      </c>
      <c r="P12" s="274">
        <f t="shared" si="1"/>
        <v>0</v>
      </c>
      <c r="Q12" s="273">
        <f t="shared" si="1"/>
        <v>0</v>
      </c>
      <c r="R12" s="272">
        <f t="shared" si="1"/>
        <v>0</v>
      </c>
      <c r="S12" s="483"/>
      <c r="T12" s="484"/>
      <c r="U12" s="485"/>
      <c r="V12" s="263"/>
      <c r="W12" s="348"/>
      <c r="X12" s="458"/>
      <c r="Y12" s="458"/>
      <c r="Z12" s="458"/>
      <c r="AA12" s="458"/>
      <c r="AB12" s="458"/>
      <c r="AC12" s="458"/>
      <c r="AD12" s="263"/>
      <c r="AE12" s="263"/>
      <c r="AF12" s="263"/>
      <c r="AG12" s="263"/>
    </row>
    <row r="13" spans="1:35" ht="18" customHeight="1" x14ac:dyDescent="0.45">
      <c r="A13" s="263"/>
      <c r="B13" s="514"/>
      <c r="C13" s="491" t="s">
        <v>400</v>
      </c>
      <c r="D13" s="493" t="s">
        <v>399</v>
      </c>
      <c r="E13" s="494"/>
      <c r="F13" s="347"/>
      <c r="G13" s="346"/>
      <c r="H13" s="346"/>
      <c r="I13" s="346"/>
      <c r="J13" s="346"/>
      <c r="K13" s="346"/>
      <c r="L13" s="346"/>
      <c r="M13" s="346"/>
      <c r="N13" s="346"/>
      <c r="O13" s="346"/>
      <c r="P13" s="346"/>
      <c r="Q13" s="345"/>
      <c r="R13" s="344">
        <f>SUM(F13:Q13)</f>
        <v>0</v>
      </c>
      <c r="S13" s="483"/>
      <c r="T13" s="484"/>
      <c r="U13" s="485"/>
      <c r="V13" s="263"/>
      <c r="W13" s="263"/>
      <c r="X13" s="458"/>
      <c r="Y13" s="458"/>
      <c r="Z13" s="458"/>
      <c r="AA13" s="458"/>
      <c r="AB13" s="458"/>
      <c r="AC13" s="458"/>
      <c r="AD13" s="263"/>
      <c r="AE13" s="263"/>
      <c r="AF13" s="263"/>
      <c r="AG13" s="263"/>
    </row>
    <row r="14" spans="1:35" ht="18" customHeight="1" thickBot="1" x14ac:dyDescent="0.5">
      <c r="A14" s="263"/>
      <c r="B14" s="514"/>
      <c r="C14" s="492"/>
      <c r="D14" s="495" t="s">
        <v>397</v>
      </c>
      <c r="E14" s="496"/>
      <c r="F14" s="279"/>
      <c r="G14" s="278"/>
      <c r="H14" s="278"/>
      <c r="I14" s="278"/>
      <c r="J14" s="278"/>
      <c r="K14" s="278"/>
      <c r="L14" s="278"/>
      <c r="M14" s="278"/>
      <c r="N14" s="278"/>
      <c r="O14" s="278"/>
      <c r="P14" s="278"/>
      <c r="Q14" s="277"/>
      <c r="R14" s="276">
        <f>SUM(F14:Q14)</f>
        <v>0</v>
      </c>
      <c r="S14" s="483"/>
      <c r="T14" s="484"/>
      <c r="U14" s="485"/>
      <c r="V14" s="263"/>
      <c r="W14" s="451"/>
      <c r="X14" s="459"/>
      <c r="Y14" s="296"/>
      <c r="Z14" s="271"/>
      <c r="AA14" s="271"/>
      <c r="AB14" s="271"/>
      <c r="AC14" s="271"/>
      <c r="AD14" s="263"/>
      <c r="AE14" s="263"/>
      <c r="AF14" s="263"/>
      <c r="AG14" s="263"/>
    </row>
    <row r="15" spans="1:35" ht="18" customHeight="1" thickTop="1" x14ac:dyDescent="0.45">
      <c r="A15" s="263"/>
      <c r="B15" s="515"/>
      <c r="C15" s="455" t="s">
        <v>396</v>
      </c>
      <c r="D15" s="456"/>
      <c r="E15" s="457"/>
      <c r="F15" s="275">
        <f t="shared" ref="F15:R15" si="2">SUM(F12:F14)</f>
        <v>0</v>
      </c>
      <c r="G15" s="274">
        <f t="shared" si="2"/>
        <v>0</v>
      </c>
      <c r="H15" s="274">
        <f t="shared" si="2"/>
        <v>0</v>
      </c>
      <c r="I15" s="274">
        <f t="shared" si="2"/>
        <v>0</v>
      </c>
      <c r="J15" s="274">
        <f t="shared" si="2"/>
        <v>0</v>
      </c>
      <c r="K15" s="274">
        <f t="shared" si="2"/>
        <v>0</v>
      </c>
      <c r="L15" s="274">
        <f t="shared" si="2"/>
        <v>0</v>
      </c>
      <c r="M15" s="274">
        <f t="shared" si="2"/>
        <v>0</v>
      </c>
      <c r="N15" s="274">
        <f t="shared" si="2"/>
        <v>0</v>
      </c>
      <c r="O15" s="274">
        <f t="shared" si="2"/>
        <v>0</v>
      </c>
      <c r="P15" s="274">
        <f t="shared" si="2"/>
        <v>0</v>
      </c>
      <c r="Q15" s="273">
        <f t="shared" si="2"/>
        <v>0</v>
      </c>
      <c r="R15" s="272">
        <f t="shared" si="2"/>
        <v>0</v>
      </c>
      <c r="S15" s="483"/>
      <c r="T15" s="484"/>
      <c r="U15" s="485"/>
      <c r="V15" s="263"/>
      <c r="W15" s="263"/>
      <c r="X15" s="263"/>
      <c r="Y15" s="263"/>
      <c r="Z15" s="271"/>
      <c r="AA15" s="271"/>
      <c r="AB15" s="263"/>
      <c r="AC15" s="263"/>
      <c r="AD15" s="263"/>
      <c r="AE15" s="263"/>
      <c r="AF15" s="263"/>
      <c r="AG15" s="263"/>
    </row>
    <row r="16" spans="1:35" ht="18" customHeight="1" x14ac:dyDescent="0.45">
      <c r="A16" s="263"/>
      <c r="B16" s="507" t="s">
        <v>10</v>
      </c>
      <c r="C16" s="508"/>
      <c r="D16" s="508"/>
      <c r="E16" s="509"/>
      <c r="F16" s="270"/>
      <c r="G16" s="269"/>
      <c r="H16" s="269"/>
      <c r="I16" s="269"/>
      <c r="J16" s="269"/>
      <c r="K16" s="269"/>
      <c r="L16" s="269"/>
      <c r="M16" s="269"/>
      <c r="N16" s="269"/>
      <c r="O16" s="269"/>
      <c r="P16" s="269"/>
      <c r="Q16" s="268"/>
      <c r="R16" s="267">
        <f>SUM(F16:Q16)</f>
        <v>0</v>
      </c>
      <c r="S16" s="486"/>
      <c r="T16" s="487"/>
      <c r="U16" s="488"/>
      <c r="V16" s="263"/>
      <c r="W16" s="263"/>
      <c r="X16" s="263"/>
      <c r="Y16" s="263"/>
      <c r="Z16" s="343"/>
      <c r="AA16" s="263"/>
      <c r="AB16" s="263"/>
      <c r="AC16" s="263"/>
      <c r="AD16" s="263"/>
      <c r="AE16" s="263"/>
      <c r="AF16" s="343"/>
      <c r="AG16" s="343"/>
      <c r="AH16" s="334"/>
      <c r="AI16" s="334"/>
    </row>
    <row r="17" spans="1:35" ht="18" customHeight="1" x14ac:dyDescent="0.45">
      <c r="A17" s="341"/>
      <c r="B17" s="341"/>
      <c r="C17" s="341"/>
      <c r="D17" s="341"/>
      <c r="E17" s="341"/>
      <c r="F17" s="341"/>
      <c r="G17" s="341"/>
      <c r="H17" s="342"/>
      <c r="I17" s="342"/>
      <c r="J17" s="342"/>
      <c r="K17" s="342"/>
      <c r="L17" s="342"/>
      <c r="M17" s="342"/>
      <c r="N17" s="342"/>
      <c r="O17" s="342"/>
      <c r="P17" s="342"/>
      <c r="Q17" s="342"/>
      <c r="R17" s="341"/>
      <c r="S17" s="341"/>
      <c r="T17" s="341"/>
      <c r="U17" s="341"/>
      <c r="V17" s="341"/>
      <c r="W17" s="341"/>
      <c r="X17" s="341"/>
      <c r="Y17" s="341"/>
      <c r="Z17" s="341"/>
      <c r="AA17" s="341"/>
      <c r="AB17" s="341"/>
      <c r="AC17" s="341"/>
      <c r="AD17" s="341"/>
      <c r="AE17" s="341"/>
      <c r="AF17" s="341"/>
      <c r="AG17" s="341"/>
    </row>
    <row r="18" spans="1:35" ht="18" customHeight="1" thickBot="1" x14ac:dyDescent="0.5">
      <c r="A18" s="263"/>
      <c r="B18" s="263"/>
      <c r="C18" s="264"/>
      <c r="D18" s="264"/>
      <c r="E18" s="263"/>
      <c r="F18" s="263"/>
      <c r="G18" s="263"/>
      <c r="H18" s="263"/>
      <c r="I18" s="263"/>
      <c r="J18" s="263"/>
      <c r="K18" s="263"/>
      <c r="L18" s="263"/>
      <c r="M18" s="263"/>
      <c r="N18" s="263"/>
      <c r="O18" s="263"/>
      <c r="P18" s="263"/>
      <c r="Q18" s="263"/>
      <c r="R18" s="263"/>
      <c r="S18" s="263"/>
      <c r="T18" s="263"/>
      <c r="U18" s="263"/>
      <c r="V18" s="340"/>
      <c r="W18" s="263"/>
      <c r="X18" s="263"/>
      <c r="Y18" s="263"/>
      <c r="Z18" s="263"/>
      <c r="AA18" s="263"/>
      <c r="AB18" s="263"/>
      <c r="AC18" s="263"/>
      <c r="AD18" s="263"/>
      <c r="AE18" s="263"/>
      <c r="AF18" s="263"/>
      <c r="AG18" s="263"/>
    </row>
    <row r="19" spans="1:35" ht="23.55" customHeight="1" x14ac:dyDescent="0.45">
      <c r="A19" s="263"/>
      <c r="B19" s="472"/>
      <c r="C19" s="473"/>
      <c r="D19" s="474" t="s">
        <v>429</v>
      </c>
      <c r="E19" s="475"/>
      <c r="F19" s="339" t="s">
        <v>428</v>
      </c>
      <c r="G19" s="338" t="s">
        <v>427</v>
      </c>
      <c r="H19" s="338" t="s">
        <v>426</v>
      </c>
      <c r="I19" s="338" t="s">
        <v>425</v>
      </c>
      <c r="J19" s="338" t="s">
        <v>424</v>
      </c>
      <c r="K19" s="338" t="s">
        <v>423</v>
      </c>
      <c r="L19" s="338" t="s">
        <v>422</v>
      </c>
      <c r="M19" s="338" t="s">
        <v>421</v>
      </c>
      <c r="N19" s="338" t="s">
        <v>420</v>
      </c>
      <c r="O19" s="338" t="s">
        <v>419</v>
      </c>
      <c r="P19" s="338" t="s">
        <v>418</v>
      </c>
      <c r="Q19" s="337" t="s">
        <v>417</v>
      </c>
      <c r="R19" s="336" t="s">
        <v>242</v>
      </c>
      <c r="S19" s="500" t="s">
        <v>416</v>
      </c>
      <c r="T19" s="501"/>
      <c r="U19" s="335" t="s">
        <v>415</v>
      </c>
      <c r="V19" s="263"/>
      <c r="W19" s="478"/>
      <c r="X19" s="479"/>
      <c r="Y19" s="479"/>
      <c r="Z19" s="479"/>
      <c r="AA19" s="479"/>
      <c r="AB19" s="479"/>
      <c r="AC19" s="479"/>
      <c r="AD19" s="479"/>
      <c r="AE19" s="479"/>
      <c r="AF19" s="479"/>
      <c r="AG19" s="479"/>
      <c r="AH19" s="334"/>
      <c r="AI19" s="334"/>
    </row>
    <row r="20" spans="1:35" ht="18" customHeight="1" x14ac:dyDescent="0.45">
      <c r="A20" s="263"/>
      <c r="B20" s="512" t="s">
        <v>414</v>
      </c>
      <c r="C20" s="497" t="s">
        <v>413</v>
      </c>
      <c r="D20" s="462" t="s">
        <v>412</v>
      </c>
      <c r="E20" s="463"/>
      <c r="F20" s="333"/>
      <c r="G20" s="332"/>
      <c r="H20" s="332"/>
      <c r="I20" s="332"/>
      <c r="J20" s="332"/>
      <c r="K20" s="332"/>
      <c r="L20" s="332"/>
      <c r="M20" s="332"/>
      <c r="N20" s="332"/>
      <c r="O20" s="332"/>
      <c r="P20" s="332"/>
      <c r="Q20" s="331"/>
      <c r="R20" s="330">
        <f>SUM(F20:Q20)</f>
        <v>0</v>
      </c>
      <c r="S20" s="529" t="str">
        <f>IF(ISERROR(R32/R33),"",ROUNDUP(R32/R33,1))</f>
        <v/>
      </c>
      <c r="T20" s="530"/>
      <c r="U20" s="535" t="str">
        <f>IF(ISERROR(ROUND((R20*6+R21*5+R22*4+R23*3)/R24,1)),"",ROUND((R20*6+R21*5+R22*4+R23*3)/R24,1))</f>
        <v/>
      </c>
      <c r="V20" s="263"/>
      <c r="W20" s="444"/>
      <c r="X20" s="317"/>
      <c r="Y20" s="329"/>
      <c r="Z20" s="329"/>
      <c r="AA20" s="502"/>
      <c r="AB20" s="329"/>
      <c r="AC20" s="329"/>
      <c r="AD20" s="502"/>
      <c r="AE20" s="329"/>
      <c r="AF20" s="502"/>
      <c r="AG20" s="329"/>
      <c r="AH20" s="328"/>
      <c r="AI20" s="328"/>
    </row>
    <row r="21" spans="1:35" ht="18" customHeight="1" x14ac:dyDescent="0.2">
      <c r="A21" s="263"/>
      <c r="B21" s="513"/>
      <c r="C21" s="498"/>
      <c r="D21" s="504" t="s">
        <v>411</v>
      </c>
      <c r="E21" s="505"/>
      <c r="F21" s="326"/>
      <c r="G21" s="325"/>
      <c r="H21" s="325"/>
      <c r="I21" s="325"/>
      <c r="J21" s="325"/>
      <c r="K21" s="325"/>
      <c r="L21" s="325"/>
      <c r="M21" s="325"/>
      <c r="N21" s="325"/>
      <c r="O21" s="325"/>
      <c r="P21" s="325"/>
      <c r="Q21" s="324"/>
      <c r="R21" s="323">
        <f>SUM(F21:Q21)</f>
        <v>0</v>
      </c>
      <c r="S21" s="466"/>
      <c r="T21" s="531"/>
      <c r="U21" s="536"/>
      <c r="V21" s="263"/>
      <c r="W21" s="444"/>
      <c r="X21" s="327"/>
      <c r="Y21" s="315"/>
      <c r="Z21" s="315"/>
      <c r="AA21" s="503"/>
      <c r="AB21" s="315"/>
      <c r="AC21" s="315"/>
      <c r="AD21" s="503"/>
      <c r="AE21" s="459"/>
      <c r="AF21" s="503"/>
      <c r="AG21" s="459"/>
    </row>
    <row r="22" spans="1:35" ht="18" customHeight="1" x14ac:dyDescent="0.45">
      <c r="A22" s="263"/>
      <c r="B22" s="513"/>
      <c r="C22" s="498"/>
      <c r="D22" s="504" t="s">
        <v>410</v>
      </c>
      <c r="E22" s="505"/>
      <c r="F22" s="326"/>
      <c r="G22" s="325"/>
      <c r="H22" s="325"/>
      <c r="I22" s="325"/>
      <c r="J22" s="325"/>
      <c r="K22" s="325"/>
      <c r="L22" s="325"/>
      <c r="M22" s="325"/>
      <c r="N22" s="325"/>
      <c r="O22" s="325"/>
      <c r="P22" s="325"/>
      <c r="Q22" s="324"/>
      <c r="R22" s="323">
        <f>SUM(F22:Q22)</f>
        <v>0</v>
      </c>
      <c r="S22" s="466"/>
      <c r="T22" s="531"/>
      <c r="U22" s="536"/>
      <c r="V22" s="263"/>
      <c r="W22" s="538"/>
      <c r="X22" s="322"/>
      <c r="Y22" s="315"/>
      <c r="Z22" s="315"/>
      <c r="AA22" s="503"/>
      <c r="AB22" s="315"/>
      <c r="AC22" s="315"/>
      <c r="AD22" s="503"/>
      <c r="AE22" s="459"/>
      <c r="AF22" s="503"/>
      <c r="AG22" s="459"/>
    </row>
    <row r="23" spans="1:35" ht="18" customHeight="1" x14ac:dyDescent="0.45">
      <c r="A23" s="263"/>
      <c r="B23" s="513"/>
      <c r="C23" s="498"/>
      <c r="D23" s="460" t="s">
        <v>409</v>
      </c>
      <c r="E23" s="461"/>
      <c r="F23" s="321"/>
      <c r="G23" s="320"/>
      <c r="H23" s="320"/>
      <c r="I23" s="320"/>
      <c r="J23" s="320"/>
      <c r="K23" s="320"/>
      <c r="L23" s="320"/>
      <c r="M23" s="320"/>
      <c r="N23" s="320"/>
      <c r="O23" s="320"/>
      <c r="P23" s="320"/>
      <c r="Q23" s="319"/>
      <c r="R23" s="318">
        <f>SUM(F23:Q23)</f>
        <v>0</v>
      </c>
      <c r="S23" s="532"/>
      <c r="T23" s="531"/>
      <c r="U23" s="536"/>
      <c r="V23" s="263"/>
      <c r="W23" s="527"/>
      <c r="X23" s="317"/>
      <c r="Y23" s="316"/>
      <c r="Z23" s="315"/>
      <c r="AA23" s="479"/>
      <c r="AB23" s="316"/>
      <c r="AC23" s="315"/>
      <c r="AD23" s="479"/>
      <c r="AE23" s="315"/>
      <c r="AF23" s="479"/>
      <c r="AG23" s="315"/>
    </row>
    <row r="24" spans="1:35" ht="18" customHeight="1" thickBot="1" x14ac:dyDescent="0.5">
      <c r="A24" s="263"/>
      <c r="B24" s="513"/>
      <c r="C24" s="498"/>
      <c r="D24" s="446" t="s">
        <v>408</v>
      </c>
      <c r="E24" s="447"/>
      <c r="F24" s="314">
        <f t="shared" ref="F24:R24" si="3">SUM(F20:F23)</f>
        <v>0</v>
      </c>
      <c r="G24" s="313">
        <f t="shared" si="3"/>
        <v>0</v>
      </c>
      <c r="H24" s="313">
        <f t="shared" si="3"/>
        <v>0</v>
      </c>
      <c r="I24" s="313">
        <f t="shared" si="3"/>
        <v>0</v>
      </c>
      <c r="J24" s="313">
        <f t="shared" si="3"/>
        <v>0</v>
      </c>
      <c r="K24" s="313">
        <f t="shared" si="3"/>
        <v>0</v>
      </c>
      <c r="L24" s="313">
        <f t="shared" si="3"/>
        <v>0</v>
      </c>
      <c r="M24" s="313">
        <f t="shared" si="3"/>
        <v>0</v>
      </c>
      <c r="N24" s="313">
        <f t="shared" si="3"/>
        <v>0</v>
      </c>
      <c r="O24" s="313">
        <f t="shared" si="3"/>
        <v>0</v>
      </c>
      <c r="P24" s="313">
        <f t="shared" si="3"/>
        <v>0</v>
      </c>
      <c r="Q24" s="312">
        <f t="shared" si="3"/>
        <v>0</v>
      </c>
      <c r="R24" s="311">
        <f t="shared" si="3"/>
        <v>0</v>
      </c>
      <c r="S24" s="532"/>
      <c r="T24" s="531"/>
      <c r="U24" s="537"/>
      <c r="V24" s="263"/>
      <c r="W24" s="528"/>
      <c r="X24" s="310"/>
      <c r="Y24" s="454"/>
      <c r="Z24" s="454"/>
      <c r="AA24" s="454"/>
      <c r="AB24" s="454"/>
      <c r="AC24" s="454"/>
      <c r="AD24" s="454"/>
      <c r="AE24" s="454"/>
      <c r="AF24" s="454"/>
      <c r="AG24" s="454"/>
    </row>
    <row r="25" spans="1:35" ht="18" customHeight="1" x14ac:dyDescent="0.45">
      <c r="A25" s="263"/>
      <c r="B25" s="513"/>
      <c r="C25" s="498"/>
      <c r="D25" s="539" t="s">
        <v>407</v>
      </c>
      <c r="E25" s="309" t="s">
        <v>406</v>
      </c>
      <c r="F25" s="308"/>
      <c r="G25" s="307"/>
      <c r="H25" s="307"/>
      <c r="I25" s="307"/>
      <c r="J25" s="307"/>
      <c r="K25" s="307"/>
      <c r="L25" s="307"/>
      <c r="M25" s="307"/>
      <c r="N25" s="307"/>
      <c r="O25" s="307"/>
      <c r="P25" s="307"/>
      <c r="Q25" s="306"/>
      <c r="R25" s="305">
        <f>SUM(F25:Q25)</f>
        <v>0</v>
      </c>
      <c r="S25" s="533"/>
      <c r="T25" s="534"/>
      <c r="U25" s="291"/>
      <c r="V25" s="304" t="str">
        <f>IF(ISERROR(R32/R33),"",(ROUNDUP(R32/R33,1)))</f>
        <v/>
      </c>
      <c r="W25" s="448" t="s">
        <v>405</v>
      </c>
      <c r="X25" s="449"/>
      <c r="Y25" s="449"/>
      <c r="Z25" s="450"/>
      <c r="AA25" s="452" t="str">
        <f>IF(AND(R24=0,R28&gt;0,R30+R31=0),"宿直1人",IF(OR(V25=0,V25=""),"",IF(V25&lt;=60,1,IF(V25&lt;=100,2,IF(V25&lt;=140,3,"")))))</f>
        <v/>
      </c>
      <c r="AB25" s="453"/>
      <c r="AC25" s="303"/>
      <c r="AD25" s="263"/>
      <c r="AE25" s="263"/>
      <c r="AF25" s="263"/>
      <c r="AG25" s="263"/>
    </row>
    <row r="26" spans="1:35" ht="18" customHeight="1" x14ac:dyDescent="0.45">
      <c r="A26" s="263"/>
      <c r="B26" s="513"/>
      <c r="C26" s="498"/>
      <c r="D26" s="540"/>
      <c r="E26" s="302" t="s">
        <v>404</v>
      </c>
      <c r="F26" s="285"/>
      <c r="G26" s="284"/>
      <c r="H26" s="284"/>
      <c r="I26" s="284"/>
      <c r="J26" s="284"/>
      <c r="K26" s="284"/>
      <c r="L26" s="284"/>
      <c r="M26" s="284"/>
      <c r="N26" s="284"/>
      <c r="O26" s="284"/>
      <c r="P26" s="284"/>
      <c r="Q26" s="283"/>
      <c r="R26" s="301">
        <f>SUM(F26:Q26)</f>
        <v>0</v>
      </c>
      <c r="S26" s="544"/>
      <c r="T26" s="541"/>
      <c r="U26" s="291"/>
      <c r="V26" s="263"/>
      <c r="W26" s="263"/>
      <c r="X26" s="263"/>
      <c r="Y26" s="263"/>
      <c r="Z26" s="263"/>
      <c r="AA26" s="263"/>
      <c r="AB26" s="263"/>
      <c r="AC26" s="263"/>
      <c r="AD26" s="263"/>
      <c r="AE26" s="263"/>
      <c r="AF26" s="263"/>
      <c r="AG26" s="263"/>
    </row>
    <row r="27" spans="1:35" ht="18" customHeight="1" x14ac:dyDescent="0.45">
      <c r="A27" s="263"/>
      <c r="B27" s="513"/>
      <c r="C27" s="498"/>
      <c r="D27" s="518" t="s">
        <v>403</v>
      </c>
      <c r="E27" s="519"/>
      <c r="F27" s="300"/>
      <c r="G27" s="299"/>
      <c r="H27" s="299"/>
      <c r="I27" s="299"/>
      <c r="J27" s="299"/>
      <c r="K27" s="299"/>
      <c r="L27" s="299"/>
      <c r="M27" s="299"/>
      <c r="N27" s="299"/>
      <c r="O27" s="299"/>
      <c r="P27" s="299"/>
      <c r="Q27" s="298"/>
      <c r="R27" s="297">
        <f>SUM(F27:Q27)</f>
        <v>0</v>
      </c>
      <c r="S27" s="545"/>
      <c r="T27" s="542"/>
      <c r="U27" s="291"/>
      <c r="V27" s="263"/>
      <c r="W27" s="451"/>
      <c r="X27" s="451"/>
      <c r="Y27" s="296"/>
      <c r="Z27" s="263"/>
      <c r="AA27" s="263"/>
      <c r="AB27" s="263"/>
      <c r="AC27" s="263"/>
      <c r="AD27" s="263"/>
      <c r="AE27" s="263"/>
      <c r="AF27" s="263"/>
      <c r="AG27" s="263"/>
    </row>
    <row r="28" spans="1:35" ht="18" customHeight="1" x14ac:dyDescent="0.45">
      <c r="A28" s="263"/>
      <c r="B28" s="513"/>
      <c r="C28" s="498"/>
      <c r="D28" s="510" t="s">
        <v>402</v>
      </c>
      <c r="E28" s="511"/>
      <c r="F28" s="295">
        <f t="shared" ref="F28:R28" si="4">SUM(F25:F27)</f>
        <v>0</v>
      </c>
      <c r="G28" s="294">
        <f t="shared" si="4"/>
        <v>0</v>
      </c>
      <c r="H28" s="294">
        <f t="shared" si="4"/>
        <v>0</v>
      </c>
      <c r="I28" s="294">
        <f t="shared" si="4"/>
        <v>0</v>
      </c>
      <c r="J28" s="294">
        <f t="shared" si="4"/>
        <v>0</v>
      </c>
      <c r="K28" s="294">
        <f t="shared" si="4"/>
        <v>0</v>
      </c>
      <c r="L28" s="294">
        <f t="shared" si="4"/>
        <v>0</v>
      </c>
      <c r="M28" s="294">
        <f t="shared" si="4"/>
        <v>0</v>
      </c>
      <c r="N28" s="294">
        <f t="shared" si="4"/>
        <v>0</v>
      </c>
      <c r="O28" s="294">
        <f t="shared" si="4"/>
        <v>0</v>
      </c>
      <c r="P28" s="294">
        <f t="shared" si="4"/>
        <v>0</v>
      </c>
      <c r="Q28" s="293">
        <f t="shared" si="4"/>
        <v>0</v>
      </c>
      <c r="R28" s="292">
        <f t="shared" si="4"/>
        <v>0</v>
      </c>
      <c r="S28" s="545"/>
      <c r="T28" s="542"/>
      <c r="U28" s="291"/>
      <c r="V28" s="263"/>
      <c r="W28" s="263"/>
      <c r="X28" s="263"/>
      <c r="Y28" s="263"/>
      <c r="Z28" s="263"/>
      <c r="AA28" s="263"/>
      <c r="AB28" s="263"/>
      <c r="AC28" s="263"/>
      <c r="AD28" s="263"/>
      <c r="AE28" s="263"/>
      <c r="AF28" s="263"/>
      <c r="AG28" s="263"/>
    </row>
    <row r="29" spans="1:35" ht="18" customHeight="1" thickBot="1" x14ac:dyDescent="0.5">
      <c r="A29" s="263"/>
      <c r="B29" s="513"/>
      <c r="C29" s="499"/>
      <c r="D29" s="489" t="s">
        <v>24</v>
      </c>
      <c r="E29" s="490"/>
      <c r="F29" s="290">
        <f t="shared" ref="F29:R29" si="5">SUM(F28,F24)</f>
        <v>0</v>
      </c>
      <c r="G29" s="289">
        <f t="shared" si="5"/>
        <v>0</v>
      </c>
      <c r="H29" s="289">
        <f t="shared" si="5"/>
        <v>0</v>
      </c>
      <c r="I29" s="289">
        <f t="shared" si="5"/>
        <v>0</v>
      </c>
      <c r="J29" s="289">
        <f t="shared" si="5"/>
        <v>0</v>
      </c>
      <c r="K29" s="289">
        <f t="shared" si="5"/>
        <v>0</v>
      </c>
      <c r="L29" s="289">
        <f t="shared" si="5"/>
        <v>0</v>
      </c>
      <c r="M29" s="289">
        <f t="shared" si="5"/>
        <v>0</v>
      </c>
      <c r="N29" s="289">
        <f t="shared" si="5"/>
        <v>0</v>
      </c>
      <c r="O29" s="289">
        <f t="shared" si="5"/>
        <v>0</v>
      </c>
      <c r="P29" s="289">
        <f t="shared" si="5"/>
        <v>0</v>
      </c>
      <c r="Q29" s="288">
        <f t="shared" si="5"/>
        <v>0</v>
      </c>
      <c r="R29" s="287">
        <f t="shared" si="5"/>
        <v>0</v>
      </c>
      <c r="S29" s="546"/>
      <c r="T29" s="543"/>
      <c r="U29" s="438"/>
      <c r="V29" s="286" t="s">
        <v>401</v>
      </c>
      <c r="W29" s="280" t="str">
        <f>IF(OR($Y$20="Ⅰ",$Y$20="Ⅱ",$Y$20="Ⅲ",AB20="Ⅰ",AB20="Ⅱ",AB20="Ⅲ"),IF($T$26&lt;=20,1,IF($T$26&lt;=40,2,IF($T$26&lt;=60,3,IF($T$26&lt;=100,4,IF($T$26&lt;=140,5,""))))),"")</f>
        <v/>
      </c>
      <c r="X29" s="263"/>
      <c r="Y29" s="263"/>
      <c r="Z29" s="263"/>
      <c r="AA29" s="263"/>
      <c r="AB29" s="263"/>
      <c r="AC29" s="263"/>
      <c r="AD29" s="263"/>
      <c r="AE29" s="263"/>
      <c r="AF29" s="263"/>
      <c r="AG29" s="263"/>
    </row>
    <row r="30" spans="1:35" ht="18" customHeight="1" x14ac:dyDescent="0.45">
      <c r="A30" s="263"/>
      <c r="B30" s="513"/>
      <c r="C30" s="498" t="s">
        <v>400</v>
      </c>
      <c r="D30" s="493" t="s">
        <v>399</v>
      </c>
      <c r="E30" s="494"/>
      <c r="F30" s="285"/>
      <c r="G30" s="284"/>
      <c r="H30" s="284"/>
      <c r="I30" s="284"/>
      <c r="J30" s="284"/>
      <c r="K30" s="284"/>
      <c r="L30" s="284"/>
      <c r="M30" s="284"/>
      <c r="N30" s="284"/>
      <c r="O30" s="284"/>
      <c r="P30" s="284"/>
      <c r="Q30" s="283"/>
      <c r="R30" s="282">
        <f>SUM(F30:Q30)</f>
        <v>0</v>
      </c>
      <c r="S30" s="520"/>
      <c r="T30" s="521"/>
      <c r="U30" s="438"/>
      <c r="V30" s="281" t="s">
        <v>398</v>
      </c>
      <c r="W30" s="280" t="str">
        <f>IF(S20&gt;0,IF(S20&lt;=30,1,IF(S20&lt;=60,2,IF(S20&lt;=100,3,IF(S20&lt;=140,4,IF(S20&lt;=180,5,""))))),"")</f>
        <v/>
      </c>
      <c r="X30" s="263"/>
      <c r="Y30" s="263"/>
      <c r="Z30" s="263"/>
      <c r="AA30" s="263"/>
      <c r="AB30" s="263"/>
      <c r="AC30" s="263"/>
      <c r="AD30" s="263"/>
      <c r="AE30" s="263"/>
      <c r="AF30" s="263"/>
      <c r="AG30" s="263"/>
    </row>
    <row r="31" spans="1:35" ht="18" customHeight="1" thickBot="1" x14ac:dyDescent="0.5">
      <c r="A31" s="263"/>
      <c r="B31" s="513"/>
      <c r="C31" s="492"/>
      <c r="D31" s="495" t="s">
        <v>397</v>
      </c>
      <c r="E31" s="496"/>
      <c r="F31" s="279"/>
      <c r="G31" s="278"/>
      <c r="H31" s="278"/>
      <c r="I31" s="278"/>
      <c r="J31" s="278"/>
      <c r="K31" s="278"/>
      <c r="L31" s="278"/>
      <c r="M31" s="278"/>
      <c r="N31" s="278"/>
      <c r="O31" s="278"/>
      <c r="P31" s="278"/>
      <c r="Q31" s="277"/>
      <c r="R31" s="276">
        <f>SUM(F31:Q31)</f>
        <v>0</v>
      </c>
      <c r="S31" s="522"/>
      <c r="T31" s="523"/>
      <c r="U31" s="438"/>
      <c r="V31" s="263"/>
      <c r="W31" s="263"/>
      <c r="X31" s="271"/>
      <c r="Y31" s="271"/>
      <c r="Z31" s="271"/>
      <c r="AA31" s="271"/>
      <c r="AB31" s="263"/>
      <c r="AC31" s="271"/>
      <c r="AD31" s="263"/>
      <c r="AE31" s="263"/>
      <c r="AF31" s="263"/>
      <c r="AG31" s="263"/>
    </row>
    <row r="32" spans="1:35" ht="18" customHeight="1" thickTop="1" x14ac:dyDescent="0.45">
      <c r="A32" s="263"/>
      <c r="B32" s="526"/>
      <c r="C32" s="455" t="s">
        <v>396</v>
      </c>
      <c r="D32" s="456"/>
      <c r="E32" s="457"/>
      <c r="F32" s="275">
        <f t="shared" ref="F32:R32" si="6">SUM(F29:F31)</f>
        <v>0</v>
      </c>
      <c r="G32" s="274">
        <f t="shared" si="6"/>
        <v>0</v>
      </c>
      <c r="H32" s="274">
        <f t="shared" si="6"/>
        <v>0</v>
      </c>
      <c r="I32" s="274">
        <f t="shared" si="6"/>
        <v>0</v>
      </c>
      <c r="J32" s="274">
        <f t="shared" si="6"/>
        <v>0</v>
      </c>
      <c r="K32" s="274">
        <f t="shared" si="6"/>
        <v>0</v>
      </c>
      <c r="L32" s="274">
        <f t="shared" si="6"/>
        <v>0</v>
      </c>
      <c r="M32" s="274">
        <f t="shared" si="6"/>
        <v>0</v>
      </c>
      <c r="N32" s="274">
        <f t="shared" si="6"/>
        <v>0</v>
      </c>
      <c r="O32" s="274">
        <f t="shared" si="6"/>
        <v>0</v>
      </c>
      <c r="P32" s="274">
        <f t="shared" si="6"/>
        <v>0</v>
      </c>
      <c r="Q32" s="273">
        <f t="shared" si="6"/>
        <v>0</v>
      </c>
      <c r="R32" s="272">
        <f t="shared" si="6"/>
        <v>0</v>
      </c>
      <c r="S32" s="522"/>
      <c r="T32" s="523"/>
      <c r="U32" s="438"/>
      <c r="V32" s="263"/>
      <c r="W32" s="263"/>
      <c r="X32" s="271"/>
      <c r="Y32" s="271"/>
      <c r="Z32" s="271"/>
      <c r="AA32" s="271"/>
      <c r="AB32" s="263"/>
      <c r="AC32" s="271"/>
      <c r="AD32" s="263"/>
      <c r="AE32" s="263"/>
      <c r="AF32" s="263"/>
      <c r="AG32" s="263"/>
    </row>
    <row r="33" spans="1:33" ht="18" customHeight="1" x14ac:dyDescent="0.45">
      <c r="A33" s="263"/>
      <c r="B33" s="507" t="s">
        <v>10</v>
      </c>
      <c r="C33" s="508"/>
      <c r="D33" s="508"/>
      <c r="E33" s="509"/>
      <c r="F33" s="270"/>
      <c r="G33" s="269"/>
      <c r="H33" s="269"/>
      <c r="I33" s="269"/>
      <c r="J33" s="269"/>
      <c r="K33" s="269"/>
      <c r="L33" s="269"/>
      <c r="M33" s="269"/>
      <c r="N33" s="269"/>
      <c r="O33" s="269"/>
      <c r="P33" s="269"/>
      <c r="Q33" s="268"/>
      <c r="R33" s="267">
        <f>SUM(F33:Q33)</f>
        <v>0</v>
      </c>
      <c r="S33" s="524"/>
      <c r="T33" s="525"/>
      <c r="U33" s="439"/>
      <c r="V33" s="263"/>
      <c r="W33" s="263"/>
      <c r="X33" s="263"/>
      <c r="Y33" s="263"/>
      <c r="Z33" s="263"/>
      <c r="AA33" s="263"/>
      <c r="AB33" s="263"/>
      <c r="AC33" s="263"/>
      <c r="AD33" s="263"/>
      <c r="AE33" s="263"/>
      <c r="AF33" s="263"/>
      <c r="AG33" s="263"/>
    </row>
    <row r="34" spans="1:33" x14ac:dyDescent="0.45">
      <c r="A34" s="263"/>
      <c r="B34" s="264" t="s">
        <v>395</v>
      </c>
      <c r="C34" s="266" t="s">
        <v>394</v>
      </c>
      <c r="D34" s="264"/>
      <c r="E34" s="263"/>
      <c r="F34" s="263"/>
      <c r="G34" s="263"/>
      <c r="H34" s="265"/>
      <c r="I34" s="265"/>
      <c r="J34" s="265"/>
      <c r="K34" s="265"/>
      <c r="L34" s="265"/>
      <c r="M34" s="265"/>
      <c r="N34" s="265"/>
      <c r="O34" s="265"/>
      <c r="P34" s="265"/>
      <c r="Q34" s="265"/>
      <c r="R34" s="263"/>
      <c r="S34" s="263"/>
      <c r="T34" s="263"/>
      <c r="U34" s="263"/>
      <c r="V34" s="263"/>
      <c r="W34" s="263"/>
      <c r="X34" s="263"/>
      <c r="Y34" s="263"/>
      <c r="Z34" s="263"/>
      <c r="AA34" s="263"/>
      <c r="AB34" s="263"/>
      <c r="AC34" s="263"/>
      <c r="AD34" s="263"/>
      <c r="AE34" s="263"/>
      <c r="AF34" s="263"/>
      <c r="AG34" s="263"/>
    </row>
    <row r="35" spans="1:33" x14ac:dyDescent="0.45">
      <c r="A35" s="263"/>
      <c r="B35" s="264"/>
      <c r="C35" s="264" t="s">
        <v>393</v>
      </c>
      <c r="D35" s="264"/>
      <c r="E35" s="263"/>
      <c r="F35" s="263"/>
      <c r="G35" s="263"/>
      <c r="H35" s="265"/>
      <c r="I35" s="265"/>
      <c r="J35" s="265"/>
      <c r="K35" s="265"/>
      <c r="L35" s="265"/>
      <c r="M35" s="265"/>
      <c r="N35" s="265"/>
      <c r="O35" s="265"/>
      <c r="P35" s="265"/>
      <c r="Q35" s="265"/>
      <c r="R35" s="263"/>
      <c r="S35" s="263"/>
      <c r="T35" s="263"/>
      <c r="U35" s="263"/>
      <c r="V35" s="263"/>
      <c r="W35" s="263"/>
      <c r="X35" s="263"/>
      <c r="Y35" s="263"/>
      <c r="Z35" s="263"/>
      <c r="AA35" s="263"/>
      <c r="AB35" s="263"/>
      <c r="AC35" s="263"/>
      <c r="AD35" s="263"/>
      <c r="AE35" s="263"/>
      <c r="AF35" s="263"/>
      <c r="AG35" s="263"/>
    </row>
    <row r="36" spans="1:33" x14ac:dyDescent="0.45">
      <c r="A36" s="263"/>
      <c r="B36" s="263"/>
      <c r="C36" s="264" t="s">
        <v>392</v>
      </c>
      <c r="D36" s="264"/>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row>
    <row r="37" spans="1:33" x14ac:dyDescent="0.45">
      <c r="A37" s="263"/>
      <c r="B37" s="263"/>
      <c r="C37" s="264" t="s">
        <v>391</v>
      </c>
      <c r="D37" s="264"/>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row>
    <row r="38" spans="1:33" x14ac:dyDescent="0.45">
      <c r="A38" s="263"/>
      <c r="B38" s="263"/>
      <c r="C38" s="264" t="s">
        <v>390</v>
      </c>
      <c r="D38" s="264"/>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row>
    <row r="39" spans="1:33" x14ac:dyDescent="0.45">
      <c r="A39" s="263"/>
      <c r="B39" s="263"/>
      <c r="C39" s="264" t="s">
        <v>389</v>
      </c>
      <c r="D39" s="264"/>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row>
    <row r="40" spans="1:33" x14ac:dyDescent="0.45">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row>
  </sheetData>
  <mergeCells count="71">
    <mergeCell ref="AG21:AG22"/>
    <mergeCell ref="D22:E22"/>
    <mergeCell ref="D23:E23"/>
    <mergeCell ref="W23:W24"/>
    <mergeCell ref="D24:E24"/>
    <mergeCell ref="S20:T25"/>
    <mergeCell ref="U20:U24"/>
    <mergeCell ref="AA20:AA23"/>
    <mergeCell ref="AD20:AD23"/>
    <mergeCell ref="AF20:AF23"/>
    <mergeCell ref="AE21:AE22"/>
    <mergeCell ref="W20:W22"/>
    <mergeCell ref="D20:E20"/>
    <mergeCell ref="D25:D26"/>
    <mergeCell ref="T26:T29"/>
    <mergeCell ref="S26:S29"/>
    <mergeCell ref="S30:T33"/>
    <mergeCell ref="D31:E31"/>
    <mergeCell ref="D21:E21"/>
    <mergeCell ref="C32:E32"/>
    <mergeCell ref="B33:E33"/>
    <mergeCell ref="B20:B32"/>
    <mergeCell ref="C20:C29"/>
    <mergeCell ref="D29:E29"/>
    <mergeCell ref="C30:C31"/>
    <mergeCell ref="D30:E30"/>
    <mergeCell ref="B16:E16"/>
    <mergeCell ref="B19:C19"/>
    <mergeCell ref="D19:E19"/>
    <mergeCell ref="D28:E28"/>
    <mergeCell ref="B5:B15"/>
    <mergeCell ref="D11:E11"/>
    <mergeCell ref="D27:E27"/>
    <mergeCell ref="S11:U16"/>
    <mergeCell ref="W19:AG19"/>
    <mergeCell ref="D12:E12"/>
    <mergeCell ref="C13:C14"/>
    <mergeCell ref="D13:E13"/>
    <mergeCell ref="D14:E14"/>
    <mergeCell ref="W14:X14"/>
    <mergeCell ref="C5:C12"/>
    <mergeCell ref="S19:T19"/>
    <mergeCell ref="AA5:AA7"/>
    <mergeCell ref="D6:E6"/>
    <mergeCell ref="X6:X7"/>
    <mergeCell ref="D7:E7"/>
    <mergeCell ref="D8:E8"/>
    <mergeCell ref="W8:W9"/>
    <mergeCell ref="Y9:Z9"/>
    <mergeCell ref="B2:U2"/>
    <mergeCell ref="W2:AG2"/>
    <mergeCell ref="B4:C4"/>
    <mergeCell ref="D4:E4"/>
    <mergeCell ref="S4:T4"/>
    <mergeCell ref="W4:AC4"/>
    <mergeCell ref="U29:U33"/>
    <mergeCell ref="AB9:AC9"/>
    <mergeCell ref="U5:U10"/>
    <mergeCell ref="W5:W7"/>
    <mergeCell ref="D10:E10"/>
    <mergeCell ref="W10:Y10"/>
    <mergeCell ref="W27:X27"/>
    <mergeCell ref="AA25:AB25"/>
    <mergeCell ref="W25:Z25"/>
    <mergeCell ref="Y24:AG24"/>
    <mergeCell ref="C15:E15"/>
    <mergeCell ref="X11:AC13"/>
    <mergeCell ref="Y8:AC8"/>
    <mergeCell ref="D9:E9"/>
    <mergeCell ref="D5:E5"/>
    <mergeCell ref="S5:T10"/>
  </mergeCells>
  <phoneticPr fontId="2"/>
  <pageMargins left="0.7" right="0.7" top="0.75" bottom="0.75" header="0.3" footer="0.3"/>
  <pageSetup paperSize="9" scale="76" fitToHeight="0" orientation="portrait" r:id="rId1"/>
  <colBreaks count="1" manualBreakCount="1">
    <brk id="32" min="1" max="38"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6"/>
  <sheetViews>
    <sheetView view="pageBreakPreview" topLeftCell="A7" zoomScale="85" zoomScaleNormal="100" zoomScaleSheetLayoutView="85" workbookViewId="0">
      <selection activeCell="E24" sqref="E24:F24"/>
    </sheetView>
  </sheetViews>
  <sheetFormatPr defaultRowHeight="18" x14ac:dyDescent="0.45"/>
  <cols>
    <col min="1" max="8" width="12" style="248" customWidth="1"/>
    <col min="9" max="16384" width="8.796875" style="248"/>
  </cols>
  <sheetData>
    <row r="1" spans="1:13" x14ac:dyDescent="0.45">
      <c r="A1" s="248" t="s">
        <v>440</v>
      </c>
    </row>
    <row r="2" spans="1:13" ht="36" customHeight="1" x14ac:dyDescent="0.45">
      <c r="B2" s="548" t="s">
        <v>388</v>
      </c>
      <c r="C2" s="548"/>
      <c r="D2" s="548"/>
      <c r="E2" s="548"/>
      <c r="F2" s="548"/>
      <c r="G2" s="548"/>
    </row>
    <row r="3" spans="1:13" x14ac:dyDescent="0.45">
      <c r="A3" s="248" t="s">
        <v>443</v>
      </c>
    </row>
    <row r="4" spans="1:13" ht="24" customHeight="1" x14ac:dyDescent="0.45">
      <c r="A4" s="260" t="s">
        <v>387</v>
      </c>
    </row>
    <row r="5" spans="1:13" x14ac:dyDescent="0.45">
      <c r="A5" s="261" t="s">
        <v>386</v>
      </c>
      <c r="B5" s="552"/>
      <c r="C5" s="552"/>
      <c r="D5" s="552"/>
      <c r="E5" s="552"/>
    </row>
    <row r="6" spans="1:13" x14ac:dyDescent="0.45">
      <c r="A6" s="261" t="s">
        <v>385</v>
      </c>
      <c r="B6" s="370"/>
      <c r="M6" s="248" t="s">
        <v>384</v>
      </c>
    </row>
    <row r="7" spans="1:13" x14ac:dyDescent="0.45">
      <c r="A7" s="261" t="s">
        <v>383</v>
      </c>
      <c r="B7" s="371"/>
      <c r="M7" s="248" t="s">
        <v>382</v>
      </c>
    </row>
    <row r="8" spans="1:13" x14ac:dyDescent="0.45">
      <c r="A8" s="261" t="s">
        <v>381</v>
      </c>
      <c r="B8" s="370"/>
      <c r="C8" s="248" t="s">
        <v>380</v>
      </c>
      <c r="M8" s="248" t="s">
        <v>379</v>
      </c>
    </row>
    <row r="9" spans="1:13" x14ac:dyDescent="0.45">
      <c r="A9" s="248" t="s">
        <v>378</v>
      </c>
      <c r="M9" s="248" t="s">
        <v>444</v>
      </c>
    </row>
    <row r="10" spans="1:13" x14ac:dyDescent="0.45">
      <c r="A10" s="248" t="s">
        <v>377</v>
      </c>
      <c r="M10" s="248" t="s">
        <v>376</v>
      </c>
    </row>
    <row r="11" spans="1:13" x14ac:dyDescent="0.45">
      <c r="A11" s="248" t="s">
        <v>375</v>
      </c>
    </row>
    <row r="13" spans="1:13" ht="24" customHeight="1" x14ac:dyDescent="0.45">
      <c r="A13" s="260" t="s">
        <v>374</v>
      </c>
      <c r="I13" s="259"/>
    </row>
    <row r="14" spans="1:13" ht="24" customHeight="1" x14ac:dyDescent="0.45">
      <c r="A14" s="260" t="s">
        <v>373</v>
      </c>
      <c r="I14" s="259"/>
    </row>
    <row r="15" spans="1:13" x14ac:dyDescent="0.45">
      <c r="A15" s="549" t="s">
        <v>372</v>
      </c>
      <c r="B15" s="549"/>
      <c r="C15" s="549" t="s">
        <v>371</v>
      </c>
      <c r="D15" s="549"/>
      <c r="E15" s="550" t="s">
        <v>370</v>
      </c>
      <c r="F15" s="549"/>
      <c r="G15" s="549" t="s">
        <v>369</v>
      </c>
      <c r="H15" s="549"/>
    </row>
    <row r="16" spans="1:13" x14ac:dyDescent="0.45">
      <c r="A16" s="549"/>
      <c r="B16" s="549"/>
      <c r="C16" s="549"/>
      <c r="D16" s="549"/>
      <c r="E16" s="549"/>
      <c r="F16" s="549"/>
      <c r="G16" s="549"/>
      <c r="H16" s="549"/>
    </row>
    <row r="17" spans="1:10" ht="12" customHeight="1" x14ac:dyDescent="0.45">
      <c r="A17" s="557">
        <f>B8</f>
        <v>0</v>
      </c>
      <c r="B17" s="556"/>
      <c r="C17" s="556">
        <v>6</v>
      </c>
      <c r="D17" s="556"/>
      <c r="E17" s="558">
        <f>ROUNDUP(A17/C17,2)</f>
        <v>0</v>
      </c>
      <c r="F17" s="558"/>
      <c r="G17" s="559"/>
      <c r="H17" s="559"/>
      <c r="I17" s="553"/>
      <c r="J17" s="554"/>
    </row>
    <row r="18" spans="1:10" ht="12" customHeight="1" x14ac:dyDescent="0.45">
      <c r="A18" s="556"/>
      <c r="B18" s="556"/>
      <c r="C18" s="556"/>
      <c r="D18" s="556"/>
      <c r="E18" s="558"/>
      <c r="F18" s="558"/>
      <c r="G18" s="559"/>
      <c r="H18" s="559"/>
      <c r="I18" s="553"/>
      <c r="J18" s="554"/>
    </row>
    <row r="19" spans="1:10" ht="21.6" customHeight="1" x14ac:dyDescent="0.45">
      <c r="A19" s="258"/>
      <c r="B19" s="258"/>
      <c r="C19" s="258"/>
      <c r="D19" s="258"/>
      <c r="E19" s="257"/>
      <c r="F19" s="257"/>
      <c r="G19" s="256" t="s">
        <v>349</v>
      </c>
      <c r="H19" s="256" t="str">
        <f>IF(G17&gt;=E17,"○","×")</f>
        <v>○</v>
      </c>
      <c r="I19" s="255"/>
      <c r="J19" s="254"/>
    </row>
    <row r="20" spans="1:10" x14ac:dyDescent="0.45">
      <c r="A20" s="250" t="s">
        <v>368</v>
      </c>
      <c r="B20" s="250"/>
      <c r="C20" s="250"/>
      <c r="D20" s="250"/>
      <c r="E20" s="250"/>
      <c r="F20" s="250"/>
      <c r="G20" s="250"/>
      <c r="H20" s="250"/>
    </row>
    <row r="21" spans="1:10" ht="24" customHeight="1" x14ac:dyDescent="0.45">
      <c r="A21" s="551" t="s">
        <v>367</v>
      </c>
      <c r="B21" s="551"/>
      <c r="C21" s="551"/>
      <c r="D21" s="551"/>
      <c r="E21" s="551" t="s">
        <v>366</v>
      </c>
      <c r="F21" s="551"/>
      <c r="G21" s="551" t="s">
        <v>365</v>
      </c>
      <c r="H21" s="551"/>
    </row>
    <row r="22" spans="1:10" ht="24" customHeight="1" x14ac:dyDescent="0.45">
      <c r="A22" s="555" t="s">
        <v>449</v>
      </c>
      <c r="B22" s="555"/>
      <c r="C22" s="555"/>
      <c r="D22" s="555"/>
      <c r="E22" s="556">
        <f>ROUNDUP($A$17/4,1)</f>
        <v>0</v>
      </c>
      <c r="F22" s="556"/>
      <c r="G22" s="547"/>
      <c r="H22" s="547"/>
    </row>
    <row r="23" spans="1:10" ht="24" customHeight="1" x14ac:dyDescent="0.45">
      <c r="A23" s="555" t="s">
        <v>450</v>
      </c>
      <c r="B23" s="555"/>
      <c r="C23" s="555"/>
      <c r="D23" s="555"/>
      <c r="E23" s="556">
        <f>ROUNDUP($A$17/5,1)</f>
        <v>0</v>
      </c>
      <c r="F23" s="556"/>
      <c r="G23" s="560"/>
      <c r="H23" s="560"/>
    </row>
    <row r="24" spans="1:10" ht="24" customHeight="1" x14ac:dyDescent="0.45">
      <c r="A24" s="555" t="s">
        <v>451</v>
      </c>
      <c r="B24" s="555"/>
      <c r="C24" s="555"/>
      <c r="D24" s="555"/>
      <c r="E24" s="556">
        <f>ROUNDUP($A$17/6,1)</f>
        <v>0</v>
      </c>
      <c r="F24" s="556"/>
      <c r="G24" s="547"/>
      <c r="H24" s="547"/>
    </row>
    <row r="25" spans="1:10" x14ac:dyDescent="0.45">
      <c r="A25" s="250"/>
      <c r="B25" s="250"/>
      <c r="C25" s="250"/>
      <c r="D25" s="250"/>
      <c r="E25" s="250"/>
      <c r="F25" s="250"/>
      <c r="G25" s="250"/>
      <c r="H25" s="250"/>
    </row>
    <row r="26" spans="1:10" ht="24" customHeight="1" x14ac:dyDescent="0.5">
      <c r="A26" s="253" t="s">
        <v>364</v>
      </c>
      <c r="B26" s="250"/>
      <c r="C26" s="250"/>
      <c r="D26" s="250"/>
      <c r="E26" s="250"/>
      <c r="F26" s="250"/>
      <c r="G26" s="250"/>
      <c r="H26" s="250"/>
    </row>
    <row r="27" spans="1:10" ht="24" customHeight="1" x14ac:dyDescent="0.5">
      <c r="A27" s="253" t="s">
        <v>363</v>
      </c>
      <c r="B27" s="250"/>
      <c r="C27" s="250"/>
      <c r="D27" s="250"/>
      <c r="E27" s="250"/>
      <c r="F27" s="250"/>
      <c r="G27" s="250"/>
      <c r="H27" s="250"/>
    </row>
    <row r="28" spans="1:10" ht="24" customHeight="1" x14ac:dyDescent="0.45">
      <c r="A28" s="551" t="s">
        <v>362</v>
      </c>
      <c r="B28" s="551"/>
      <c r="C28" s="551" t="s">
        <v>361</v>
      </c>
      <c r="D28" s="551"/>
      <c r="E28" s="551" t="s">
        <v>360</v>
      </c>
      <c r="F28" s="551"/>
      <c r="G28" s="551" t="s">
        <v>359</v>
      </c>
      <c r="H28" s="551"/>
    </row>
    <row r="29" spans="1:10" ht="24" customHeight="1" x14ac:dyDescent="0.45">
      <c r="A29" s="562" t="s">
        <v>358</v>
      </c>
      <c r="B29" s="562"/>
      <c r="C29" s="561"/>
      <c r="D29" s="561"/>
      <c r="E29" s="556" t="s">
        <v>357</v>
      </c>
      <c r="F29" s="556"/>
      <c r="G29" s="556" t="s">
        <v>356</v>
      </c>
      <c r="H29" s="556"/>
      <c r="J29" s="248" t="s">
        <v>441</v>
      </c>
    </row>
    <row r="30" spans="1:10" ht="24" customHeight="1" x14ac:dyDescent="0.45">
      <c r="A30" s="562" t="s">
        <v>355</v>
      </c>
      <c r="B30" s="562"/>
      <c r="C30" s="561"/>
      <c r="D30" s="561"/>
      <c r="E30" s="556">
        <v>9</v>
      </c>
      <c r="F30" s="556"/>
      <c r="G30" s="564">
        <f>C30/E30</f>
        <v>0</v>
      </c>
      <c r="H30" s="564"/>
      <c r="J30" s="248">
        <f>C30/E30</f>
        <v>0</v>
      </c>
    </row>
    <row r="31" spans="1:10" ht="24" customHeight="1" x14ac:dyDescent="0.45">
      <c r="A31" s="562" t="s">
        <v>354</v>
      </c>
      <c r="B31" s="562"/>
      <c r="C31" s="561"/>
      <c r="D31" s="561"/>
      <c r="E31" s="556">
        <v>6</v>
      </c>
      <c r="F31" s="556"/>
      <c r="G31" s="564">
        <f t="shared" ref="G31:G33" si="0">C31/E31</f>
        <v>0</v>
      </c>
      <c r="H31" s="564"/>
      <c r="J31" s="248">
        <f t="shared" ref="J31:J33" si="1">C31/E31</f>
        <v>0</v>
      </c>
    </row>
    <row r="32" spans="1:10" ht="24" customHeight="1" x14ac:dyDescent="0.45">
      <c r="A32" s="562" t="s">
        <v>353</v>
      </c>
      <c r="B32" s="562"/>
      <c r="C32" s="561"/>
      <c r="D32" s="561"/>
      <c r="E32" s="556">
        <v>4</v>
      </c>
      <c r="F32" s="556"/>
      <c r="G32" s="564">
        <f t="shared" si="0"/>
        <v>0</v>
      </c>
      <c r="H32" s="564"/>
      <c r="J32" s="248">
        <f t="shared" si="1"/>
        <v>0</v>
      </c>
    </row>
    <row r="33" spans="1:10" ht="24" customHeight="1" x14ac:dyDescent="0.45">
      <c r="A33" s="562" t="s">
        <v>352</v>
      </c>
      <c r="B33" s="562"/>
      <c r="C33" s="561"/>
      <c r="D33" s="561"/>
      <c r="E33" s="556">
        <v>2.5</v>
      </c>
      <c r="F33" s="556"/>
      <c r="G33" s="564">
        <f t="shared" si="0"/>
        <v>0</v>
      </c>
      <c r="H33" s="564"/>
      <c r="J33" s="248">
        <f t="shared" si="1"/>
        <v>0</v>
      </c>
    </row>
    <row r="34" spans="1:10" ht="24" customHeight="1" x14ac:dyDescent="0.45">
      <c r="A34" s="565" t="s">
        <v>442</v>
      </c>
      <c r="B34" s="565"/>
      <c r="C34" s="565"/>
      <c r="D34" s="565"/>
      <c r="E34" s="565"/>
      <c r="F34" s="251" t="s">
        <v>351</v>
      </c>
      <c r="G34" s="566">
        <f>ROUNDDOWN(SUM(G30:H33),1)</f>
        <v>0</v>
      </c>
      <c r="H34" s="566"/>
      <c r="J34" s="248">
        <f>SUM(J30:J33)</f>
        <v>0</v>
      </c>
    </row>
    <row r="35" spans="1:10" ht="24" customHeight="1" x14ac:dyDescent="0.55000000000000004">
      <c r="A35" s="250"/>
      <c r="B35" s="250"/>
      <c r="C35" s="252"/>
      <c r="D35" s="252"/>
      <c r="E35" s="252"/>
      <c r="F35" s="251" t="s">
        <v>350</v>
      </c>
      <c r="G35" s="563"/>
      <c r="H35" s="563"/>
    </row>
    <row r="36" spans="1:10" ht="23.4" customHeight="1" x14ac:dyDescent="0.45">
      <c r="A36" s="250"/>
      <c r="B36" s="250"/>
      <c r="C36" s="250"/>
      <c r="D36" s="250"/>
      <c r="E36" s="250"/>
      <c r="F36" s="250"/>
      <c r="G36" s="249" t="s">
        <v>349</v>
      </c>
      <c r="H36" s="249" t="str">
        <f>IF(G35&gt;=G34,"○","×")</f>
        <v>○</v>
      </c>
    </row>
  </sheetData>
  <mergeCells count="50">
    <mergeCell ref="G35:H35"/>
    <mergeCell ref="E29:F29"/>
    <mergeCell ref="E30:F30"/>
    <mergeCell ref="E31:F31"/>
    <mergeCell ref="E32:F32"/>
    <mergeCell ref="E33:F33"/>
    <mergeCell ref="G30:H30"/>
    <mergeCell ref="G31:H31"/>
    <mergeCell ref="G32:H32"/>
    <mergeCell ref="G33:H33"/>
    <mergeCell ref="A34:E34"/>
    <mergeCell ref="G34:H34"/>
    <mergeCell ref="G29:H29"/>
    <mergeCell ref="C30:D30"/>
    <mergeCell ref="C31:D31"/>
    <mergeCell ref="C32:D32"/>
    <mergeCell ref="C33:D33"/>
    <mergeCell ref="A30:B30"/>
    <mergeCell ref="A31:B31"/>
    <mergeCell ref="A32:B32"/>
    <mergeCell ref="A33:B33"/>
    <mergeCell ref="C29:D29"/>
    <mergeCell ref="G28:H28"/>
    <mergeCell ref="A28:B28"/>
    <mergeCell ref="E28:F28"/>
    <mergeCell ref="C28:D28"/>
    <mergeCell ref="A29:B29"/>
    <mergeCell ref="G22:H22"/>
    <mergeCell ref="I17:J18"/>
    <mergeCell ref="A22:D22"/>
    <mergeCell ref="A23:D23"/>
    <mergeCell ref="A24:D24"/>
    <mergeCell ref="E22:F22"/>
    <mergeCell ref="E23:F23"/>
    <mergeCell ref="E24:F24"/>
    <mergeCell ref="A17:B18"/>
    <mergeCell ref="C17:D18"/>
    <mergeCell ref="E17:F18"/>
    <mergeCell ref="G17:H18"/>
    <mergeCell ref="G23:H23"/>
    <mergeCell ref="G24:H24"/>
    <mergeCell ref="B2:G2"/>
    <mergeCell ref="A15:B16"/>
    <mergeCell ref="C15:D16"/>
    <mergeCell ref="E15:F16"/>
    <mergeCell ref="E21:F21"/>
    <mergeCell ref="A21:D21"/>
    <mergeCell ref="G21:H21"/>
    <mergeCell ref="G15:H16"/>
    <mergeCell ref="B5:E5"/>
  </mergeCells>
  <phoneticPr fontId="2"/>
  <dataValidations count="2">
    <dataValidation type="list" allowBlank="1" showInputMessage="1" showErrorMessage="1" sqref="B7">
      <formula1>$M$6:$M$9</formula1>
    </dataValidation>
    <dataValidation type="list" allowBlank="1" showInputMessage="1" showErrorMessage="1" sqref="G22:H24">
      <formula1>$M$10:$M$11</formula1>
    </dataValidation>
  </dataValidations>
  <pageMargins left="0.70866141732283472" right="0.70866141732283472" top="0.74803149606299213" bottom="0.74803149606299213" header="0.31496062992125984" footer="0.31496062992125984"/>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6"/>
  <sheetViews>
    <sheetView tabSelected="1" view="pageBreakPreview" topLeftCell="A13" zoomScale="85" zoomScaleNormal="100" zoomScaleSheetLayoutView="85" workbookViewId="0">
      <selection activeCell="C17" sqref="C17:D18"/>
    </sheetView>
  </sheetViews>
  <sheetFormatPr defaultRowHeight="18" x14ac:dyDescent="0.45"/>
  <cols>
    <col min="1" max="8" width="12" style="248" customWidth="1"/>
    <col min="9" max="16384" width="8.796875" style="248"/>
  </cols>
  <sheetData>
    <row r="1" spans="1:13" x14ac:dyDescent="0.45">
      <c r="A1" s="248" t="s">
        <v>439</v>
      </c>
    </row>
    <row r="2" spans="1:13" ht="36" customHeight="1" x14ac:dyDescent="0.45">
      <c r="A2" s="548" t="s">
        <v>445</v>
      </c>
      <c r="B2" s="548"/>
      <c r="C2" s="548"/>
      <c r="D2" s="548"/>
      <c r="E2" s="548"/>
      <c r="F2" s="548"/>
      <c r="G2" s="548"/>
      <c r="H2" s="548"/>
    </row>
    <row r="3" spans="1:13" x14ac:dyDescent="0.45">
      <c r="A3" s="248" t="s">
        <v>443</v>
      </c>
    </row>
    <row r="4" spans="1:13" ht="24" customHeight="1" x14ac:dyDescent="0.45">
      <c r="A4" s="260" t="s">
        <v>387</v>
      </c>
    </row>
    <row r="5" spans="1:13" x14ac:dyDescent="0.45">
      <c r="A5" s="261" t="s">
        <v>386</v>
      </c>
      <c r="B5" s="552"/>
      <c r="C5" s="552"/>
      <c r="D5" s="552"/>
      <c r="E5" s="552"/>
    </row>
    <row r="6" spans="1:13" x14ac:dyDescent="0.45">
      <c r="A6" s="261" t="s">
        <v>385</v>
      </c>
      <c r="B6" s="370"/>
      <c r="M6" s="248" t="s">
        <v>384</v>
      </c>
    </row>
    <row r="7" spans="1:13" x14ac:dyDescent="0.45">
      <c r="A7" s="261" t="s">
        <v>383</v>
      </c>
      <c r="B7" s="371"/>
      <c r="M7" s="248" t="s">
        <v>382</v>
      </c>
    </row>
    <row r="8" spans="1:13" x14ac:dyDescent="0.45">
      <c r="A8" s="261" t="s">
        <v>381</v>
      </c>
      <c r="B8" s="370"/>
      <c r="C8" s="248" t="s">
        <v>380</v>
      </c>
      <c r="M8" s="248" t="s">
        <v>379</v>
      </c>
    </row>
    <row r="9" spans="1:13" x14ac:dyDescent="0.45">
      <c r="A9" s="248" t="s">
        <v>378</v>
      </c>
      <c r="M9" s="248" t="s">
        <v>444</v>
      </c>
    </row>
    <row r="10" spans="1:13" x14ac:dyDescent="0.45">
      <c r="A10" s="248" t="s">
        <v>377</v>
      </c>
      <c r="M10" s="248" t="s">
        <v>376</v>
      </c>
    </row>
    <row r="11" spans="1:13" x14ac:dyDescent="0.45">
      <c r="A11" s="248" t="s">
        <v>375</v>
      </c>
    </row>
    <row r="13" spans="1:13" ht="24" customHeight="1" x14ac:dyDescent="0.45">
      <c r="A13" s="260" t="s">
        <v>374</v>
      </c>
      <c r="I13" s="259"/>
    </row>
    <row r="14" spans="1:13" ht="24" customHeight="1" x14ac:dyDescent="0.45">
      <c r="A14" s="260" t="s">
        <v>373</v>
      </c>
      <c r="I14" s="259"/>
    </row>
    <row r="15" spans="1:13" x14ac:dyDescent="0.45">
      <c r="A15" s="549" t="s">
        <v>372</v>
      </c>
      <c r="B15" s="549"/>
      <c r="C15" s="549" t="s">
        <v>371</v>
      </c>
      <c r="D15" s="549"/>
      <c r="E15" s="550" t="s">
        <v>370</v>
      </c>
      <c r="F15" s="549"/>
      <c r="G15" s="549" t="s">
        <v>369</v>
      </c>
      <c r="H15" s="549"/>
    </row>
    <row r="16" spans="1:13" x14ac:dyDescent="0.45">
      <c r="A16" s="549"/>
      <c r="B16" s="549"/>
      <c r="C16" s="549"/>
      <c r="D16" s="549"/>
      <c r="E16" s="549"/>
      <c r="F16" s="549"/>
      <c r="G16" s="549"/>
      <c r="H16" s="549"/>
    </row>
    <row r="17" spans="1:10" ht="12" customHeight="1" x14ac:dyDescent="0.45">
      <c r="A17" s="557">
        <f>B8</f>
        <v>0</v>
      </c>
      <c r="B17" s="556"/>
      <c r="C17" s="556">
        <v>5</v>
      </c>
      <c r="D17" s="556"/>
      <c r="E17" s="558">
        <f>ROUNDUP(A17/C17,2)</f>
        <v>0</v>
      </c>
      <c r="F17" s="558"/>
      <c r="G17" s="559"/>
      <c r="H17" s="559"/>
      <c r="I17" s="553"/>
      <c r="J17" s="554"/>
    </row>
    <row r="18" spans="1:10" ht="12" customHeight="1" x14ac:dyDescent="0.45">
      <c r="A18" s="556"/>
      <c r="B18" s="556"/>
      <c r="C18" s="556"/>
      <c r="D18" s="556"/>
      <c r="E18" s="558"/>
      <c r="F18" s="558"/>
      <c r="G18" s="559"/>
      <c r="H18" s="559"/>
      <c r="I18" s="553"/>
      <c r="J18" s="554"/>
    </row>
    <row r="19" spans="1:10" ht="21.6" customHeight="1" x14ac:dyDescent="0.45">
      <c r="A19" s="258"/>
      <c r="B19" s="258"/>
      <c r="C19" s="258"/>
      <c r="D19" s="258"/>
      <c r="E19" s="257"/>
      <c r="F19" s="257"/>
      <c r="G19" s="256" t="s">
        <v>349</v>
      </c>
      <c r="H19" s="256" t="str">
        <f>IF(G17&gt;=E17,"○","×")</f>
        <v>○</v>
      </c>
      <c r="I19" s="255"/>
      <c r="J19" s="372"/>
    </row>
    <row r="20" spans="1:10" x14ac:dyDescent="0.45">
      <c r="A20" s="250" t="s">
        <v>368</v>
      </c>
      <c r="B20" s="250"/>
      <c r="C20" s="250"/>
      <c r="D20" s="250"/>
      <c r="E20" s="250"/>
      <c r="F20" s="250"/>
      <c r="G20" s="250"/>
      <c r="H20" s="250"/>
    </row>
    <row r="21" spans="1:10" ht="24" customHeight="1" x14ac:dyDescent="0.45">
      <c r="A21" s="551" t="s">
        <v>367</v>
      </c>
      <c r="B21" s="551"/>
      <c r="C21" s="551"/>
      <c r="D21" s="551"/>
      <c r="E21" s="551" t="s">
        <v>366</v>
      </c>
      <c r="F21" s="551"/>
      <c r="G21" s="551" t="s">
        <v>365</v>
      </c>
      <c r="H21" s="551"/>
    </row>
    <row r="22" spans="1:10" ht="24" customHeight="1" x14ac:dyDescent="0.45">
      <c r="A22" s="555" t="s">
        <v>446</v>
      </c>
      <c r="B22" s="555"/>
      <c r="C22" s="555"/>
      <c r="D22" s="555"/>
      <c r="E22" s="556">
        <f>ROUNDUP($A$17/3,1)</f>
        <v>0</v>
      </c>
      <c r="F22" s="556"/>
      <c r="G22" s="547"/>
      <c r="H22" s="547"/>
    </row>
    <row r="23" spans="1:10" ht="24" customHeight="1" x14ac:dyDescent="0.45">
      <c r="A23" s="555" t="s">
        <v>447</v>
      </c>
      <c r="B23" s="555"/>
      <c r="C23" s="555"/>
      <c r="D23" s="555"/>
      <c r="E23" s="556">
        <f>ROUNDUP($A$17/4,1)</f>
        <v>0</v>
      </c>
      <c r="F23" s="556"/>
      <c r="G23" s="560"/>
      <c r="H23" s="560"/>
    </row>
    <row r="24" spans="1:10" ht="24" customHeight="1" x14ac:dyDescent="0.45">
      <c r="A24" s="555" t="s">
        <v>448</v>
      </c>
      <c r="B24" s="555"/>
      <c r="C24" s="555"/>
      <c r="D24" s="555"/>
      <c r="E24" s="556">
        <f>ROUNDUP($A$17/5,1)</f>
        <v>0</v>
      </c>
      <c r="F24" s="556"/>
      <c r="G24" s="547"/>
      <c r="H24" s="547"/>
    </row>
    <row r="25" spans="1:10" x14ac:dyDescent="0.45">
      <c r="A25" s="250"/>
      <c r="B25" s="250"/>
      <c r="C25" s="250"/>
      <c r="D25" s="250"/>
      <c r="E25" s="250"/>
      <c r="F25" s="250"/>
      <c r="G25" s="250"/>
      <c r="H25" s="250"/>
    </row>
    <row r="26" spans="1:10" ht="24" customHeight="1" x14ac:dyDescent="0.5">
      <c r="A26" s="253" t="s">
        <v>364</v>
      </c>
      <c r="B26" s="250"/>
      <c r="C26" s="250"/>
      <c r="D26" s="250"/>
      <c r="E26" s="250"/>
      <c r="F26" s="250"/>
      <c r="G26" s="250"/>
      <c r="H26" s="250"/>
    </row>
    <row r="27" spans="1:10" ht="24" customHeight="1" x14ac:dyDescent="0.5">
      <c r="A27" s="253" t="s">
        <v>363</v>
      </c>
      <c r="B27" s="250"/>
      <c r="C27" s="250"/>
      <c r="D27" s="250"/>
      <c r="E27" s="250"/>
      <c r="F27" s="250"/>
      <c r="G27" s="250"/>
      <c r="H27" s="250"/>
    </row>
    <row r="28" spans="1:10" ht="24" customHeight="1" x14ac:dyDescent="0.45">
      <c r="A28" s="551" t="s">
        <v>362</v>
      </c>
      <c r="B28" s="551"/>
      <c r="C28" s="551" t="s">
        <v>361</v>
      </c>
      <c r="D28" s="551"/>
      <c r="E28" s="551" t="s">
        <v>360</v>
      </c>
      <c r="F28" s="551"/>
      <c r="G28" s="551" t="s">
        <v>359</v>
      </c>
      <c r="H28" s="551"/>
    </row>
    <row r="29" spans="1:10" ht="24" customHeight="1" x14ac:dyDescent="0.45">
      <c r="A29" s="562" t="s">
        <v>358</v>
      </c>
      <c r="B29" s="562"/>
      <c r="C29" s="561"/>
      <c r="D29" s="561"/>
      <c r="E29" s="556" t="s">
        <v>357</v>
      </c>
      <c r="F29" s="556"/>
      <c r="G29" s="556" t="s">
        <v>356</v>
      </c>
      <c r="H29" s="556"/>
      <c r="J29" s="248" t="s">
        <v>441</v>
      </c>
    </row>
    <row r="30" spans="1:10" ht="24" customHeight="1" x14ac:dyDescent="0.45">
      <c r="A30" s="562" t="s">
        <v>355</v>
      </c>
      <c r="B30" s="562"/>
      <c r="C30" s="561"/>
      <c r="D30" s="561"/>
      <c r="E30" s="556">
        <v>9</v>
      </c>
      <c r="F30" s="556"/>
      <c r="G30" s="564">
        <f>C30/E30</f>
        <v>0</v>
      </c>
      <c r="H30" s="564"/>
      <c r="J30" s="248">
        <f>C30/E30</f>
        <v>0</v>
      </c>
    </row>
    <row r="31" spans="1:10" ht="24" customHeight="1" x14ac:dyDescent="0.45">
      <c r="A31" s="562" t="s">
        <v>354</v>
      </c>
      <c r="B31" s="562"/>
      <c r="C31" s="561"/>
      <c r="D31" s="561"/>
      <c r="E31" s="556">
        <v>6</v>
      </c>
      <c r="F31" s="556"/>
      <c r="G31" s="564">
        <f t="shared" ref="G31:G33" si="0">C31/E31</f>
        <v>0</v>
      </c>
      <c r="H31" s="564"/>
      <c r="J31" s="248">
        <f t="shared" ref="J31:J33" si="1">C31/E31</f>
        <v>0</v>
      </c>
    </row>
    <row r="32" spans="1:10" ht="24" customHeight="1" x14ac:dyDescent="0.45">
      <c r="A32" s="562" t="s">
        <v>353</v>
      </c>
      <c r="B32" s="562"/>
      <c r="C32" s="561"/>
      <c r="D32" s="561"/>
      <c r="E32" s="556">
        <v>4</v>
      </c>
      <c r="F32" s="556"/>
      <c r="G32" s="564">
        <f t="shared" si="0"/>
        <v>0</v>
      </c>
      <c r="H32" s="564"/>
      <c r="J32" s="248">
        <f t="shared" si="1"/>
        <v>0</v>
      </c>
    </row>
    <row r="33" spans="1:10" ht="24" customHeight="1" x14ac:dyDescent="0.45">
      <c r="A33" s="562" t="s">
        <v>352</v>
      </c>
      <c r="B33" s="562"/>
      <c r="C33" s="561"/>
      <c r="D33" s="561"/>
      <c r="E33" s="556">
        <v>2.5</v>
      </c>
      <c r="F33" s="556"/>
      <c r="G33" s="564">
        <f t="shared" si="0"/>
        <v>0</v>
      </c>
      <c r="H33" s="564"/>
      <c r="J33" s="248">
        <f t="shared" si="1"/>
        <v>0</v>
      </c>
    </row>
    <row r="34" spans="1:10" ht="24" customHeight="1" x14ac:dyDescent="0.45">
      <c r="A34" s="565" t="s">
        <v>442</v>
      </c>
      <c r="B34" s="565"/>
      <c r="C34" s="565"/>
      <c r="D34" s="565"/>
      <c r="E34" s="565"/>
      <c r="F34" s="251" t="s">
        <v>351</v>
      </c>
      <c r="G34" s="566">
        <f>ROUNDDOWN(SUM(G30:H33),1)</f>
        <v>0</v>
      </c>
      <c r="H34" s="566"/>
      <c r="J34" s="248">
        <f>SUM(J30:J33)</f>
        <v>0</v>
      </c>
    </row>
    <row r="35" spans="1:10" ht="24" customHeight="1" x14ac:dyDescent="0.55000000000000004">
      <c r="A35" s="250"/>
      <c r="B35" s="250"/>
      <c r="C35" s="252"/>
      <c r="D35" s="252"/>
      <c r="E35" s="252"/>
      <c r="F35" s="251" t="s">
        <v>350</v>
      </c>
      <c r="G35" s="563"/>
      <c r="H35" s="563"/>
    </row>
    <row r="36" spans="1:10" ht="23.4" customHeight="1" x14ac:dyDescent="0.45">
      <c r="A36" s="250"/>
      <c r="B36" s="250"/>
      <c r="C36" s="250"/>
      <c r="D36" s="250"/>
      <c r="E36" s="250"/>
      <c r="F36" s="250"/>
      <c r="G36" s="249" t="s">
        <v>349</v>
      </c>
      <c r="H36" s="249" t="str">
        <f>IF(G35&gt;=G34,"○","×")</f>
        <v>○</v>
      </c>
    </row>
  </sheetData>
  <mergeCells count="50">
    <mergeCell ref="G35:H35"/>
    <mergeCell ref="A2:H2"/>
    <mergeCell ref="A33:B33"/>
    <mergeCell ref="C33:D33"/>
    <mergeCell ref="E33:F33"/>
    <mergeCell ref="G33:H33"/>
    <mergeCell ref="A34:E34"/>
    <mergeCell ref="G34:H34"/>
    <mergeCell ref="A31:B31"/>
    <mergeCell ref="C31:D31"/>
    <mergeCell ref="E31:F31"/>
    <mergeCell ref="G31:H31"/>
    <mergeCell ref="A32:B32"/>
    <mergeCell ref="C32:D32"/>
    <mergeCell ref="E32:F32"/>
    <mergeCell ref="G32:H32"/>
    <mergeCell ref="A29:B29"/>
    <mergeCell ref="C29:D29"/>
    <mergeCell ref="E29:F29"/>
    <mergeCell ref="G29:H29"/>
    <mergeCell ref="A30:B30"/>
    <mergeCell ref="C30:D30"/>
    <mergeCell ref="E30:F30"/>
    <mergeCell ref="G30:H30"/>
    <mergeCell ref="A24:D24"/>
    <mergeCell ref="E24:F24"/>
    <mergeCell ref="G24:H24"/>
    <mergeCell ref="A28:B28"/>
    <mergeCell ref="C28:D28"/>
    <mergeCell ref="E28:F28"/>
    <mergeCell ref="G28:H28"/>
    <mergeCell ref="I17:J18"/>
    <mergeCell ref="A22:D22"/>
    <mergeCell ref="E22:F22"/>
    <mergeCell ref="G22:H22"/>
    <mergeCell ref="A23:D23"/>
    <mergeCell ref="E23:F23"/>
    <mergeCell ref="G23:H23"/>
    <mergeCell ref="A21:D21"/>
    <mergeCell ref="E21:F21"/>
    <mergeCell ref="G21:H21"/>
    <mergeCell ref="B5:E5"/>
    <mergeCell ref="A15:B16"/>
    <mergeCell ref="C15:D16"/>
    <mergeCell ref="E15:F16"/>
    <mergeCell ref="G15:H16"/>
    <mergeCell ref="A17:B18"/>
    <mergeCell ref="C17:D18"/>
    <mergeCell ref="E17:F18"/>
    <mergeCell ref="G17:H18"/>
  </mergeCells>
  <phoneticPr fontId="2"/>
  <dataValidations count="2">
    <dataValidation type="list" allowBlank="1" showInputMessage="1" showErrorMessage="1" sqref="B7">
      <formula1>$M$6:$M$9</formula1>
    </dataValidation>
    <dataValidation type="list" allowBlank="1" showInputMessage="1" showErrorMessage="1" sqref="G22:H24">
      <formula1>$M$10:$M$11</formula1>
    </dataValidation>
  </dataValidations>
  <pageMargins left="0.70866141732283472" right="0.70866141732283472" top="0.74803149606299213" bottom="0.74803149606299213" header="0.31496062992125984" footer="0.31496062992125984"/>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59"/>
  <sheetViews>
    <sheetView showGridLines="0" view="pageBreakPreview" zoomScaleNormal="100" zoomScaleSheetLayoutView="100" workbookViewId="0">
      <selection activeCell="A2" sqref="A2"/>
    </sheetView>
  </sheetViews>
  <sheetFormatPr defaultColWidth="2" defaultRowHeight="18" x14ac:dyDescent="0.45"/>
  <cols>
    <col min="1" max="1" width="2.09765625" style="104" customWidth="1"/>
    <col min="2" max="2" width="2.09765625" style="105" customWidth="1"/>
    <col min="3" max="38" width="2.09765625" style="104" customWidth="1"/>
    <col min="39" max="256" width="2" style="104"/>
    <col min="257" max="294" width="2.09765625" style="104" customWidth="1"/>
    <col min="295" max="512" width="2" style="104"/>
    <col min="513" max="550" width="2.09765625" style="104" customWidth="1"/>
    <col min="551" max="768" width="2" style="104"/>
    <col min="769" max="806" width="2.09765625" style="104" customWidth="1"/>
    <col min="807" max="1024" width="2" style="104"/>
    <col min="1025" max="1062" width="2.09765625" style="104" customWidth="1"/>
    <col min="1063" max="1280" width="2" style="104"/>
    <col min="1281" max="1318" width="2.09765625" style="104" customWidth="1"/>
    <col min="1319" max="1536" width="2" style="104"/>
    <col min="1537" max="1574" width="2.09765625" style="104" customWidth="1"/>
    <col min="1575" max="1792" width="2" style="104"/>
    <col min="1793" max="1830" width="2.09765625" style="104" customWidth="1"/>
    <col min="1831" max="2048" width="2" style="104"/>
    <col min="2049" max="2086" width="2.09765625" style="104" customWidth="1"/>
    <col min="2087" max="2304" width="2" style="104"/>
    <col min="2305" max="2342" width="2.09765625" style="104" customWidth="1"/>
    <col min="2343" max="2560" width="2" style="104"/>
    <col min="2561" max="2598" width="2.09765625" style="104" customWidth="1"/>
    <col min="2599" max="2816" width="2" style="104"/>
    <col min="2817" max="2854" width="2.09765625" style="104" customWidth="1"/>
    <col min="2855" max="3072" width="2" style="104"/>
    <col min="3073" max="3110" width="2.09765625" style="104" customWidth="1"/>
    <col min="3111" max="3328" width="2" style="104"/>
    <col min="3329" max="3366" width="2.09765625" style="104" customWidth="1"/>
    <col min="3367" max="3584" width="2" style="104"/>
    <col min="3585" max="3622" width="2.09765625" style="104" customWidth="1"/>
    <col min="3623" max="3840" width="2" style="104"/>
    <col min="3841" max="3878" width="2.09765625" style="104" customWidth="1"/>
    <col min="3879" max="4096" width="2" style="104"/>
    <col min="4097" max="4134" width="2.09765625" style="104" customWidth="1"/>
    <col min="4135" max="4352" width="2" style="104"/>
    <col min="4353" max="4390" width="2.09765625" style="104" customWidth="1"/>
    <col min="4391" max="4608" width="2" style="104"/>
    <col min="4609" max="4646" width="2.09765625" style="104" customWidth="1"/>
    <col min="4647" max="4864" width="2" style="104"/>
    <col min="4865" max="4902" width="2.09765625" style="104" customWidth="1"/>
    <col min="4903" max="5120" width="2" style="104"/>
    <col min="5121" max="5158" width="2.09765625" style="104" customWidth="1"/>
    <col min="5159" max="5376" width="2" style="104"/>
    <col min="5377" max="5414" width="2.09765625" style="104" customWidth="1"/>
    <col min="5415" max="5632" width="2" style="104"/>
    <col min="5633" max="5670" width="2.09765625" style="104" customWidth="1"/>
    <col min="5671" max="5888" width="2" style="104"/>
    <col min="5889" max="5926" width="2.09765625" style="104" customWidth="1"/>
    <col min="5927" max="6144" width="2" style="104"/>
    <col min="6145" max="6182" width="2.09765625" style="104" customWidth="1"/>
    <col min="6183" max="6400" width="2" style="104"/>
    <col min="6401" max="6438" width="2.09765625" style="104" customWidth="1"/>
    <col min="6439" max="6656" width="2" style="104"/>
    <col min="6657" max="6694" width="2.09765625" style="104" customWidth="1"/>
    <col min="6695" max="6912" width="2" style="104"/>
    <col min="6913" max="6950" width="2.09765625" style="104" customWidth="1"/>
    <col min="6951" max="7168" width="2" style="104"/>
    <col min="7169" max="7206" width="2.09765625" style="104" customWidth="1"/>
    <col min="7207" max="7424" width="2" style="104"/>
    <col min="7425" max="7462" width="2.09765625" style="104" customWidth="1"/>
    <col min="7463" max="7680" width="2" style="104"/>
    <col min="7681" max="7718" width="2.09765625" style="104" customWidth="1"/>
    <col min="7719" max="7936" width="2" style="104"/>
    <col min="7937" max="7974" width="2.09765625" style="104" customWidth="1"/>
    <col min="7975" max="8192" width="2" style="104"/>
    <col min="8193" max="8230" width="2.09765625" style="104" customWidth="1"/>
    <col min="8231" max="8448" width="2" style="104"/>
    <col min="8449" max="8486" width="2.09765625" style="104" customWidth="1"/>
    <col min="8487" max="8704" width="2" style="104"/>
    <col min="8705" max="8742" width="2.09765625" style="104" customWidth="1"/>
    <col min="8743" max="8960" width="2" style="104"/>
    <col min="8961" max="8998" width="2.09765625" style="104" customWidth="1"/>
    <col min="8999" max="9216" width="2" style="104"/>
    <col min="9217" max="9254" width="2.09765625" style="104" customWidth="1"/>
    <col min="9255" max="9472" width="2" style="104"/>
    <col min="9473" max="9510" width="2.09765625" style="104" customWidth="1"/>
    <col min="9511" max="9728" width="2" style="104"/>
    <col min="9729" max="9766" width="2.09765625" style="104" customWidth="1"/>
    <col min="9767" max="9984" width="2" style="104"/>
    <col min="9985" max="10022" width="2.09765625" style="104" customWidth="1"/>
    <col min="10023" max="10240" width="2" style="104"/>
    <col min="10241" max="10278" width="2.09765625" style="104" customWidth="1"/>
    <col min="10279" max="10496" width="2" style="104"/>
    <col min="10497" max="10534" width="2.09765625" style="104" customWidth="1"/>
    <col min="10535" max="10752" width="2" style="104"/>
    <col min="10753" max="10790" width="2.09765625" style="104" customWidth="1"/>
    <col min="10791" max="11008" width="2" style="104"/>
    <col min="11009" max="11046" width="2.09765625" style="104" customWidth="1"/>
    <col min="11047" max="11264" width="2" style="104"/>
    <col min="11265" max="11302" width="2.09765625" style="104" customWidth="1"/>
    <col min="11303" max="11520" width="2" style="104"/>
    <col min="11521" max="11558" width="2.09765625" style="104" customWidth="1"/>
    <col min="11559" max="11776" width="2" style="104"/>
    <col min="11777" max="11814" width="2.09765625" style="104" customWidth="1"/>
    <col min="11815" max="12032" width="2" style="104"/>
    <col min="12033" max="12070" width="2.09765625" style="104" customWidth="1"/>
    <col min="12071" max="12288" width="2" style="104"/>
    <col min="12289" max="12326" width="2.09765625" style="104" customWidth="1"/>
    <col min="12327" max="12544" width="2" style="104"/>
    <col min="12545" max="12582" width="2.09765625" style="104" customWidth="1"/>
    <col min="12583" max="12800" width="2" style="104"/>
    <col min="12801" max="12838" width="2.09765625" style="104" customWidth="1"/>
    <col min="12839" max="13056" width="2" style="104"/>
    <col min="13057" max="13094" width="2.09765625" style="104" customWidth="1"/>
    <col min="13095" max="13312" width="2" style="104"/>
    <col min="13313" max="13350" width="2.09765625" style="104" customWidth="1"/>
    <col min="13351" max="13568" width="2" style="104"/>
    <col min="13569" max="13606" width="2.09765625" style="104" customWidth="1"/>
    <col min="13607" max="13824" width="2" style="104"/>
    <col min="13825" max="13862" width="2.09765625" style="104" customWidth="1"/>
    <col min="13863" max="14080" width="2" style="104"/>
    <col min="14081" max="14118" width="2.09765625" style="104" customWidth="1"/>
    <col min="14119" max="14336" width="2" style="104"/>
    <col min="14337" max="14374" width="2.09765625" style="104" customWidth="1"/>
    <col min="14375" max="14592" width="2" style="104"/>
    <col min="14593" max="14630" width="2.09765625" style="104" customWidth="1"/>
    <col min="14631" max="14848" width="2" style="104"/>
    <col min="14849" max="14886" width="2.09765625" style="104" customWidth="1"/>
    <col min="14887" max="15104" width="2" style="104"/>
    <col min="15105" max="15142" width="2.09765625" style="104" customWidth="1"/>
    <col min="15143" max="15360" width="2" style="104"/>
    <col min="15361" max="15398" width="2.09765625" style="104" customWidth="1"/>
    <col min="15399" max="15616" width="2" style="104"/>
    <col min="15617" max="15654" width="2.09765625" style="104" customWidth="1"/>
    <col min="15655" max="15872" width="2" style="104"/>
    <col min="15873" max="15910" width="2.09765625" style="104" customWidth="1"/>
    <col min="15911" max="16128" width="2" style="104"/>
    <col min="16129" max="16166" width="2.09765625" style="104" customWidth="1"/>
    <col min="16167" max="16384" width="2" style="104"/>
  </cols>
  <sheetData>
    <row r="1" spans="1:39" ht="21" customHeight="1" x14ac:dyDescent="0.45">
      <c r="A1" s="104" t="s">
        <v>325</v>
      </c>
      <c r="AB1" s="620" t="s">
        <v>111</v>
      </c>
      <c r="AC1" s="620"/>
      <c r="AD1" s="620"/>
      <c r="AE1" s="620"/>
      <c r="AF1" s="620"/>
      <c r="AG1" s="620"/>
      <c r="AH1" s="620"/>
      <c r="AI1" s="620"/>
      <c r="AK1" s="621" t="s">
        <v>110</v>
      </c>
      <c r="AL1" s="621"/>
    </row>
    <row r="2" spans="1:39" ht="20.25" customHeight="1" x14ac:dyDescent="0.45">
      <c r="AL2" s="129"/>
      <c r="AM2" s="129"/>
    </row>
    <row r="3" spans="1:39" ht="20.25" customHeight="1" x14ac:dyDescent="0.45">
      <c r="A3" s="622" t="s">
        <v>109</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row>
    <row r="4" spans="1:39" ht="20.25" customHeight="1" x14ac:dyDescent="0.45">
      <c r="A4" s="623"/>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row>
    <row r="5" spans="1:39" ht="20.25" customHeight="1" x14ac:dyDescent="0.45"/>
    <row r="6" spans="1:39" ht="25.5" customHeight="1" x14ac:dyDescent="0.45">
      <c r="B6" s="624" t="s">
        <v>108</v>
      </c>
      <c r="C6" s="625"/>
      <c r="D6" s="625"/>
      <c r="E6" s="625"/>
      <c r="F6" s="625"/>
      <c r="G6" s="625"/>
      <c r="H6" s="625"/>
      <c r="I6" s="625"/>
      <c r="J6" s="625"/>
      <c r="K6" s="626"/>
      <c r="L6" s="624"/>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6"/>
    </row>
    <row r="7" spans="1:39" ht="10.5" customHeight="1" x14ac:dyDescent="0.45">
      <c r="B7" s="627" t="s">
        <v>107</v>
      </c>
      <c r="C7" s="628"/>
      <c r="D7" s="117"/>
      <c r="E7" s="117"/>
      <c r="F7" s="117"/>
      <c r="G7" s="117"/>
      <c r="H7" s="117"/>
      <c r="I7" s="117"/>
      <c r="J7" s="117"/>
      <c r="K7" s="117"/>
      <c r="L7" s="117"/>
      <c r="M7" s="117"/>
      <c r="N7" s="117"/>
      <c r="O7" s="117"/>
      <c r="P7" s="117"/>
      <c r="Q7" s="117"/>
      <c r="R7" s="633" t="s">
        <v>106</v>
      </c>
      <c r="S7" s="634"/>
      <c r="T7" s="128"/>
      <c r="U7" s="117"/>
      <c r="V7" s="117"/>
      <c r="W7" s="117"/>
      <c r="X7" s="117"/>
      <c r="Y7" s="117"/>
      <c r="Z7" s="117"/>
      <c r="AA7" s="117"/>
      <c r="AB7" s="117"/>
      <c r="AC7" s="117"/>
      <c r="AD7" s="117"/>
      <c r="AE7" s="117"/>
      <c r="AF7" s="117"/>
      <c r="AG7" s="117"/>
      <c r="AH7" s="117"/>
      <c r="AI7" s="117"/>
      <c r="AJ7" s="117"/>
      <c r="AK7" s="117"/>
      <c r="AL7" s="115"/>
    </row>
    <row r="8" spans="1:39" ht="10.5" customHeight="1" x14ac:dyDescent="0.45">
      <c r="B8" s="629"/>
      <c r="C8" s="630"/>
      <c r="D8" s="110"/>
      <c r="E8" s="110"/>
      <c r="F8" s="110"/>
      <c r="G8" s="110"/>
      <c r="H8" s="110"/>
      <c r="I8" s="110"/>
      <c r="J8" s="110"/>
      <c r="K8" s="110"/>
      <c r="L8" s="110"/>
      <c r="M8" s="110"/>
      <c r="N8" s="110"/>
      <c r="O8" s="110"/>
      <c r="P8" s="110"/>
      <c r="Q8" s="110"/>
      <c r="R8" s="635"/>
      <c r="S8" s="636"/>
      <c r="T8" s="124"/>
      <c r="U8" s="639">
        <v>1</v>
      </c>
      <c r="V8" s="110"/>
      <c r="W8" s="610" t="s">
        <v>105</v>
      </c>
      <c r="X8" s="610"/>
      <c r="Y8" s="610"/>
      <c r="Z8" s="610"/>
      <c r="AA8" s="610"/>
      <c r="AB8" s="610"/>
      <c r="AC8" s="610"/>
      <c r="AD8" s="610"/>
      <c r="AE8" s="610"/>
      <c r="AF8" s="610"/>
      <c r="AG8" s="610"/>
      <c r="AH8" s="610"/>
      <c r="AI8" s="610"/>
      <c r="AJ8" s="610"/>
      <c r="AK8" s="610"/>
      <c r="AL8" s="123"/>
    </row>
    <row r="9" spans="1:39" ht="10.5" customHeight="1" x14ac:dyDescent="0.45">
      <c r="B9" s="629"/>
      <c r="C9" s="630"/>
      <c r="D9" s="110"/>
      <c r="E9" s="110"/>
      <c r="F9" s="110"/>
      <c r="G9" s="110"/>
      <c r="H9" s="110"/>
      <c r="I9" s="110"/>
      <c r="J9" s="110"/>
      <c r="K9" s="110"/>
      <c r="L9" s="110"/>
      <c r="M9" s="110"/>
      <c r="N9" s="110"/>
      <c r="O9" s="110"/>
      <c r="P9" s="110"/>
      <c r="Q9" s="110"/>
      <c r="R9" s="635"/>
      <c r="S9" s="636"/>
      <c r="T9" s="124"/>
      <c r="U9" s="639"/>
      <c r="V9" s="110"/>
      <c r="W9" s="610"/>
      <c r="X9" s="610"/>
      <c r="Y9" s="610"/>
      <c r="Z9" s="610"/>
      <c r="AA9" s="610"/>
      <c r="AB9" s="610"/>
      <c r="AC9" s="610"/>
      <c r="AD9" s="610"/>
      <c r="AE9" s="610"/>
      <c r="AF9" s="610"/>
      <c r="AG9" s="610"/>
      <c r="AH9" s="610"/>
      <c r="AI9" s="610"/>
      <c r="AJ9" s="610"/>
      <c r="AK9" s="610"/>
      <c r="AL9" s="123"/>
    </row>
    <row r="10" spans="1:39" ht="10.5" customHeight="1" x14ac:dyDescent="0.45">
      <c r="B10" s="629"/>
      <c r="C10" s="630"/>
      <c r="F10" s="612">
        <v>1</v>
      </c>
      <c r="G10" s="126"/>
      <c r="H10" s="610" t="s">
        <v>104</v>
      </c>
      <c r="I10" s="610"/>
      <c r="J10" s="610"/>
      <c r="K10" s="610"/>
      <c r="L10" s="610"/>
      <c r="M10" s="610"/>
      <c r="N10" s="610"/>
      <c r="O10" s="610"/>
      <c r="P10" s="125"/>
      <c r="Q10" s="125"/>
      <c r="R10" s="635"/>
      <c r="S10" s="636"/>
      <c r="T10" s="124"/>
      <c r="U10" s="639">
        <v>2</v>
      </c>
      <c r="V10" s="110"/>
      <c r="W10" s="610" t="s">
        <v>103</v>
      </c>
      <c r="X10" s="610"/>
      <c r="Y10" s="610"/>
      <c r="Z10" s="610"/>
      <c r="AA10" s="610"/>
      <c r="AB10" s="610"/>
      <c r="AC10" s="610"/>
      <c r="AD10" s="610"/>
      <c r="AE10" s="610"/>
      <c r="AF10" s="610"/>
      <c r="AG10" s="610"/>
      <c r="AH10" s="610"/>
      <c r="AI10" s="610"/>
      <c r="AJ10" s="610"/>
      <c r="AK10" s="610"/>
      <c r="AL10" s="127"/>
    </row>
    <row r="11" spans="1:39" ht="10.5" customHeight="1" x14ac:dyDescent="0.45">
      <c r="B11" s="629"/>
      <c r="C11" s="630"/>
      <c r="F11" s="612"/>
      <c r="G11" s="126"/>
      <c r="H11" s="610"/>
      <c r="I11" s="610"/>
      <c r="J11" s="610"/>
      <c r="K11" s="610"/>
      <c r="L11" s="610"/>
      <c r="M11" s="610"/>
      <c r="N11" s="610"/>
      <c r="O11" s="610"/>
      <c r="P11" s="125"/>
      <c r="Q11" s="125"/>
      <c r="R11" s="635"/>
      <c r="S11" s="636"/>
      <c r="T11" s="124"/>
      <c r="U11" s="639"/>
      <c r="V11" s="110"/>
      <c r="W11" s="610"/>
      <c r="X11" s="610"/>
      <c r="Y11" s="610"/>
      <c r="Z11" s="610"/>
      <c r="AA11" s="610"/>
      <c r="AB11" s="610"/>
      <c r="AC11" s="610"/>
      <c r="AD11" s="610"/>
      <c r="AE11" s="610"/>
      <c r="AF11" s="610"/>
      <c r="AG11" s="610"/>
      <c r="AH11" s="610"/>
      <c r="AI11" s="610"/>
      <c r="AJ11" s="610"/>
      <c r="AK11" s="610"/>
      <c r="AL11" s="127"/>
    </row>
    <row r="12" spans="1:39" ht="10.5" customHeight="1" x14ac:dyDescent="0.45">
      <c r="B12" s="629"/>
      <c r="C12" s="630"/>
      <c r="F12" s="612">
        <v>2</v>
      </c>
      <c r="G12" s="126"/>
      <c r="H12" s="610" t="s">
        <v>102</v>
      </c>
      <c r="I12" s="610"/>
      <c r="J12" s="610"/>
      <c r="K12" s="610"/>
      <c r="L12" s="610"/>
      <c r="M12" s="610"/>
      <c r="N12" s="610"/>
      <c r="O12" s="610"/>
      <c r="P12" s="125"/>
      <c r="Q12" s="125"/>
      <c r="R12" s="635"/>
      <c r="S12" s="636"/>
      <c r="T12" s="124"/>
      <c r="U12" s="639">
        <v>3</v>
      </c>
      <c r="V12" s="110"/>
      <c r="W12" s="610" t="s">
        <v>101</v>
      </c>
      <c r="X12" s="610"/>
      <c r="Y12" s="610"/>
      <c r="Z12" s="610"/>
      <c r="AA12" s="610"/>
      <c r="AB12" s="610"/>
      <c r="AC12" s="610"/>
      <c r="AD12" s="610"/>
      <c r="AE12" s="610"/>
      <c r="AF12" s="610"/>
      <c r="AG12" s="610"/>
      <c r="AH12" s="610"/>
      <c r="AI12" s="610"/>
      <c r="AJ12" s="610"/>
      <c r="AK12" s="610"/>
      <c r="AL12" s="123"/>
    </row>
    <row r="13" spans="1:39" ht="10.5" customHeight="1" x14ac:dyDescent="0.45">
      <c r="B13" s="629"/>
      <c r="C13" s="630"/>
      <c r="F13" s="612"/>
      <c r="G13" s="126"/>
      <c r="H13" s="610"/>
      <c r="I13" s="610"/>
      <c r="J13" s="610"/>
      <c r="K13" s="610"/>
      <c r="L13" s="610"/>
      <c r="M13" s="610"/>
      <c r="N13" s="610"/>
      <c r="O13" s="610"/>
      <c r="P13" s="125"/>
      <c r="Q13" s="125"/>
      <c r="R13" s="635"/>
      <c r="S13" s="636"/>
      <c r="T13" s="124"/>
      <c r="U13" s="639"/>
      <c r="V13" s="110"/>
      <c r="W13" s="610"/>
      <c r="X13" s="610"/>
      <c r="Y13" s="610"/>
      <c r="Z13" s="610"/>
      <c r="AA13" s="610"/>
      <c r="AB13" s="610"/>
      <c r="AC13" s="610"/>
      <c r="AD13" s="610"/>
      <c r="AE13" s="610"/>
      <c r="AF13" s="610"/>
      <c r="AG13" s="610"/>
      <c r="AH13" s="610"/>
      <c r="AI13" s="610"/>
      <c r="AJ13" s="610"/>
      <c r="AK13" s="610"/>
      <c r="AL13" s="123"/>
    </row>
    <row r="14" spans="1:39" ht="10.5" customHeight="1" x14ac:dyDescent="0.45">
      <c r="B14" s="629"/>
      <c r="C14" s="630"/>
      <c r="F14" s="612">
        <v>3</v>
      </c>
      <c r="G14" s="126"/>
      <c r="H14" s="610" t="s">
        <v>100</v>
      </c>
      <c r="I14" s="610"/>
      <c r="J14" s="610"/>
      <c r="K14" s="610"/>
      <c r="L14" s="610"/>
      <c r="M14" s="610"/>
      <c r="N14" s="610"/>
      <c r="O14" s="610"/>
      <c r="P14" s="125"/>
      <c r="Q14" s="125"/>
      <c r="R14" s="635"/>
      <c r="S14" s="636"/>
      <c r="T14" s="124"/>
      <c r="U14" s="611">
        <v>4</v>
      </c>
      <c r="V14" s="110"/>
      <c r="W14" s="610" t="s">
        <v>99</v>
      </c>
      <c r="X14" s="610"/>
      <c r="Y14" s="610"/>
      <c r="Z14" s="610"/>
      <c r="AA14" s="610"/>
      <c r="AB14" s="610"/>
      <c r="AC14" s="610"/>
      <c r="AD14" s="610"/>
      <c r="AE14" s="610"/>
      <c r="AF14" s="610"/>
      <c r="AG14" s="610"/>
      <c r="AH14" s="610"/>
      <c r="AI14" s="610"/>
      <c r="AJ14" s="610"/>
      <c r="AK14" s="610"/>
      <c r="AL14" s="123"/>
    </row>
    <row r="15" spans="1:39" ht="10.5" customHeight="1" x14ac:dyDescent="0.45">
      <c r="B15" s="629"/>
      <c r="C15" s="630"/>
      <c r="F15" s="612"/>
      <c r="G15" s="126"/>
      <c r="H15" s="610"/>
      <c r="I15" s="610"/>
      <c r="J15" s="610"/>
      <c r="K15" s="610"/>
      <c r="L15" s="610"/>
      <c r="M15" s="610"/>
      <c r="N15" s="610"/>
      <c r="O15" s="610"/>
      <c r="P15" s="125"/>
      <c r="Q15" s="125"/>
      <c r="R15" s="635"/>
      <c r="S15" s="636"/>
      <c r="T15" s="124"/>
      <c r="U15" s="611"/>
      <c r="V15" s="110"/>
      <c r="W15" s="610"/>
      <c r="X15" s="610"/>
      <c r="Y15" s="610"/>
      <c r="Z15" s="610"/>
      <c r="AA15" s="610"/>
      <c r="AB15" s="610"/>
      <c r="AC15" s="610"/>
      <c r="AD15" s="610"/>
      <c r="AE15" s="610"/>
      <c r="AF15" s="610"/>
      <c r="AG15" s="610"/>
      <c r="AH15" s="610"/>
      <c r="AI15" s="610"/>
      <c r="AJ15" s="610"/>
      <c r="AK15" s="610"/>
      <c r="AL15" s="123"/>
    </row>
    <row r="16" spans="1:39" ht="10.5" customHeight="1" x14ac:dyDescent="0.45">
      <c r="B16" s="629"/>
      <c r="C16" s="630"/>
      <c r="F16" s="612">
        <v>4</v>
      </c>
      <c r="G16" s="126"/>
      <c r="H16" s="610" t="s">
        <v>98</v>
      </c>
      <c r="I16" s="610"/>
      <c r="J16" s="610"/>
      <c r="K16" s="610"/>
      <c r="L16" s="610"/>
      <c r="M16" s="610"/>
      <c r="N16" s="610"/>
      <c r="O16" s="610"/>
      <c r="P16" s="125"/>
      <c r="Q16" s="125"/>
      <c r="R16" s="635"/>
      <c r="S16" s="636"/>
      <c r="T16" s="124"/>
      <c r="U16" s="611">
        <v>5</v>
      </c>
      <c r="V16" s="110"/>
      <c r="W16" s="610" t="s">
        <v>97</v>
      </c>
      <c r="X16" s="610"/>
      <c r="Y16" s="610"/>
      <c r="Z16" s="610"/>
      <c r="AA16" s="610"/>
      <c r="AB16" s="610"/>
      <c r="AC16" s="610"/>
      <c r="AD16" s="610"/>
      <c r="AE16" s="610"/>
      <c r="AF16" s="610"/>
      <c r="AG16" s="610"/>
      <c r="AH16" s="610"/>
      <c r="AI16" s="610"/>
      <c r="AJ16" s="610"/>
      <c r="AK16" s="610"/>
      <c r="AL16" s="123"/>
    </row>
    <row r="17" spans="2:38" ht="10.5" customHeight="1" x14ac:dyDescent="0.45">
      <c r="B17" s="629"/>
      <c r="C17" s="630"/>
      <c r="F17" s="612"/>
      <c r="G17" s="126"/>
      <c r="H17" s="610"/>
      <c r="I17" s="610"/>
      <c r="J17" s="610"/>
      <c r="K17" s="610"/>
      <c r="L17" s="610"/>
      <c r="M17" s="610"/>
      <c r="N17" s="610"/>
      <c r="O17" s="610"/>
      <c r="P17" s="125"/>
      <c r="Q17" s="125"/>
      <c r="R17" s="635"/>
      <c r="S17" s="636"/>
      <c r="T17" s="124"/>
      <c r="U17" s="611"/>
      <c r="V17" s="110"/>
      <c r="W17" s="610"/>
      <c r="X17" s="610"/>
      <c r="Y17" s="610"/>
      <c r="Z17" s="610"/>
      <c r="AA17" s="610"/>
      <c r="AB17" s="610"/>
      <c r="AC17" s="610"/>
      <c r="AD17" s="610"/>
      <c r="AE17" s="610"/>
      <c r="AF17" s="610"/>
      <c r="AG17" s="610"/>
      <c r="AH17" s="610"/>
      <c r="AI17" s="610"/>
      <c r="AJ17" s="610"/>
      <c r="AK17" s="610"/>
      <c r="AL17" s="123"/>
    </row>
    <row r="18" spans="2:38" ht="10.5" customHeight="1" x14ac:dyDescent="0.45">
      <c r="B18" s="629"/>
      <c r="C18" s="630"/>
      <c r="F18" s="612">
        <v>5</v>
      </c>
      <c r="G18" s="126"/>
      <c r="H18" s="610" t="s">
        <v>96</v>
      </c>
      <c r="I18" s="610"/>
      <c r="J18" s="610"/>
      <c r="K18" s="610"/>
      <c r="L18" s="610"/>
      <c r="M18" s="610"/>
      <c r="N18" s="610"/>
      <c r="O18" s="610"/>
      <c r="P18" s="125"/>
      <c r="Q18" s="125"/>
      <c r="R18" s="635"/>
      <c r="S18" s="636"/>
      <c r="T18" s="124"/>
      <c r="U18" s="611">
        <v>6</v>
      </c>
      <c r="V18" s="110"/>
      <c r="W18" s="610" t="s">
        <v>95</v>
      </c>
      <c r="X18" s="610"/>
      <c r="Y18" s="610"/>
      <c r="Z18" s="610"/>
      <c r="AA18" s="610"/>
      <c r="AB18" s="610"/>
      <c r="AC18" s="610"/>
      <c r="AD18" s="610"/>
      <c r="AE18" s="610"/>
      <c r="AF18" s="610"/>
      <c r="AG18" s="610"/>
      <c r="AH18" s="610"/>
      <c r="AI18" s="610"/>
      <c r="AJ18" s="610"/>
      <c r="AK18" s="610"/>
      <c r="AL18" s="123"/>
    </row>
    <row r="19" spans="2:38" ht="10.5" customHeight="1" x14ac:dyDescent="0.45">
      <c r="B19" s="629"/>
      <c r="C19" s="630"/>
      <c r="F19" s="612"/>
      <c r="G19" s="126"/>
      <c r="H19" s="610"/>
      <c r="I19" s="610"/>
      <c r="J19" s="610"/>
      <c r="K19" s="610"/>
      <c r="L19" s="610"/>
      <c r="M19" s="610"/>
      <c r="N19" s="610"/>
      <c r="O19" s="610"/>
      <c r="P19" s="125"/>
      <c r="Q19" s="125"/>
      <c r="R19" s="635"/>
      <c r="S19" s="636"/>
      <c r="T19" s="124"/>
      <c r="U19" s="611"/>
      <c r="V19" s="110"/>
      <c r="W19" s="610"/>
      <c r="X19" s="610"/>
      <c r="Y19" s="610"/>
      <c r="Z19" s="610"/>
      <c r="AA19" s="610"/>
      <c r="AB19" s="610"/>
      <c r="AC19" s="610"/>
      <c r="AD19" s="610"/>
      <c r="AE19" s="610"/>
      <c r="AF19" s="610"/>
      <c r="AG19" s="610"/>
      <c r="AH19" s="610"/>
      <c r="AI19" s="610"/>
      <c r="AJ19" s="610"/>
      <c r="AK19" s="610"/>
      <c r="AL19" s="123"/>
    </row>
    <row r="20" spans="2:38" ht="10.5" customHeight="1" x14ac:dyDescent="0.45">
      <c r="B20" s="629"/>
      <c r="C20" s="630"/>
      <c r="D20" s="110"/>
      <c r="E20" s="110"/>
      <c r="F20" s="110"/>
      <c r="G20" s="110"/>
      <c r="H20" s="110"/>
      <c r="I20" s="110"/>
      <c r="J20" s="110"/>
      <c r="K20" s="110"/>
      <c r="L20" s="110"/>
      <c r="M20" s="110"/>
      <c r="N20" s="110"/>
      <c r="O20" s="110"/>
      <c r="P20" s="110"/>
      <c r="Q20" s="110"/>
      <c r="R20" s="635"/>
      <c r="S20" s="636"/>
      <c r="T20" s="124"/>
      <c r="U20" s="611">
        <v>7</v>
      </c>
      <c r="V20" s="110"/>
      <c r="W20" s="610" t="s">
        <v>94</v>
      </c>
      <c r="X20" s="610"/>
      <c r="Y20" s="610"/>
      <c r="Z20" s="610"/>
      <c r="AA20" s="610"/>
      <c r="AB20" s="610"/>
      <c r="AC20" s="610"/>
      <c r="AD20" s="610"/>
      <c r="AE20" s="610"/>
      <c r="AF20" s="610"/>
      <c r="AG20" s="610"/>
      <c r="AH20" s="610"/>
      <c r="AI20" s="610"/>
      <c r="AJ20" s="610"/>
      <c r="AK20" s="610"/>
      <c r="AL20" s="123"/>
    </row>
    <row r="21" spans="2:38" ht="10.5" customHeight="1" x14ac:dyDescent="0.45">
      <c r="B21" s="629"/>
      <c r="C21" s="630"/>
      <c r="D21" s="110"/>
      <c r="E21" s="110"/>
      <c r="F21" s="110"/>
      <c r="G21" s="110"/>
      <c r="H21" s="110"/>
      <c r="I21" s="110"/>
      <c r="J21" s="110"/>
      <c r="K21" s="110"/>
      <c r="L21" s="110"/>
      <c r="M21" s="110"/>
      <c r="N21" s="110"/>
      <c r="O21" s="110"/>
      <c r="P21" s="110"/>
      <c r="Q21" s="110"/>
      <c r="R21" s="635"/>
      <c r="S21" s="636"/>
      <c r="T21" s="124"/>
      <c r="U21" s="611"/>
      <c r="V21" s="110"/>
      <c r="W21" s="610"/>
      <c r="X21" s="610"/>
      <c r="Y21" s="610"/>
      <c r="Z21" s="610"/>
      <c r="AA21" s="610"/>
      <c r="AB21" s="610"/>
      <c r="AC21" s="610"/>
      <c r="AD21" s="610"/>
      <c r="AE21" s="610"/>
      <c r="AF21" s="610"/>
      <c r="AG21" s="610"/>
      <c r="AH21" s="610"/>
      <c r="AI21" s="610"/>
      <c r="AJ21" s="610"/>
      <c r="AK21" s="610"/>
      <c r="AL21" s="123"/>
    </row>
    <row r="22" spans="2:38" ht="10.5" customHeight="1" x14ac:dyDescent="0.45">
      <c r="B22" s="629"/>
      <c r="C22" s="630"/>
      <c r="D22" s="110"/>
      <c r="E22" s="110"/>
      <c r="F22" s="110"/>
      <c r="G22" s="110"/>
      <c r="H22" s="110"/>
      <c r="I22" s="110"/>
      <c r="J22" s="110"/>
      <c r="K22" s="110"/>
      <c r="L22" s="110"/>
      <c r="M22" s="110"/>
      <c r="N22" s="110"/>
      <c r="O22" s="110"/>
      <c r="P22" s="110"/>
      <c r="Q22" s="110"/>
      <c r="R22" s="635"/>
      <c r="S22" s="636"/>
      <c r="T22" s="124"/>
      <c r="U22" s="611">
        <v>8</v>
      </c>
      <c r="V22" s="110"/>
      <c r="W22" s="610" t="s">
        <v>93</v>
      </c>
      <c r="X22" s="610"/>
      <c r="Y22" s="610"/>
      <c r="Z22" s="610"/>
      <c r="AA22" s="610"/>
      <c r="AB22" s="610"/>
      <c r="AC22" s="610"/>
      <c r="AD22" s="610"/>
      <c r="AE22" s="610"/>
      <c r="AF22" s="610"/>
      <c r="AG22" s="610"/>
      <c r="AH22" s="610"/>
      <c r="AI22" s="610"/>
      <c r="AJ22" s="610"/>
      <c r="AK22" s="610"/>
      <c r="AL22" s="123"/>
    </row>
    <row r="23" spans="2:38" ht="10.5" customHeight="1" x14ac:dyDescent="0.45">
      <c r="B23" s="629"/>
      <c r="C23" s="630"/>
      <c r="D23" s="110"/>
      <c r="E23" s="110"/>
      <c r="F23" s="110"/>
      <c r="G23" s="110"/>
      <c r="H23" s="110"/>
      <c r="I23" s="110"/>
      <c r="J23" s="110"/>
      <c r="K23" s="110"/>
      <c r="L23" s="110"/>
      <c r="M23" s="110"/>
      <c r="N23" s="110"/>
      <c r="O23" s="110"/>
      <c r="P23" s="110"/>
      <c r="Q23" s="110"/>
      <c r="R23" s="635"/>
      <c r="S23" s="636"/>
      <c r="T23" s="124"/>
      <c r="U23" s="611"/>
      <c r="V23" s="110"/>
      <c r="W23" s="610"/>
      <c r="X23" s="610"/>
      <c r="Y23" s="610"/>
      <c r="Z23" s="610"/>
      <c r="AA23" s="610"/>
      <c r="AB23" s="610"/>
      <c r="AC23" s="610"/>
      <c r="AD23" s="610"/>
      <c r="AE23" s="610"/>
      <c r="AF23" s="610"/>
      <c r="AG23" s="610"/>
      <c r="AH23" s="610"/>
      <c r="AI23" s="610"/>
      <c r="AJ23" s="610"/>
      <c r="AK23" s="610"/>
      <c r="AL23" s="123"/>
    </row>
    <row r="24" spans="2:38" ht="10.5" customHeight="1" x14ac:dyDescent="0.45">
      <c r="B24" s="631"/>
      <c r="C24" s="632"/>
      <c r="D24" s="108"/>
      <c r="E24" s="108"/>
      <c r="F24" s="108"/>
      <c r="G24" s="108"/>
      <c r="H24" s="108"/>
      <c r="I24" s="108"/>
      <c r="J24" s="108"/>
      <c r="K24" s="108"/>
      <c r="L24" s="108"/>
      <c r="M24" s="108"/>
      <c r="N24" s="108"/>
      <c r="O24" s="108"/>
      <c r="P24" s="108"/>
      <c r="Q24" s="108"/>
      <c r="R24" s="637"/>
      <c r="S24" s="638"/>
      <c r="T24" s="122"/>
      <c r="U24" s="121"/>
      <c r="V24" s="108"/>
      <c r="W24" s="120"/>
      <c r="X24" s="120"/>
      <c r="Y24" s="120"/>
      <c r="Z24" s="120"/>
      <c r="AA24" s="120"/>
      <c r="AB24" s="120"/>
      <c r="AC24" s="120"/>
      <c r="AD24" s="120"/>
      <c r="AE24" s="120"/>
      <c r="AF24" s="120"/>
      <c r="AG24" s="120"/>
      <c r="AH24" s="120"/>
      <c r="AI24" s="120"/>
      <c r="AJ24" s="120"/>
      <c r="AK24" s="120"/>
      <c r="AL24" s="119"/>
    </row>
    <row r="25" spans="2:38" ht="13.5" customHeight="1" x14ac:dyDescent="0.45">
      <c r="B25" s="613" t="s">
        <v>92</v>
      </c>
      <c r="C25" s="614"/>
      <c r="D25" s="117"/>
      <c r="E25" s="117"/>
      <c r="F25" s="117"/>
      <c r="G25" s="117"/>
      <c r="H25" s="117"/>
      <c r="I25" s="117"/>
      <c r="J25" s="117"/>
      <c r="K25" s="117"/>
      <c r="L25" s="117"/>
      <c r="M25" s="117"/>
      <c r="N25" s="117"/>
      <c r="O25" s="117"/>
      <c r="P25" s="117"/>
      <c r="Q25" s="117"/>
      <c r="R25" s="118"/>
      <c r="S25" s="118"/>
      <c r="T25" s="117"/>
      <c r="U25" s="117"/>
      <c r="V25" s="117"/>
      <c r="W25" s="116"/>
      <c r="X25" s="116"/>
      <c r="Y25" s="116"/>
      <c r="Z25" s="116"/>
      <c r="AA25" s="116"/>
      <c r="AB25" s="116"/>
      <c r="AC25" s="116"/>
      <c r="AD25" s="116"/>
      <c r="AE25" s="116"/>
      <c r="AF25" s="116"/>
      <c r="AG25" s="116"/>
      <c r="AH25" s="116"/>
      <c r="AI25" s="116"/>
      <c r="AJ25" s="116"/>
      <c r="AK25" s="116"/>
      <c r="AL25" s="115"/>
    </row>
    <row r="26" spans="2:38" x14ac:dyDescent="0.45">
      <c r="B26" s="615"/>
      <c r="C26" s="616"/>
      <c r="D26" s="110"/>
      <c r="E26" s="619"/>
      <c r="F26" s="619"/>
      <c r="G26" s="114" t="s">
        <v>91</v>
      </c>
      <c r="H26" s="114"/>
      <c r="I26" s="114"/>
      <c r="J26" s="114"/>
      <c r="K26" s="114"/>
      <c r="L26" s="114"/>
      <c r="M26" s="114"/>
      <c r="N26" s="114"/>
      <c r="O26" s="113"/>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09"/>
    </row>
    <row r="27" spans="2:38" x14ac:dyDescent="0.45">
      <c r="B27" s="615"/>
      <c r="C27" s="616"/>
      <c r="D27" s="110"/>
      <c r="E27" s="619"/>
      <c r="F27" s="619"/>
      <c r="G27" s="603" t="s">
        <v>89</v>
      </c>
      <c r="H27" s="604"/>
      <c r="I27" s="604"/>
      <c r="J27" s="605"/>
      <c r="K27" s="603" t="s">
        <v>88</v>
      </c>
      <c r="L27" s="604"/>
      <c r="M27" s="604"/>
      <c r="N27" s="605"/>
      <c r="O27" s="113"/>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09"/>
    </row>
    <row r="28" spans="2:38" x14ac:dyDescent="0.45">
      <c r="B28" s="615"/>
      <c r="C28" s="616"/>
      <c r="D28" s="110"/>
      <c r="E28" s="619"/>
      <c r="F28" s="619"/>
      <c r="G28" s="606" t="s">
        <v>87</v>
      </c>
      <c r="H28" s="607"/>
      <c r="I28" s="607"/>
      <c r="J28" s="608"/>
      <c r="K28" s="606" t="s">
        <v>87</v>
      </c>
      <c r="L28" s="607"/>
      <c r="M28" s="607"/>
      <c r="N28" s="608"/>
      <c r="O28" s="113"/>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09"/>
    </row>
    <row r="29" spans="2:38" ht="11.25" customHeight="1" x14ac:dyDescent="0.45">
      <c r="B29" s="615"/>
      <c r="C29" s="616"/>
      <c r="D29" s="110"/>
      <c r="E29" s="595" t="s">
        <v>12</v>
      </c>
      <c r="F29" s="595"/>
      <c r="G29" s="597"/>
      <c r="H29" s="598"/>
      <c r="I29" s="599"/>
      <c r="J29" s="589" t="s">
        <v>44</v>
      </c>
      <c r="K29" s="597"/>
      <c r="L29" s="598"/>
      <c r="M29" s="599"/>
      <c r="N29" s="589" t="s">
        <v>44</v>
      </c>
      <c r="O29" s="112"/>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09"/>
    </row>
    <row r="30" spans="2:38" ht="11.25" customHeight="1" x14ac:dyDescent="0.45">
      <c r="B30" s="615"/>
      <c r="C30" s="616"/>
      <c r="D30" s="110"/>
      <c r="E30" s="595"/>
      <c r="F30" s="595"/>
      <c r="G30" s="600"/>
      <c r="H30" s="601"/>
      <c r="I30" s="602"/>
      <c r="J30" s="590"/>
      <c r="K30" s="600"/>
      <c r="L30" s="601"/>
      <c r="M30" s="602"/>
      <c r="N30" s="590"/>
      <c r="O30" s="112"/>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09"/>
    </row>
    <row r="31" spans="2:38" ht="11.25" customHeight="1" x14ac:dyDescent="0.45">
      <c r="B31" s="615"/>
      <c r="C31" s="616"/>
      <c r="D31" s="110"/>
      <c r="E31" s="595" t="s">
        <v>13</v>
      </c>
      <c r="F31" s="595"/>
      <c r="G31" s="597"/>
      <c r="H31" s="598"/>
      <c r="I31" s="599"/>
      <c r="J31" s="589" t="s">
        <v>44</v>
      </c>
      <c r="K31" s="597"/>
      <c r="L31" s="598"/>
      <c r="M31" s="599"/>
      <c r="N31" s="589" t="s">
        <v>44</v>
      </c>
      <c r="O31" s="112"/>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09"/>
    </row>
    <row r="32" spans="2:38" ht="11.25" customHeight="1" x14ac:dyDescent="0.45">
      <c r="B32" s="615"/>
      <c r="C32" s="616"/>
      <c r="D32" s="110"/>
      <c r="E32" s="595"/>
      <c r="F32" s="595"/>
      <c r="G32" s="600"/>
      <c r="H32" s="601"/>
      <c r="I32" s="602"/>
      <c r="J32" s="590"/>
      <c r="K32" s="600"/>
      <c r="L32" s="601"/>
      <c r="M32" s="602"/>
      <c r="N32" s="590"/>
      <c r="O32" s="112"/>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09"/>
    </row>
    <row r="33" spans="2:38" ht="11.25" customHeight="1" x14ac:dyDescent="0.45">
      <c r="B33" s="615"/>
      <c r="C33" s="616"/>
      <c r="D33" s="110"/>
      <c r="E33" s="595" t="s">
        <v>14</v>
      </c>
      <c r="F33" s="595"/>
      <c r="G33" s="597"/>
      <c r="H33" s="598"/>
      <c r="I33" s="599"/>
      <c r="J33" s="589" t="s">
        <v>44</v>
      </c>
      <c r="K33" s="597"/>
      <c r="L33" s="598"/>
      <c r="M33" s="599"/>
      <c r="N33" s="589" t="s">
        <v>44</v>
      </c>
      <c r="O33" s="112"/>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09"/>
    </row>
    <row r="34" spans="2:38" ht="11.25" customHeight="1" x14ac:dyDescent="0.45">
      <c r="B34" s="615"/>
      <c r="C34" s="616"/>
      <c r="D34" s="110"/>
      <c r="E34" s="595"/>
      <c r="F34" s="595"/>
      <c r="G34" s="600"/>
      <c r="H34" s="601"/>
      <c r="I34" s="602"/>
      <c r="J34" s="590"/>
      <c r="K34" s="600"/>
      <c r="L34" s="601"/>
      <c r="M34" s="602"/>
      <c r="N34" s="590"/>
      <c r="O34" s="112"/>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09"/>
    </row>
    <row r="35" spans="2:38" ht="11.25" customHeight="1" x14ac:dyDescent="0.45">
      <c r="B35" s="615"/>
      <c r="C35" s="616"/>
      <c r="D35" s="110"/>
      <c r="E35" s="595" t="s">
        <v>15</v>
      </c>
      <c r="F35" s="595"/>
      <c r="G35" s="597"/>
      <c r="H35" s="598"/>
      <c r="I35" s="599"/>
      <c r="J35" s="589" t="s">
        <v>44</v>
      </c>
      <c r="K35" s="597"/>
      <c r="L35" s="598"/>
      <c r="M35" s="599"/>
      <c r="N35" s="589" t="s">
        <v>44</v>
      </c>
      <c r="O35" s="112"/>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09"/>
    </row>
    <row r="36" spans="2:38" ht="11.25" customHeight="1" x14ac:dyDescent="0.45">
      <c r="B36" s="615"/>
      <c r="C36" s="616"/>
      <c r="D36" s="110"/>
      <c r="E36" s="595"/>
      <c r="F36" s="595"/>
      <c r="G36" s="600"/>
      <c r="H36" s="601"/>
      <c r="I36" s="602"/>
      <c r="J36" s="590"/>
      <c r="K36" s="600"/>
      <c r="L36" s="601"/>
      <c r="M36" s="602"/>
      <c r="N36" s="590"/>
      <c r="O36" s="112"/>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09"/>
    </row>
    <row r="37" spans="2:38" ht="11.25" customHeight="1" x14ac:dyDescent="0.45">
      <c r="B37" s="615"/>
      <c r="C37" s="616"/>
      <c r="D37" s="110"/>
      <c r="E37" s="595" t="s">
        <v>16</v>
      </c>
      <c r="F37" s="595"/>
      <c r="G37" s="597"/>
      <c r="H37" s="598"/>
      <c r="I37" s="599"/>
      <c r="J37" s="589" t="s">
        <v>44</v>
      </c>
      <c r="K37" s="597"/>
      <c r="L37" s="598"/>
      <c r="M37" s="599"/>
      <c r="N37" s="589" t="s">
        <v>44</v>
      </c>
      <c r="O37" s="112"/>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09"/>
    </row>
    <row r="38" spans="2:38" ht="11.25" customHeight="1" x14ac:dyDescent="0.45">
      <c r="B38" s="615"/>
      <c r="C38" s="616"/>
      <c r="D38" s="110"/>
      <c r="E38" s="595"/>
      <c r="F38" s="595"/>
      <c r="G38" s="600"/>
      <c r="H38" s="601"/>
      <c r="I38" s="602"/>
      <c r="J38" s="590"/>
      <c r="K38" s="600"/>
      <c r="L38" s="601"/>
      <c r="M38" s="602"/>
      <c r="N38" s="590"/>
      <c r="O38" s="112"/>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09"/>
    </row>
    <row r="39" spans="2:38" ht="11.25" customHeight="1" x14ac:dyDescent="0.45">
      <c r="B39" s="615"/>
      <c r="C39" s="616"/>
      <c r="D39" s="110"/>
      <c r="E39" s="595" t="s">
        <v>17</v>
      </c>
      <c r="F39" s="595"/>
      <c r="G39" s="597"/>
      <c r="H39" s="598"/>
      <c r="I39" s="599"/>
      <c r="J39" s="589" t="s">
        <v>44</v>
      </c>
      <c r="K39" s="597"/>
      <c r="L39" s="598"/>
      <c r="M39" s="599"/>
      <c r="N39" s="589" t="s">
        <v>44</v>
      </c>
      <c r="O39" s="112"/>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09"/>
    </row>
    <row r="40" spans="2:38" ht="11.25" customHeight="1" x14ac:dyDescent="0.45">
      <c r="B40" s="615"/>
      <c r="C40" s="616"/>
      <c r="D40" s="110"/>
      <c r="E40" s="595"/>
      <c r="F40" s="595"/>
      <c r="G40" s="600"/>
      <c r="H40" s="601"/>
      <c r="I40" s="602"/>
      <c r="J40" s="590"/>
      <c r="K40" s="600"/>
      <c r="L40" s="601"/>
      <c r="M40" s="602"/>
      <c r="N40" s="590"/>
      <c r="O40" s="112"/>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09"/>
    </row>
    <row r="41" spans="2:38" ht="11.25" customHeight="1" x14ac:dyDescent="0.45">
      <c r="B41" s="615"/>
      <c r="C41" s="616"/>
      <c r="D41" s="110"/>
      <c r="E41" s="595" t="s">
        <v>18</v>
      </c>
      <c r="F41" s="595"/>
      <c r="G41" s="597"/>
      <c r="H41" s="598"/>
      <c r="I41" s="599"/>
      <c r="J41" s="589" t="s">
        <v>44</v>
      </c>
      <c r="K41" s="597"/>
      <c r="L41" s="598"/>
      <c r="M41" s="599"/>
      <c r="N41" s="589" t="s">
        <v>44</v>
      </c>
      <c r="O41" s="112"/>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09"/>
    </row>
    <row r="42" spans="2:38" ht="11.25" customHeight="1" x14ac:dyDescent="0.45">
      <c r="B42" s="615"/>
      <c r="C42" s="616"/>
      <c r="D42" s="110"/>
      <c r="E42" s="595"/>
      <c r="F42" s="595"/>
      <c r="G42" s="600"/>
      <c r="H42" s="601"/>
      <c r="I42" s="602"/>
      <c r="J42" s="590"/>
      <c r="K42" s="600"/>
      <c r="L42" s="601"/>
      <c r="M42" s="602"/>
      <c r="N42" s="590"/>
      <c r="O42" s="112"/>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09"/>
    </row>
    <row r="43" spans="2:38" ht="11.25" customHeight="1" x14ac:dyDescent="0.45">
      <c r="B43" s="615"/>
      <c r="C43" s="616"/>
      <c r="D43" s="110"/>
      <c r="E43" s="595" t="s">
        <v>19</v>
      </c>
      <c r="F43" s="595"/>
      <c r="G43" s="597"/>
      <c r="H43" s="598"/>
      <c r="I43" s="599"/>
      <c r="J43" s="589" t="s">
        <v>44</v>
      </c>
      <c r="K43" s="597"/>
      <c r="L43" s="598"/>
      <c r="M43" s="599"/>
      <c r="N43" s="589" t="s">
        <v>44</v>
      </c>
      <c r="O43" s="112"/>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09"/>
    </row>
    <row r="44" spans="2:38" ht="11.25" customHeight="1" x14ac:dyDescent="0.45">
      <c r="B44" s="615"/>
      <c r="C44" s="616"/>
      <c r="D44" s="110"/>
      <c r="E44" s="595"/>
      <c r="F44" s="595"/>
      <c r="G44" s="600"/>
      <c r="H44" s="601"/>
      <c r="I44" s="602"/>
      <c r="J44" s="590"/>
      <c r="K44" s="600"/>
      <c r="L44" s="601"/>
      <c r="M44" s="602"/>
      <c r="N44" s="590"/>
      <c r="O44" s="112"/>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09"/>
    </row>
    <row r="45" spans="2:38" ht="11.25" customHeight="1" x14ac:dyDescent="0.45">
      <c r="B45" s="615"/>
      <c r="C45" s="616"/>
      <c r="D45" s="110"/>
      <c r="E45" s="595" t="s">
        <v>20</v>
      </c>
      <c r="F45" s="595"/>
      <c r="G45" s="597"/>
      <c r="H45" s="598"/>
      <c r="I45" s="599"/>
      <c r="J45" s="589" t="s">
        <v>44</v>
      </c>
      <c r="K45" s="597"/>
      <c r="L45" s="598"/>
      <c r="M45" s="599"/>
      <c r="N45" s="589" t="s">
        <v>44</v>
      </c>
      <c r="O45" s="112"/>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09"/>
    </row>
    <row r="46" spans="2:38" ht="11.25" customHeight="1" x14ac:dyDescent="0.45">
      <c r="B46" s="615"/>
      <c r="C46" s="616"/>
      <c r="D46" s="110"/>
      <c r="E46" s="595"/>
      <c r="F46" s="595"/>
      <c r="G46" s="600"/>
      <c r="H46" s="601"/>
      <c r="I46" s="602"/>
      <c r="J46" s="590"/>
      <c r="K46" s="600"/>
      <c r="L46" s="601"/>
      <c r="M46" s="602"/>
      <c r="N46" s="590"/>
      <c r="O46" s="112"/>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09"/>
    </row>
    <row r="47" spans="2:38" ht="11.25" customHeight="1" x14ac:dyDescent="0.45">
      <c r="B47" s="615"/>
      <c r="C47" s="616"/>
      <c r="D47" s="110"/>
      <c r="E47" s="595" t="s">
        <v>21</v>
      </c>
      <c r="F47" s="595"/>
      <c r="G47" s="597"/>
      <c r="H47" s="598"/>
      <c r="I47" s="599"/>
      <c r="J47" s="589" t="s">
        <v>44</v>
      </c>
      <c r="K47" s="597"/>
      <c r="L47" s="598"/>
      <c r="M47" s="599"/>
      <c r="N47" s="589" t="s">
        <v>44</v>
      </c>
      <c r="O47" s="112"/>
      <c r="P47" s="110"/>
      <c r="Q47" s="110"/>
      <c r="R47" s="110"/>
      <c r="S47" s="609"/>
      <c r="T47" s="609"/>
      <c r="U47" s="597" t="s">
        <v>90</v>
      </c>
      <c r="V47" s="598"/>
      <c r="W47" s="598"/>
      <c r="X47" s="598"/>
      <c r="Y47" s="598"/>
      <c r="Z47" s="599"/>
      <c r="AA47" s="110"/>
      <c r="AB47" s="110"/>
      <c r="AC47" s="110"/>
      <c r="AD47" s="110"/>
      <c r="AE47" s="110"/>
      <c r="AF47" s="110"/>
      <c r="AG47" s="110"/>
      <c r="AH47" s="110"/>
      <c r="AI47" s="110"/>
      <c r="AJ47" s="110"/>
      <c r="AK47" s="110"/>
      <c r="AL47" s="109"/>
    </row>
    <row r="48" spans="2:38" ht="11.25" customHeight="1" x14ac:dyDescent="0.45">
      <c r="B48" s="615"/>
      <c r="C48" s="616"/>
      <c r="D48" s="110"/>
      <c r="E48" s="595"/>
      <c r="F48" s="595"/>
      <c r="G48" s="600"/>
      <c r="H48" s="601"/>
      <c r="I48" s="602"/>
      <c r="J48" s="590"/>
      <c r="K48" s="600"/>
      <c r="L48" s="601"/>
      <c r="M48" s="602"/>
      <c r="N48" s="590"/>
      <c r="O48" s="112"/>
      <c r="P48" s="110"/>
      <c r="Q48" s="110"/>
      <c r="R48" s="110"/>
      <c r="S48" s="609"/>
      <c r="T48" s="609"/>
      <c r="U48" s="600"/>
      <c r="V48" s="601"/>
      <c r="W48" s="601"/>
      <c r="X48" s="601"/>
      <c r="Y48" s="601"/>
      <c r="Z48" s="602"/>
      <c r="AA48" s="110"/>
      <c r="AB48" s="110"/>
      <c r="AC48" s="110"/>
      <c r="AD48" s="110"/>
      <c r="AE48" s="110"/>
      <c r="AF48" s="110"/>
      <c r="AG48" s="110"/>
      <c r="AH48" s="110"/>
      <c r="AI48" s="110"/>
      <c r="AJ48" s="110"/>
      <c r="AK48" s="110"/>
      <c r="AL48" s="109"/>
    </row>
    <row r="49" spans="2:38" ht="11.25" customHeight="1" x14ac:dyDescent="0.45">
      <c r="B49" s="615"/>
      <c r="C49" s="616"/>
      <c r="D49" s="110"/>
      <c r="E49" s="595" t="s">
        <v>22</v>
      </c>
      <c r="F49" s="595"/>
      <c r="G49" s="597"/>
      <c r="H49" s="598"/>
      <c r="I49" s="599"/>
      <c r="J49" s="589" t="s">
        <v>44</v>
      </c>
      <c r="K49" s="597"/>
      <c r="L49" s="598"/>
      <c r="M49" s="599"/>
      <c r="N49" s="589" t="s">
        <v>44</v>
      </c>
      <c r="O49" s="112"/>
      <c r="P49" s="110"/>
      <c r="Q49" s="110"/>
      <c r="R49" s="110"/>
      <c r="S49" s="603" t="s">
        <v>89</v>
      </c>
      <c r="T49" s="604"/>
      <c r="U49" s="604"/>
      <c r="V49" s="605"/>
      <c r="W49" s="603" t="s">
        <v>88</v>
      </c>
      <c r="X49" s="604"/>
      <c r="Y49" s="604"/>
      <c r="Z49" s="605"/>
      <c r="AA49" s="110"/>
      <c r="AB49" s="110"/>
      <c r="AC49" s="110"/>
      <c r="AD49" s="110"/>
      <c r="AE49" s="110"/>
      <c r="AF49" s="110"/>
      <c r="AG49" s="110"/>
      <c r="AH49" s="110"/>
      <c r="AI49" s="110"/>
      <c r="AJ49" s="110"/>
      <c r="AK49" s="110"/>
      <c r="AL49" s="109"/>
    </row>
    <row r="50" spans="2:38" ht="11.25" customHeight="1" thickBot="1" x14ac:dyDescent="0.5">
      <c r="B50" s="615"/>
      <c r="C50" s="616"/>
      <c r="D50" s="110"/>
      <c r="E50" s="595"/>
      <c r="F50" s="595"/>
      <c r="G50" s="600"/>
      <c r="H50" s="601"/>
      <c r="I50" s="602"/>
      <c r="J50" s="590"/>
      <c r="K50" s="600"/>
      <c r="L50" s="601"/>
      <c r="M50" s="602"/>
      <c r="N50" s="590"/>
      <c r="O50" s="112"/>
      <c r="P50" s="110"/>
      <c r="Q50" s="110"/>
      <c r="R50" s="110"/>
      <c r="S50" s="606" t="s">
        <v>87</v>
      </c>
      <c r="T50" s="607"/>
      <c r="U50" s="607"/>
      <c r="V50" s="608"/>
      <c r="W50" s="606" t="s">
        <v>87</v>
      </c>
      <c r="X50" s="607"/>
      <c r="Y50" s="607"/>
      <c r="Z50" s="608"/>
      <c r="AA50" s="110"/>
      <c r="AB50" s="110"/>
      <c r="AC50" s="110"/>
      <c r="AD50" s="110"/>
      <c r="AE50" s="110"/>
      <c r="AF50" s="110"/>
      <c r="AG50" s="110"/>
      <c r="AH50" s="110"/>
      <c r="AI50" s="110"/>
      <c r="AJ50" s="110"/>
      <c r="AK50" s="110"/>
      <c r="AL50" s="109"/>
    </row>
    <row r="51" spans="2:38" ht="11.25" customHeight="1" x14ac:dyDescent="0.45">
      <c r="B51" s="615"/>
      <c r="C51" s="616"/>
      <c r="D51" s="110"/>
      <c r="E51" s="595" t="s">
        <v>23</v>
      </c>
      <c r="F51" s="595"/>
      <c r="G51" s="597"/>
      <c r="H51" s="598"/>
      <c r="I51" s="599"/>
      <c r="J51" s="589" t="s">
        <v>44</v>
      </c>
      <c r="K51" s="597"/>
      <c r="L51" s="598"/>
      <c r="M51" s="599"/>
      <c r="N51" s="589" t="s">
        <v>44</v>
      </c>
      <c r="O51" s="112"/>
      <c r="P51" s="110"/>
      <c r="Q51" s="110"/>
      <c r="R51" s="110"/>
      <c r="S51" s="597"/>
      <c r="T51" s="598"/>
      <c r="U51" s="599"/>
      <c r="V51" s="589" t="s">
        <v>44</v>
      </c>
      <c r="W51" s="597"/>
      <c r="X51" s="598"/>
      <c r="Y51" s="599"/>
      <c r="Z51" s="589" t="s">
        <v>44</v>
      </c>
      <c r="AA51" s="110"/>
      <c r="AB51" s="110"/>
      <c r="AC51" s="110"/>
      <c r="AD51" s="110"/>
      <c r="AE51" s="572" t="s">
        <v>86</v>
      </c>
      <c r="AF51" s="573"/>
      <c r="AG51" s="573"/>
      <c r="AH51" s="573"/>
      <c r="AI51" s="573"/>
      <c r="AJ51" s="573"/>
      <c r="AK51" s="574"/>
      <c r="AL51" s="109"/>
    </row>
    <row r="52" spans="2:38" ht="11.25" customHeight="1" thickBot="1" x14ac:dyDescent="0.5">
      <c r="B52" s="615"/>
      <c r="C52" s="616"/>
      <c r="D52" s="110"/>
      <c r="E52" s="596"/>
      <c r="F52" s="596"/>
      <c r="G52" s="600"/>
      <c r="H52" s="601"/>
      <c r="I52" s="602"/>
      <c r="J52" s="590"/>
      <c r="K52" s="600"/>
      <c r="L52" s="601"/>
      <c r="M52" s="602"/>
      <c r="N52" s="590"/>
      <c r="O52" s="112"/>
      <c r="P52" s="110"/>
      <c r="Q52" s="110"/>
      <c r="R52" s="110"/>
      <c r="S52" s="600"/>
      <c r="T52" s="601"/>
      <c r="U52" s="602"/>
      <c r="V52" s="590"/>
      <c r="W52" s="600"/>
      <c r="X52" s="601"/>
      <c r="Y52" s="602"/>
      <c r="Z52" s="590"/>
      <c r="AA52" s="110"/>
      <c r="AB52" s="110"/>
      <c r="AC52" s="110"/>
      <c r="AD52" s="110"/>
      <c r="AE52" s="575"/>
      <c r="AF52" s="567"/>
      <c r="AG52" s="567"/>
      <c r="AH52" s="567"/>
      <c r="AI52" s="567"/>
      <c r="AJ52" s="567"/>
      <c r="AK52" s="568"/>
      <c r="AL52" s="109"/>
    </row>
    <row r="53" spans="2:38" ht="11.25" customHeight="1" x14ac:dyDescent="0.45">
      <c r="B53" s="615"/>
      <c r="C53" s="616"/>
      <c r="D53" s="110"/>
      <c r="E53" s="576" t="s">
        <v>24</v>
      </c>
      <c r="F53" s="577"/>
      <c r="G53" s="573"/>
      <c r="H53" s="573"/>
      <c r="I53" s="573"/>
      <c r="J53" s="573"/>
      <c r="K53" s="573"/>
      <c r="L53" s="573"/>
      <c r="M53" s="573"/>
      <c r="N53" s="580" t="s">
        <v>44</v>
      </c>
      <c r="O53" s="111"/>
      <c r="P53" s="582" t="s">
        <v>85</v>
      </c>
      <c r="Q53" s="582"/>
      <c r="R53" s="111"/>
      <c r="S53" s="576" t="s">
        <v>24</v>
      </c>
      <c r="T53" s="577"/>
      <c r="U53" s="583"/>
      <c r="V53" s="584"/>
      <c r="W53" s="584"/>
      <c r="X53" s="584"/>
      <c r="Y53" s="585"/>
      <c r="Z53" s="580" t="s">
        <v>44</v>
      </c>
      <c r="AA53" s="110"/>
      <c r="AB53" s="582" t="s">
        <v>84</v>
      </c>
      <c r="AC53" s="582"/>
      <c r="AD53" s="110"/>
      <c r="AE53" s="591"/>
      <c r="AF53" s="592"/>
      <c r="AG53" s="592"/>
      <c r="AH53" s="592"/>
      <c r="AI53" s="592"/>
      <c r="AJ53" s="567" t="s">
        <v>83</v>
      </c>
      <c r="AK53" s="568"/>
      <c r="AL53" s="109"/>
    </row>
    <row r="54" spans="2:38" ht="11.25" customHeight="1" thickBot="1" x14ac:dyDescent="0.5">
      <c r="B54" s="615"/>
      <c r="C54" s="616"/>
      <c r="D54" s="110"/>
      <c r="E54" s="578"/>
      <c r="F54" s="579"/>
      <c r="G54" s="569"/>
      <c r="H54" s="569"/>
      <c r="I54" s="569"/>
      <c r="J54" s="569"/>
      <c r="K54" s="569"/>
      <c r="L54" s="569"/>
      <c r="M54" s="569"/>
      <c r="N54" s="581"/>
      <c r="O54" s="111"/>
      <c r="P54" s="582"/>
      <c r="Q54" s="582"/>
      <c r="R54" s="111"/>
      <c r="S54" s="578"/>
      <c r="T54" s="579"/>
      <c r="U54" s="586"/>
      <c r="V54" s="587"/>
      <c r="W54" s="587"/>
      <c r="X54" s="587"/>
      <c r="Y54" s="588"/>
      <c r="Z54" s="581"/>
      <c r="AA54" s="110"/>
      <c r="AB54" s="582"/>
      <c r="AC54" s="582"/>
      <c r="AD54" s="110"/>
      <c r="AE54" s="593"/>
      <c r="AF54" s="594"/>
      <c r="AG54" s="594"/>
      <c r="AH54" s="594"/>
      <c r="AI54" s="594"/>
      <c r="AJ54" s="569"/>
      <c r="AK54" s="570"/>
      <c r="AL54" s="109"/>
    </row>
    <row r="55" spans="2:38" x14ac:dyDescent="0.45">
      <c r="B55" s="617"/>
      <c r="C55" s="61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7"/>
    </row>
    <row r="56" spans="2:38" ht="163.5" customHeight="1" x14ac:dyDescent="0.45">
      <c r="B56" s="571" t="s">
        <v>82</v>
      </c>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row>
    <row r="57" spans="2:38" x14ac:dyDescent="0.45">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row>
    <row r="58" spans="2:38" x14ac:dyDescent="0.45">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row>
    <row r="59" spans="2:38" x14ac:dyDescent="0.45">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row>
  </sheetData>
  <mergeCells count="121">
    <mergeCell ref="U20:U21"/>
    <mergeCell ref="W20:AK21"/>
    <mergeCell ref="AB1:AI1"/>
    <mergeCell ref="AK1:AL1"/>
    <mergeCell ref="A3:AM4"/>
    <mergeCell ref="B6:K6"/>
    <mergeCell ref="L6:AL6"/>
    <mergeCell ref="B7:C24"/>
    <mergeCell ref="R7:S24"/>
    <mergeCell ref="U8:U9"/>
    <mergeCell ref="W8:AK9"/>
    <mergeCell ref="F10:F11"/>
    <mergeCell ref="H10:O11"/>
    <mergeCell ref="U10:U11"/>
    <mergeCell ref="W10:AK11"/>
    <mergeCell ref="F12:F13"/>
    <mergeCell ref="H12:O13"/>
    <mergeCell ref="U12:U13"/>
    <mergeCell ref="W12:AK13"/>
    <mergeCell ref="F14:F15"/>
    <mergeCell ref="H14:O15"/>
    <mergeCell ref="U14:U15"/>
    <mergeCell ref="W14:AK15"/>
    <mergeCell ref="F16:F17"/>
    <mergeCell ref="H16:O17"/>
    <mergeCell ref="U16:U17"/>
    <mergeCell ref="W16:AK17"/>
    <mergeCell ref="F18:F19"/>
    <mergeCell ref="H18:O19"/>
    <mergeCell ref="U18:U19"/>
    <mergeCell ref="W18:AK19"/>
    <mergeCell ref="W22:AK23"/>
    <mergeCell ref="B25:C55"/>
    <mergeCell ref="E26:F28"/>
    <mergeCell ref="G27:J27"/>
    <mergeCell ref="K27:N27"/>
    <mergeCell ref="G28:J28"/>
    <mergeCell ref="K28:N28"/>
    <mergeCell ref="E29:F30"/>
    <mergeCell ref="G29:I30"/>
    <mergeCell ref="J29:J30"/>
    <mergeCell ref="U22:U23"/>
    <mergeCell ref="E33:F34"/>
    <mergeCell ref="G33:I34"/>
    <mergeCell ref="J33:J34"/>
    <mergeCell ref="K33:M34"/>
    <mergeCell ref="N33:N34"/>
    <mergeCell ref="K29:M30"/>
    <mergeCell ref="N29:N30"/>
    <mergeCell ref="E31:F32"/>
    <mergeCell ref="G31:I32"/>
    <mergeCell ref="J31:J32"/>
    <mergeCell ref="K31:M32"/>
    <mergeCell ref="N31:N32"/>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U47:Z48"/>
    <mergeCell ref="E49:F50"/>
    <mergeCell ref="G49:I50"/>
    <mergeCell ref="J49:J50"/>
    <mergeCell ref="K49:M50"/>
    <mergeCell ref="N49:N50"/>
    <mergeCell ref="S49:V49"/>
    <mergeCell ref="W49:Z49"/>
    <mergeCell ref="S50:V50"/>
    <mergeCell ref="W50:Z50"/>
    <mergeCell ref="E47:F48"/>
    <mergeCell ref="G47:I48"/>
    <mergeCell ref="J47:J48"/>
    <mergeCell ref="K47:M48"/>
    <mergeCell ref="N47:N48"/>
    <mergeCell ref="S47:T48"/>
    <mergeCell ref="AJ53:AK54"/>
    <mergeCell ref="B56:AL56"/>
    <mergeCell ref="AE51:AK52"/>
    <mergeCell ref="E53:F54"/>
    <mergeCell ref="G53:M54"/>
    <mergeCell ref="N53:N54"/>
    <mergeCell ref="P53:Q54"/>
    <mergeCell ref="S53:T54"/>
    <mergeCell ref="U53:Y54"/>
    <mergeCell ref="Z53:Z54"/>
    <mergeCell ref="Z51:Z52"/>
    <mergeCell ref="AB53:AC54"/>
    <mergeCell ref="AE53:AI54"/>
    <mergeCell ref="E51:F52"/>
    <mergeCell ref="G51:I52"/>
    <mergeCell ref="J51:J52"/>
    <mergeCell ref="K51:M52"/>
    <mergeCell ref="N51:N52"/>
    <mergeCell ref="S51:U52"/>
    <mergeCell ref="V51:V52"/>
    <mergeCell ref="W51:Y52"/>
  </mergeCells>
  <phoneticPr fontId="2"/>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49"/>
  <sheetViews>
    <sheetView showGridLines="0" view="pageBreakPreview" zoomScaleNormal="100" zoomScaleSheetLayoutView="100" workbookViewId="0">
      <selection activeCell="P8" sqref="P8"/>
    </sheetView>
  </sheetViews>
  <sheetFormatPr defaultRowHeight="18" x14ac:dyDescent="0.45"/>
  <cols>
    <col min="1" max="1" width="1.5" style="104" customWidth="1"/>
    <col min="2" max="2" width="3.09765625" style="104" customWidth="1"/>
    <col min="3" max="4" width="8.09765625" style="104" customWidth="1"/>
    <col min="5" max="6" width="7.59765625" style="104" customWidth="1"/>
    <col min="7" max="7" width="7.5" style="104" customWidth="1"/>
    <col min="8" max="8" width="6.59765625" style="104" customWidth="1"/>
    <col min="9" max="10" width="9" style="104" customWidth="1"/>
    <col min="11" max="11" width="15.3984375" style="104" customWidth="1"/>
    <col min="12" max="256" width="8.796875" style="104"/>
    <col min="257" max="257" width="1.5" style="104" customWidth="1"/>
    <col min="258" max="258" width="3.09765625" style="104" customWidth="1"/>
    <col min="259" max="260" width="8.09765625" style="104" customWidth="1"/>
    <col min="261" max="262" width="7.59765625" style="104" customWidth="1"/>
    <col min="263" max="263" width="7.5" style="104" customWidth="1"/>
    <col min="264" max="264" width="6.59765625" style="104" customWidth="1"/>
    <col min="265" max="266" width="9" style="104" customWidth="1"/>
    <col min="267" max="267" width="15.3984375" style="104" customWidth="1"/>
    <col min="268" max="512" width="8.796875" style="104"/>
    <col min="513" max="513" width="1.5" style="104" customWidth="1"/>
    <col min="514" max="514" width="3.09765625" style="104" customWidth="1"/>
    <col min="515" max="516" width="8.09765625" style="104" customWidth="1"/>
    <col min="517" max="518" width="7.59765625" style="104" customWidth="1"/>
    <col min="519" max="519" width="7.5" style="104" customWidth="1"/>
    <col min="520" max="520" width="6.59765625" style="104" customWidth="1"/>
    <col min="521" max="522" width="9" style="104" customWidth="1"/>
    <col min="523" max="523" width="15.3984375" style="104" customWidth="1"/>
    <col min="524" max="768" width="8.796875" style="104"/>
    <col min="769" max="769" width="1.5" style="104" customWidth="1"/>
    <col min="770" max="770" width="3.09765625" style="104" customWidth="1"/>
    <col min="771" max="772" width="8.09765625" style="104" customWidth="1"/>
    <col min="773" max="774" width="7.59765625" style="104" customWidth="1"/>
    <col min="775" max="775" width="7.5" style="104" customWidth="1"/>
    <col min="776" max="776" width="6.59765625" style="104" customWidth="1"/>
    <col min="777" max="778" width="9" style="104" customWidth="1"/>
    <col min="779" max="779" width="15.3984375" style="104" customWidth="1"/>
    <col min="780" max="1024" width="8.796875" style="104"/>
    <col min="1025" max="1025" width="1.5" style="104" customWidth="1"/>
    <col min="1026" max="1026" width="3.09765625" style="104" customWidth="1"/>
    <col min="1027" max="1028" width="8.09765625" style="104" customWidth="1"/>
    <col min="1029" max="1030" width="7.59765625" style="104" customWidth="1"/>
    <col min="1031" max="1031" width="7.5" style="104" customWidth="1"/>
    <col min="1032" max="1032" width="6.59765625" style="104" customWidth="1"/>
    <col min="1033" max="1034" width="9" style="104" customWidth="1"/>
    <col min="1035" max="1035" width="15.3984375" style="104" customWidth="1"/>
    <col min="1036" max="1280" width="8.796875" style="104"/>
    <col min="1281" max="1281" width="1.5" style="104" customWidth="1"/>
    <col min="1282" max="1282" width="3.09765625" style="104" customWidth="1"/>
    <col min="1283" max="1284" width="8.09765625" style="104" customWidth="1"/>
    <col min="1285" max="1286" width="7.59765625" style="104" customWidth="1"/>
    <col min="1287" max="1287" width="7.5" style="104" customWidth="1"/>
    <col min="1288" max="1288" width="6.59765625" style="104" customWidth="1"/>
    <col min="1289" max="1290" width="9" style="104" customWidth="1"/>
    <col min="1291" max="1291" width="15.3984375" style="104" customWidth="1"/>
    <col min="1292" max="1536" width="8.796875" style="104"/>
    <col min="1537" max="1537" width="1.5" style="104" customWidth="1"/>
    <col min="1538" max="1538" width="3.09765625" style="104" customWidth="1"/>
    <col min="1539" max="1540" width="8.09765625" style="104" customWidth="1"/>
    <col min="1541" max="1542" width="7.59765625" style="104" customWidth="1"/>
    <col min="1543" max="1543" width="7.5" style="104" customWidth="1"/>
    <col min="1544" max="1544" width="6.59765625" style="104" customWidth="1"/>
    <col min="1545" max="1546" width="9" style="104" customWidth="1"/>
    <col min="1547" max="1547" width="15.3984375" style="104" customWidth="1"/>
    <col min="1548" max="1792" width="8.796875" style="104"/>
    <col min="1793" max="1793" width="1.5" style="104" customWidth="1"/>
    <col min="1794" max="1794" width="3.09765625" style="104" customWidth="1"/>
    <col min="1795" max="1796" width="8.09765625" style="104" customWidth="1"/>
    <col min="1797" max="1798" width="7.59765625" style="104" customWidth="1"/>
    <col min="1799" max="1799" width="7.5" style="104" customWidth="1"/>
    <col min="1800" max="1800" width="6.59765625" style="104" customWidth="1"/>
    <col min="1801" max="1802" width="9" style="104" customWidth="1"/>
    <col min="1803" max="1803" width="15.3984375" style="104" customWidth="1"/>
    <col min="1804" max="2048" width="8.796875" style="104"/>
    <col min="2049" max="2049" width="1.5" style="104" customWidth="1"/>
    <col min="2050" max="2050" width="3.09765625" style="104" customWidth="1"/>
    <col min="2051" max="2052" width="8.09765625" style="104" customWidth="1"/>
    <col min="2053" max="2054" width="7.59765625" style="104" customWidth="1"/>
    <col min="2055" max="2055" width="7.5" style="104" customWidth="1"/>
    <col min="2056" max="2056" width="6.59765625" style="104" customWidth="1"/>
    <col min="2057" max="2058" width="9" style="104" customWidth="1"/>
    <col min="2059" max="2059" width="15.3984375" style="104" customWidth="1"/>
    <col min="2060" max="2304" width="8.796875" style="104"/>
    <col min="2305" max="2305" width="1.5" style="104" customWidth="1"/>
    <col min="2306" max="2306" width="3.09765625" style="104" customWidth="1"/>
    <col min="2307" max="2308" width="8.09765625" style="104" customWidth="1"/>
    <col min="2309" max="2310" width="7.59765625" style="104" customWidth="1"/>
    <col min="2311" max="2311" width="7.5" style="104" customWidth="1"/>
    <col min="2312" max="2312" width="6.59765625" style="104" customWidth="1"/>
    <col min="2313" max="2314" width="9" style="104" customWidth="1"/>
    <col min="2315" max="2315" width="15.3984375" style="104" customWidth="1"/>
    <col min="2316" max="2560" width="8.796875" style="104"/>
    <col min="2561" max="2561" width="1.5" style="104" customWidth="1"/>
    <col min="2562" max="2562" width="3.09765625" style="104" customWidth="1"/>
    <col min="2563" max="2564" width="8.09765625" style="104" customWidth="1"/>
    <col min="2565" max="2566" width="7.59765625" style="104" customWidth="1"/>
    <col min="2567" max="2567" width="7.5" style="104" customWidth="1"/>
    <col min="2568" max="2568" width="6.59765625" style="104" customWidth="1"/>
    <col min="2569" max="2570" width="9" style="104" customWidth="1"/>
    <col min="2571" max="2571" width="15.3984375" style="104" customWidth="1"/>
    <col min="2572" max="2816" width="8.796875" style="104"/>
    <col min="2817" max="2817" width="1.5" style="104" customWidth="1"/>
    <col min="2818" max="2818" width="3.09765625" style="104" customWidth="1"/>
    <col min="2819" max="2820" width="8.09765625" style="104" customWidth="1"/>
    <col min="2821" max="2822" width="7.59765625" style="104" customWidth="1"/>
    <col min="2823" max="2823" width="7.5" style="104" customWidth="1"/>
    <col min="2824" max="2824" width="6.59765625" style="104" customWidth="1"/>
    <col min="2825" max="2826" width="9" style="104" customWidth="1"/>
    <col min="2827" max="2827" width="15.3984375" style="104" customWidth="1"/>
    <col min="2828" max="3072" width="8.796875" style="104"/>
    <col min="3073" max="3073" width="1.5" style="104" customWidth="1"/>
    <col min="3074" max="3074" width="3.09765625" style="104" customWidth="1"/>
    <col min="3075" max="3076" width="8.09765625" style="104" customWidth="1"/>
    <col min="3077" max="3078" width="7.59765625" style="104" customWidth="1"/>
    <col min="3079" max="3079" width="7.5" style="104" customWidth="1"/>
    <col min="3080" max="3080" width="6.59765625" style="104" customWidth="1"/>
    <col min="3081" max="3082" width="9" style="104" customWidth="1"/>
    <col min="3083" max="3083" width="15.3984375" style="104" customWidth="1"/>
    <col min="3084" max="3328" width="8.796875" style="104"/>
    <col min="3329" max="3329" width="1.5" style="104" customWidth="1"/>
    <col min="3330" max="3330" width="3.09765625" style="104" customWidth="1"/>
    <col min="3331" max="3332" width="8.09765625" style="104" customWidth="1"/>
    <col min="3333" max="3334" width="7.59765625" style="104" customWidth="1"/>
    <col min="3335" max="3335" width="7.5" style="104" customWidth="1"/>
    <col min="3336" max="3336" width="6.59765625" style="104" customWidth="1"/>
    <col min="3337" max="3338" width="9" style="104" customWidth="1"/>
    <col min="3339" max="3339" width="15.3984375" style="104" customWidth="1"/>
    <col min="3340" max="3584" width="8.796875" style="104"/>
    <col min="3585" max="3585" width="1.5" style="104" customWidth="1"/>
    <col min="3586" max="3586" width="3.09765625" style="104" customWidth="1"/>
    <col min="3587" max="3588" width="8.09765625" style="104" customWidth="1"/>
    <col min="3589" max="3590" width="7.59765625" style="104" customWidth="1"/>
    <col min="3591" max="3591" width="7.5" style="104" customWidth="1"/>
    <col min="3592" max="3592" width="6.59765625" style="104" customWidth="1"/>
    <col min="3593" max="3594" width="9" style="104" customWidth="1"/>
    <col min="3595" max="3595" width="15.3984375" style="104" customWidth="1"/>
    <col min="3596" max="3840" width="8.796875" style="104"/>
    <col min="3841" max="3841" width="1.5" style="104" customWidth="1"/>
    <col min="3842" max="3842" width="3.09765625" style="104" customWidth="1"/>
    <col min="3843" max="3844" width="8.09765625" style="104" customWidth="1"/>
    <col min="3845" max="3846" width="7.59765625" style="104" customWidth="1"/>
    <col min="3847" max="3847" width="7.5" style="104" customWidth="1"/>
    <col min="3848" max="3848" width="6.59765625" style="104" customWidth="1"/>
    <col min="3849" max="3850" width="9" style="104" customWidth="1"/>
    <col min="3851" max="3851" width="15.3984375" style="104" customWidth="1"/>
    <col min="3852" max="4096" width="8.796875" style="104"/>
    <col min="4097" max="4097" width="1.5" style="104" customWidth="1"/>
    <col min="4098" max="4098" width="3.09765625" style="104" customWidth="1"/>
    <col min="4099" max="4100" width="8.09765625" style="104" customWidth="1"/>
    <col min="4101" max="4102" width="7.59765625" style="104" customWidth="1"/>
    <col min="4103" max="4103" width="7.5" style="104" customWidth="1"/>
    <col min="4104" max="4104" width="6.59765625" style="104" customWidth="1"/>
    <col min="4105" max="4106" width="9" style="104" customWidth="1"/>
    <col min="4107" max="4107" width="15.3984375" style="104" customWidth="1"/>
    <col min="4108" max="4352" width="8.796875" style="104"/>
    <col min="4353" max="4353" width="1.5" style="104" customWidth="1"/>
    <col min="4354" max="4354" width="3.09765625" style="104" customWidth="1"/>
    <col min="4355" max="4356" width="8.09765625" style="104" customWidth="1"/>
    <col min="4357" max="4358" width="7.59765625" style="104" customWidth="1"/>
    <col min="4359" max="4359" width="7.5" style="104" customWidth="1"/>
    <col min="4360" max="4360" width="6.59765625" style="104" customWidth="1"/>
    <col min="4361" max="4362" width="9" style="104" customWidth="1"/>
    <col min="4363" max="4363" width="15.3984375" style="104" customWidth="1"/>
    <col min="4364" max="4608" width="8.796875" style="104"/>
    <col min="4609" max="4609" width="1.5" style="104" customWidth="1"/>
    <col min="4610" max="4610" width="3.09765625" style="104" customWidth="1"/>
    <col min="4611" max="4612" width="8.09765625" style="104" customWidth="1"/>
    <col min="4613" max="4614" width="7.59765625" style="104" customWidth="1"/>
    <col min="4615" max="4615" width="7.5" style="104" customWidth="1"/>
    <col min="4616" max="4616" width="6.59765625" style="104" customWidth="1"/>
    <col min="4617" max="4618" width="9" style="104" customWidth="1"/>
    <col min="4619" max="4619" width="15.3984375" style="104" customWidth="1"/>
    <col min="4620" max="4864" width="8.796875" style="104"/>
    <col min="4865" max="4865" width="1.5" style="104" customWidth="1"/>
    <col min="4866" max="4866" width="3.09765625" style="104" customWidth="1"/>
    <col min="4867" max="4868" width="8.09765625" style="104" customWidth="1"/>
    <col min="4869" max="4870" width="7.59765625" style="104" customWidth="1"/>
    <col min="4871" max="4871" width="7.5" style="104" customWidth="1"/>
    <col min="4872" max="4872" width="6.59765625" style="104" customWidth="1"/>
    <col min="4873" max="4874" width="9" style="104" customWidth="1"/>
    <col min="4875" max="4875" width="15.3984375" style="104" customWidth="1"/>
    <col min="4876" max="5120" width="8.796875" style="104"/>
    <col min="5121" max="5121" width="1.5" style="104" customWidth="1"/>
    <col min="5122" max="5122" width="3.09765625" style="104" customWidth="1"/>
    <col min="5123" max="5124" width="8.09765625" style="104" customWidth="1"/>
    <col min="5125" max="5126" width="7.59765625" style="104" customWidth="1"/>
    <col min="5127" max="5127" width="7.5" style="104" customWidth="1"/>
    <col min="5128" max="5128" width="6.59765625" style="104" customWidth="1"/>
    <col min="5129" max="5130" width="9" style="104" customWidth="1"/>
    <col min="5131" max="5131" width="15.3984375" style="104" customWidth="1"/>
    <col min="5132" max="5376" width="8.796875" style="104"/>
    <col min="5377" max="5377" width="1.5" style="104" customWidth="1"/>
    <col min="5378" max="5378" width="3.09765625" style="104" customWidth="1"/>
    <col min="5379" max="5380" width="8.09765625" style="104" customWidth="1"/>
    <col min="5381" max="5382" width="7.59765625" style="104" customWidth="1"/>
    <col min="5383" max="5383" width="7.5" style="104" customWidth="1"/>
    <col min="5384" max="5384" width="6.59765625" style="104" customWidth="1"/>
    <col min="5385" max="5386" width="9" style="104" customWidth="1"/>
    <col min="5387" max="5387" width="15.3984375" style="104" customWidth="1"/>
    <col min="5388" max="5632" width="8.796875" style="104"/>
    <col min="5633" max="5633" width="1.5" style="104" customWidth="1"/>
    <col min="5634" max="5634" width="3.09765625" style="104" customWidth="1"/>
    <col min="5635" max="5636" width="8.09765625" style="104" customWidth="1"/>
    <col min="5637" max="5638" width="7.59765625" style="104" customWidth="1"/>
    <col min="5639" max="5639" width="7.5" style="104" customWidth="1"/>
    <col min="5640" max="5640" width="6.59765625" style="104" customWidth="1"/>
    <col min="5641" max="5642" width="9" style="104" customWidth="1"/>
    <col min="5643" max="5643" width="15.3984375" style="104" customWidth="1"/>
    <col min="5644" max="5888" width="8.796875" style="104"/>
    <col min="5889" max="5889" width="1.5" style="104" customWidth="1"/>
    <col min="5890" max="5890" width="3.09765625" style="104" customWidth="1"/>
    <col min="5891" max="5892" width="8.09765625" style="104" customWidth="1"/>
    <col min="5893" max="5894" width="7.59765625" style="104" customWidth="1"/>
    <col min="5895" max="5895" width="7.5" style="104" customWidth="1"/>
    <col min="5896" max="5896" width="6.59765625" style="104" customWidth="1"/>
    <col min="5897" max="5898" width="9" style="104" customWidth="1"/>
    <col min="5899" max="5899" width="15.3984375" style="104" customWidth="1"/>
    <col min="5900" max="6144" width="8.796875" style="104"/>
    <col min="6145" max="6145" width="1.5" style="104" customWidth="1"/>
    <col min="6146" max="6146" width="3.09765625" style="104" customWidth="1"/>
    <col min="6147" max="6148" width="8.09765625" style="104" customWidth="1"/>
    <col min="6149" max="6150" width="7.59765625" style="104" customWidth="1"/>
    <col min="6151" max="6151" width="7.5" style="104" customWidth="1"/>
    <col min="6152" max="6152" width="6.59765625" style="104" customWidth="1"/>
    <col min="6153" max="6154" width="9" style="104" customWidth="1"/>
    <col min="6155" max="6155" width="15.3984375" style="104" customWidth="1"/>
    <col min="6156" max="6400" width="8.796875" style="104"/>
    <col min="6401" max="6401" width="1.5" style="104" customWidth="1"/>
    <col min="6402" max="6402" width="3.09765625" style="104" customWidth="1"/>
    <col min="6403" max="6404" width="8.09765625" style="104" customWidth="1"/>
    <col min="6405" max="6406" width="7.59765625" style="104" customWidth="1"/>
    <col min="6407" max="6407" width="7.5" style="104" customWidth="1"/>
    <col min="6408" max="6408" width="6.59765625" style="104" customWidth="1"/>
    <col min="6409" max="6410" width="9" style="104" customWidth="1"/>
    <col min="6411" max="6411" width="15.3984375" style="104" customWidth="1"/>
    <col min="6412" max="6656" width="8.796875" style="104"/>
    <col min="6657" max="6657" width="1.5" style="104" customWidth="1"/>
    <col min="6658" max="6658" width="3.09765625" style="104" customWidth="1"/>
    <col min="6659" max="6660" width="8.09765625" style="104" customWidth="1"/>
    <col min="6661" max="6662" width="7.59765625" style="104" customWidth="1"/>
    <col min="6663" max="6663" width="7.5" style="104" customWidth="1"/>
    <col min="6664" max="6664" width="6.59765625" style="104" customWidth="1"/>
    <col min="6665" max="6666" width="9" style="104" customWidth="1"/>
    <col min="6667" max="6667" width="15.3984375" style="104" customWidth="1"/>
    <col min="6668" max="6912" width="8.796875" style="104"/>
    <col min="6913" max="6913" width="1.5" style="104" customWidth="1"/>
    <col min="6914" max="6914" width="3.09765625" style="104" customWidth="1"/>
    <col min="6915" max="6916" width="8.09765625" style="104" customWidth="1"/>
    <col min="6917" max="6918" width="7.59765625" style="104" customWidth="1"/>
    <col min="6919" max="6919" width="7.5" style="104" customWidth="1"/>
    <col min="6920" max="6920" width="6.59765625" style="104" customWidth="1"/>
    <col min="6921" max="6922" width="9" style="104" customWidth="1"/>
    <col min="6923" max="6923" width="15.3984375" style="104" customWidth="1"/>
    <col min="6924" max="7168" width="8.796875" style="104"/>
    <col min="7169" max="7169" width="1.5" style="104" customWidth="1"/>
    <col min="7170" max="7170" width="3.09765625" style="104" customWidth="1"/>
    <col min="7171" max="7172" width="8.09765625" style="104" customWidth="1"/>
    <col min="7173" max="7174" width="7.59765625" style="104" customWidth="1"/>
    <col min="7175" max="7175" width="7.5" style="104" customWidth="1"/>
    <col min="7176" max="7176" width="6.59765625" style="104" customWidth="1"/>
    <col min="7177" max="7178" width="9" style="104" customWidth="1"/>
    <col min="7179" max="7179" width="15.3984375" style="104" customWidth="1"/>
    <col min="7180" max="7424" width="8.796875" style="104"/>
    <col min="7425" max="7425" width="1.5" style="104" customWidth="1"/>
    <col min="7426" max="7426" width="3.09765625" style="104" customWidth="1"/>
    <col min="7427" max="7428" width="8.09765625" style="104" customWidth="1"/>
    <col min="7429" max="7430" width="7.59765625" style="104" customWidth="1"/>
    <col min="7431" max="7431" width="7.5" style="104" customWidth="1"/>
    <col min="7432" max="7432" width="6.59765625" style="104" customWidth="1"/>
    <col min="7433" max="7434" width="9" style="104" customWidth="1"/>
    <col min="7435" max="7435" width="15.3984375" style="104" customWidth="1"/>
    <col min="7436" max="7680" width="8.796875" style="104"/>
    <col min="7681" max="7681" width="1.5" style="104" customWidth="1"/>
    <col min="7682" max="7682" width="3.09765625" style="104" customWidth="1"/>
    <col min="7683" max="7684" width="8.09765625" style="104" customWidth="1"/>
    <col min="7685" max="7686" width="7.59765625" style="104" customWidth="1"/>
    <col min="7687" max="7687" width="7.5" style="104" customWidth="1"/>
    <col min="7688" max="7688" width="6.59765625" style="104" customWidth="1"/>
    <col min="7689" max="7690" width="9" style="104" customWidth="1"/>
    <col min="7691" max="7691" width="15.3984375" style="104" customWidth="1"/>
    <col min="7692" max="7936" width="8.796875" style="104"/>
    <col min="7937" max="7937" width="1.5" style="104" customWidth="1"/>
    <col min="7938" max="7938" width="3.09765625" style="104" customWidth="1"/>
    <col min="7939" max="7940" width="8.09765625" style="104" customWidth="1"/>
    <col min="7941" max="7942" width="7.59765625" style="104" customWidth="1"/>
    <col min="7943" max="7943" width="7.5" style="104" customWidth="1"/>
    <col min="7944" max="7944" width="6.59765625" style="104" customWidth="1"/>
    <col min="7945" max="7946" width="9" style="104" customWidth="1"/>
    <col min="7947" max="7947" width="15.3984375" style="104" customWidth="1"/>
    <col min="7948" max="8192" width="8.796875" style="104"/>
    <col min="8193" max="8193" width="1.5" style="104" customWidth="1"/>
    <col min="8194" max="8194" width="3.09765625" style="104" customWidth="1"/>
    <col min="8195" max="8196" width="8.09765625" style="104" customWidth="1"/>
    <col min="8197" max="8198" width="7.59765625" style="104" customWidth="1"/>
    <col min="8199" max="8199" width="7.5" style="104" customWidth="1"/>
    <col min="8200" max="8200" width="6.59765625" style="104" customWidth="1"/>
    <col min="8201" max="8202" width="9" style="104" customWidth="1"/>
    <col min="8203" max="8203" width="15.3984375" style="104" customWidth="1"/>
    <col min="8204" max="8448" width="8.796875" style="104"/>
    <col min="8449" max="8449" width="1.5" style="104" customWidth="1"/>
    <col min="8450" max="8450" width="3.09765625" style="104" customWidth="1"/>
    <col min="8451" max="8452" width="8.09765625" style="104" customWidth="1"/>
    <col min="8453" max="8454" width="7.59765625" style="104" customWidth="1"/>
    <col min="8455" max="8455" width="7.5" style="104" customWidth="1"/>
    <col min="8456" max="8456" width="6.59765625" style="104" customWidth="1"/>
    <col min="8457" max="8458" width="9" style="104" customWidth="1"/>
    <col min="8459" max="8459" width="15.3984375" style="104" customWidth="1"/>
    <col min="8460" max="8704" width="8.796875" style="104"/>
    <col min="8705" max="8705" width="1.5" style="104" customWidth="1"/>
    <col min="8706" max="8706" width="3.09765625" style="104" customWidth="1"/>
    <col min="8707" max="8708" width="8.09765625" style="104" customWidth="1"/>
    <col min="8709" max="8710" width="7.59765625" style="104" customWidth="1"/>
    <col min="8711" max="8711" width="7.5" style="104" customWidth="1"/>
    <col min="8712" max="8712" width="6.59765625" style="104" customWidth="1"/>
    <col min="8713" max="8714" width="9" style="104" customWidth="1"/>
    <col min="8715" max="8715" width="15.3984375" style="104" customWidth="1"/>
    <col min="8716" max="8960" width="8.796875" style="104"/>
    <col min="8961" max="8961" width="1.5" style="104" customWidth="1"/>
    <col min="8962" max="8962" width="3.09765625" style="104" customWidth="1"/>
    <col min="8963" max="8964" width="8.09765625" style="104" customWidth="1"/>
    <col min="8965" max="8966" width="7.59765625" style="104" customWidth="1"/>
    <col min="8967" max="8967" width="7.5" style="104" customWidth="1"/>
    <col min="8968" max="8968" width="6.59765625" style="104" customWidth="1"/>
    <col min="8969" max="8970" width="9" style="104" customWidth="1"/>
    <col min="8971" max="8971" width="15.3984375" style="104" customWidth="1"/>
    <col min="8972" max="9216" width="8.796875" style="104"/>
    <col min="9217" max="9217" width="1.5" style="104" customWidth="1"/>
    <col min="9218" max="9218" width="3.09765625" style="104" customWidth="1"/>
    <col min="9219" max="9220" width="8.09765625" style="104" customWidth="1"/>
    <col min="9221" max="9222" width="7.59765625" style="104" customWidth="1"/>
    <col min="9223" max="9223" width="7.5" style="104" customWidth="1"/>
    <col min="9224" max="9224" width="6.59765625" style="104" customWidth="1"/>
    <col min="9225" max="9226" width="9" style="104" customWidth="1"/>
    <col min="9227" max="9227" width="15.3984375" style="104" customWidth="1"/>
    <col min="9228" max="9472" width="8.796875" style="104"/>
    <col min="9473" max="9473" width="1.5" style="104" customWidth="1"/>
    <col min="9474" max="9474" width="3.09765625" style="104" customWidth="1"/>
    <col min="9475" max="9476" width="8.09765625" style="104" customWidth="1"/>
    <col min="9477" max="9478" width="7.59765625" style="104" customWidth="1"/>
    <col min="9479" max="9479" width="7.5" style="104" customWidth="1"/>
    <col min="9480" max="9480" width="6.59765625" style="104" customWidth="1"/>
    <col min="9481" max="9482" width="9" style="104" customWidth="1"/>
    <col min="9483" max="9483" width="15.3984375" style="104" customWidth="1"/>
    <col min="9484" max="9728" width="8.796875" style="104"/>
    <col min="9729" max="9729" width="1.5" style="104" customWidth="1"/>
    <col min="9730" max="9730" width="3.09765625" style="104" customWidth="1"/>
    <col min="9731" max="9732" width="8.09765625" style="104" customWidth="1"/>
    <col min="9733" max="9734" width="7.59765625" style="104" customWidth="1"/>
    <col min="9735" max="9735" width="7.5" style="104" customWidth="1"/>
    <col min="9736" max="9736" width="6.59765625" style="104" customWidth="1"/>
    <col min="9737" max="9738" width="9" style="104" customWidth="1"/>
    <col min="9739" max="9739" width="15.3984375" style="104" customWidth="1"/>
    <col min="9740" max="9984" width="8.796875" style="104"/>
    <col min="9985" max="9985" width="1.5" style="104" customWidth="1"/>
    <col min="9986" max="9986" width="3.09765625" style="104" customWidth="1"/>
    <col min="9987" max="9988" width="8.09765625" style="104" customWidth="1"/>
    <col min="9989" max="9990" width="7.59765625" style="104" customWidth="1"/>
    <col min="9991" max="9991" width="7.5" style="104" customWidth="1"/>
    <col min="9992" max="9992" width="6.59765625" style="104" customWidth="1"/>
    <col min="9993" max="9994" width="9" style="104" customWidth="1"/>
    <col min="9995" max="9995" width="15.3984375" style="104" customWidth="1"/>
    <col min="9996" max="10240" width="8.796875" style="104"/>
    <col min="10241" max="10241" width="1.5" style="104" customWidth="1"/>
    <col min="10242" max="10242" width="3.09765625" style="104" customWidth="1"/>
    <col min="10243" max="10244" width="8.09765625" style="104" customWidth="1"/>
    <col min="10245" max="10246" width="7.59765625" style="104" customWidth="1"/>
    <col min="10247" max="10247" width="7.5" style="104" customWidth="1"/>
    <col min="10248" max="10248" width="6.59765625" style="104" customWidth="1"/>
    <col min="10249" max="10250" width="9" style="104" customWidth="1"/>
    <col min="10251" max="10251" width="15.3984375" style="104" customWidth="1"/>
    <col min="10252" max="10496" width="8.796875" style="104"/>
    <col min="10497" max="10497" width="1.5" style="104" customWidth="1"/>
    <col min="10498" max="10498" width="3.09765625" style="104" customWidth="1"/>
    <col min="10499" max="10500" width="8.09765625" style="104" customWidth="1"/>
    <col min="10501" max="10502" width="7.59765625" style="104" customWidth="1"/>
    <col min="10503" max="10503" width="7.5" style="104" customWidth="1"/>
    <col min="10504" max="10504" width="6.59765625" style="104" customWidth="1"/>
    <col min="10505" max="10506" width="9" style="104" customWidth="1"/>
    <col min="10507" max="10507" width="15.3984375" style="104" customWidth="1"/>
    <col min="10508" max="10752" width="8.796875" style="104"/>
    <col min="10753" max="10753" width="1.5" style="104" customWidth="1"/>
    <col min="10754" max="10754" width="3.09765625" style="104" customWidth="1"/>
    <col min="10755" max="10756" width="8.09765625" style="104" customWidth="1"/>
    <col min="10757" max="10758" width="7.59765625" style="104" customWidth="1"/>
    <col min="10759" max="10759" width="7.5" style="104" customWidth="1"/>
    <col min="10760" max="10760" width="6.59765625" style="104" customWidth="1"/>
    <col min="10761" max="10762" width="9" style="104" customWidth="1"/>
    <col min="10763" max="10763" width="15.3984375" style="104" customWidth="1"/>
    <col min="10764" max="11008" width="8.796875" style="104"/>
    <col min="11009" max="11009" width="1.5" style="104" customWidth="1"/>
    <col min="11010" max="11010" width="3.09765625" style="104" customWidth="1"/>
    <col min="11011" max="11012" width="8.09765625" style="104" customWidth="1"/>
    <col min="11013" max="11014" width="7.59765625" style="104" customWidth="1"/>
    <col min="11015" max="11015" width="7.5" style="104" customWidth="1"/>
    <col min="11016" max="11016" width="6.59765625" style="104" customWidth="1"/>
    <col min="11017" max="11018" width="9" style="104" customWidth="1"/>
    <col min="11019" max="11019" width="15.3984375" style="104" customWidth="1"/>
    <col min="11020" max="11264" width="8.796875" style="104"/>
    <col min="11265" max="11265" width="1.5" style="104" customWidth="1"/>
    <col min="11266" max="11266" width="3.09765625" style="104" customWidth="1"/>
    <col min="11267" max="11268" width="8.09765625" style="104" customWidth="1"/>
    <col min="11269" max="11270" width="7.59765625" style="104" customWidth="1"/>
    <col min="11271" max="11271" width="7.5" style="104" customWidth="1"/>
    <col min="11272" max="11272" width="6.59765625" style="104" customWidth="1"/>
    <col min="11273" max="11274" width="9" style="104" customWidth="1"/>
    <col min="11275" max="11275" width="15.3984375" style="104" customWidth="1"/>
    <col min="11276" max="11520" width="8.796875" style="104"/>
    <col min="11521" max="11521" width="1.5" style="104" customWidth="1"/>
    <col min="11522" max="11522" width="3.09765625" style="104" customWidth="1"/>
    <col min="11523" max="11524" width="8.09765625" style="104" customWidth="1"/>
    <col min="11525" max="11526" width="7.59765625" style="104" customWidth="1"/>
    <col min="11527" max="11527" width="7.5" style="104" customWidth="1"/>
    <col min="11528" max="11528" width="6.59765625" style="104" customWidth="1"/>
    <col min="11529" max="11530" width="9" style="104" customWidth="1"/>
    <col min="11531" max="11531" width="15.3984375" style="104" customWidth="1"/>
    <col min="11532" max="11776" width="8.796875" style="104"/>
    <col min="11777" max="11777" width="1.5" style="104" customWidth="1"/>
    <col min="11778" max="11778" width="3.09765625" style="104" customWidth="1"/>
    <col min="11779" max="11780" width="8.09765625" style="104" customWidth="1"/>
    <col min="11781" max="11782" width="7.59765625" style="104" customWidth="1"/>
    <col min="11783" max="11783" width="7.5" style="104" customWidth="1"/>
    <col min="11784" max="11784" width="6.59765625" style="104" customWidth="1"/>
    <col min="11785" max="11786" width="9" style="104" customWidth="1"/>
    <col min="11787" max="11787" width="15.3984375" style="104" customWidth="1"/>
    <col min="11788" max="12032" width="8.796875" style="104"/>
    <col min="12033" max="12033" width="1.5" style="104" customWidth="1"/>
    <col min="12034" max="12034" width="3.09765625" style="104" customWidth="1"/>
    <col min="12035" max="12036" width="8.09765625" style="104" customWidth="1"/>
    <col min="12037" max="12038" width="7.59765625" style="104" customWidth="1"/>
    <col min="12039" max="12039" width="7.5" style="104" customWidth="1"/>
    <col min="12040" max="12040" width="6.59765625" style="104" customWidth="1"/>
    <col min="12041" max="12042" width="9" style="104" customWidth="1"/>
    <col min="12043" max="12043" width="15.3984375" style="104" customWidth="1"/>
    <col min="12044" max="12288" width="8.796875" style="104"/>
    <col min="12289" max="12289" width="1.5" style="104" customWidth="1"/>
    <col min="12290" max="12290" width="3.09765625" style="104" customWidth="1"/>
    <col min="12291" max="12292" width="8.09765625" style="104" customWidth="1"/>
    <col min="12293" max="12294" width="7.59765625" style="104" customWidth="1"/>
    <col min="12295" max="12295" width="7.5" style="104" customWidth="1"/>
    <col min="12296" max="12296" width="6.59765625" style="104" customWidth="1"/>
    <col min="12297" max="12298" width="9" style="104" customWidth="1"/>
    <col min="12299" max="12299" width="15.3984375" style="104" customWidth="1"/>
    <col min="12300" max="12544" width="8.796875" style="104"/>
    <col min="12545" max="12545" width="1.5" style="104" customWidth="1"/>
    <col min="12546" max="12546" width="3.09765625" style="104" customWidth="1"/>
    <col min="12547" max="12548" width="8.09765625" style="104" customWidth="1"/>
    <col min="12549" max="12550" width="7.59765625" style="104" customWidth="1"/>
    <col min="12551" max="12551" width="7.5" style="104" customWidth="1"/>
    <col min="12552" max="12552" width="6.59765625" style="104" customWidth="1"/>
    <col min="12553" max="12554" width="9" style="104" customWidth="1"/>
    <col min="12555" max="12555" width="15.3984375" style="104" customWidth="1"/>
    <col min="12556" max="12800" width="8.796875" style="104"/>
    <col min="12801" max="12801" width="1.5" style="104" customWidth="1"/>
    <col min="12802" max="12802" width="3.09765625" style="104" customWidth="1"/>
    <col min="12803" max="12804" width="8.09765625" style="104" customWidth="1"/>
    <col min="12805" max="12806" width="7.59765625" style="104" customWidth="1"/>
    <col min="12807" max="12807" width="7.5" style="104" customWidth="1"/>
    <col min="12808" max="12808" width="6.59765625" style="104" customWidth="1"/>
    <col min="12809" max="12810" width="9" style="104" customWidth="1"/>
    <col min="12811" max="12811" width="15.3984375" style="104" customWidth="1"/>
    <col min="12812" max="13056" width="8.796875" style="104"/>
    <col min="13057" max="13057" width="1.5" style="104" customWidth="1"/>
    <col min="13058" max="13058" width="3.09765625" style="104" customWidth="1"/>
    <col min="13059" max="13060" width="8.09765625" style="104" customWidth="1"/>
    <col min="13061" max="13062" width="7.59765625" style="104" customWidth="1"/>
    <col min="13063" max="13063" width="7.5" style="104" customWidth="1"/>
    <col min="13064" max="13064" width="6.59765625" style="104" customWidth="1"/>
    <col min="13065" max="13066" width="9" style="104" customWidth="1"/>
    <col min="13067" max="13067" width="15.3984375" style="104" customWidth="1"/>
    <col min="13068" max="13312" width="8.796875" style="104"/>
    <col min="13313" max="13313" width="1.5" style="104" customWidth="1"/>
    <col min="13314" max="13314" width="3.09765625" style="104" customWidth="1"/>
    <col min="13315" max="13316" width="8.09765625" style="104" customWidth="1"/>
    <col min="13317" max="13318" width="7.59765625" style="104" customWidth="1"/>
    <col min="13319" max="13319" width="7.5" style="104" customWidth="1"/>
    <col min="13320" max="13320" width="6.59765625" style="104" customWidth="1"/>
    <col min="13321" max="13322" width="9" style="104" customWidth="1"/>
    <col min="13323" max="13323" width="15.3984375" style="104" customWidth="1"/>
    <col min="13324" max="13568" width="8.796875" style="104"/>
    <col min="13569" max="13569" width="1.5" style="104" customWidth="1"/>
    <col min="13570" max="13570" width="3.09765625" style="104" customWidth="1"/>
    <col min="13571" max="13572" width="8.09765625" style="104" customWidth="1"/>
    <col min="13573" max="13574" width="7.59765625" style="104" customWidth="1"/>
    <col min="13575" max="13575" width="7.5" style="104" customWidth="1"/>
    <col min="13576" max="13576" width="6.59765625" style="104" customWidth="1"/>
    <col min="13577" max="13578" width="9" style="104" customWidth="1"/>
    <col min="13579" max="13579" width="15.3984375" style="104" customWidth="1"/>
    <col min="13580" max="13824" width="8.796875" style="104"/>
    <col min="13825" max="13825" width="1.5" style="104" customWidth="1"/>
    <col min="13826" max="13826" width="3.09765625" style="104" customWidth="1"/>
    <col min="13827" max="13828" width="8.09765625" style="104" customWidth="1"/>
    <col min="13829" max="13830" width="7.59765625" style="104" customWidth="1"/>
    <col min="13831" max="13831" width="7.5" style="104" customWidth="1"/>
    <col min="13832" max="13832" width="6.59765625" style="104" customWidth="1"/>
    <col min="13833" max="13834" width="9" style="104" customWidth="1"/>
    <col min="13835" max="13835" width="15.3984375" style="104" customWidth="1"/>
    <col min="13836" max="14080" width="8.796875" style="104"/>
    <col min="14081" max="14081" width="1.5" style="104" customWidth="1"/>
    <col min="14082" max="14082" width="3.09765625" style="104" customWidth="1"/>
    <col min="14083" max="14084" width="8.09765625" style="104" customWidth="1"/>
    <col min="14085" max="14086" width="7.59765625" style="104" customWidth="1"/>
    <col min="14087" max="14087" width="7.5" style="104" customWidth="1"/>
    <col min="14088" max="14088" width="6.59765625" style="104" customWidth="1"/>
    <col min="14089" max="14090" width="9" style="104" customWidth="1"/>
    <col min="14091" max="14091" width="15.3984375" style="104" customWidth="1"/>
    <col min="14092" max="14336" width="8.796875" style="104"/>
    <col min="14337" max="14337" width="1.5" style="104" customWidth="1"/>
    <col min="14338" max="14338" width="3.09765625" style="104" customWidth="1"/>
    <col min="14339" max="14340" width="8.09765625" style="104" customWidth="1"/>
    <col min="14341" max="14342" width="7.59765625" style="104" customWidth="1"/>
    <col min="14343" max="14343" width="7.5" style="104" customWidth="1"/>
    <col min="14344" max="14344" width="6.59765625" style="104" customWidth="1"/>
    <col min="14345" max="14346" width="9" style="104" customWidth="1"/>
    <col min="14347" max="14347" width="15.3984375" style="104" customWidth="1"/>
    <col min="14348" max="14592" width="8.796875" style="104"/>
    <col min="14593" max="14593" width="1.5" style="104" customWidth="1"/>
    <col min="14594" max="14594" width="3.09765625" style="104" customWidth="1"/>
    <col min="14595" max="14596" width="8.09765625" style="104" customWidth="1"/>
    <col min="14597" max="14598" width="7.59765625" style="104" customWidth="1"/>
    <col min="14599" max="14599" width="7.5" style="104" customWidth="1"/>
    <col min="14600" max="14600" width="6.59765625" style="104" customWidth="1"/>
    <col min="14601" max="14602" width="9" style="104" customWidth="1"/>
    <col min="14603" max="14603" width="15.3984375" style="104" customWidth="1"/>
    <col min="14604" max="14848" width="8.796875" style="104"/>
    <col min="14849" max="14849" width="1.5" style="104" customWidth="1"/>
    <col min="14850" max="14850" width="3.09765625" style="104" customWidth="1"/>
    <col min="14851" max="14852" width="8.09765625" style="104" customWidth="1"/>
    <col min="14853" max="14854" width="7.59765625" style="104" customWidth="1"/>
    <col min="14855" max="14855" width="7.5" style="104" customWidth="1"/>
    <col min="14856" max="14856" width="6.59765625" style="104" customWidth="1"/>
    <col min="14857" max="14858" width="9" style="104" customWidth="1"/>
    <col min="14859" max="14859" width="15.3984375" style="104" customWidth="1"/>
    <col min="14860" max="15104" width="8.796875" style="104"/>
    <col min="15105" max="15105" width="1.5" style="104" customWidth="1"/>
    <col min="15106" max="15106" width="3.09765625" style="104" customWidth="1"/>
    <col min="15107" max="15108" width="8.09765625" style="104" customWidth="1"/>
    <col min="15109" max="15110" width="7.59765625" style="104" customWidth="1"/>
    <col min="15111" max="15111" width="7.5" style="104" customWidth="1"/>
    <col min="15112" max="15112" width="6.59765625" style="104" customWidth="1"/>
    <col min="15113" max="15114" width="9" style="104" customWidth="1"/>
    <col min="15115" max="15115" width="15.3984375" style="104" customWidth="1"/>
    <col min="15116" max="15360" width="8.796875" style="104"/>
    <col min="15361" max="15361" width="1.5" style="104" customWidth="1"/>
    <col min="15362" max="15362" width="3.09765625" style="104" customWidth="1"/>
    <col min="15363" max="15364" width="8.09765625" style="104" customWidth="1"/>
    <col min="15365" max="15366" width="7.59765625" style="104" customWidth="1"/>
    <col min="15367" max="15367" width="7.5" style="104" customWidth="1"/>
    <col min="15368" max="15368" width="6.59765625" style="104" customWidth="1"/>
    <col min="15369" max="15370" width="9" style="104" customWidth="1"/>
    <col min="15371" max="15371" width="15.3984375" style="104" customWidth="1"/>
    <col min="15372" max="15616" width="8.796875" style="104"/>
    <col min="15617" max="15617" width="1.5" style="104" customWidth="1"/>
    <col min="15618" max="15618" width="3.09765625" style="104" customWidth="1"/>
    <col min="15619" max="15620" width="8.09765625" style="104" customWidth="1"/>
    <col min="15621" max="15622" width="7.59765625" style="104" customWidth="1"/>
    <col min="15623" max="15623" width="7.5" style="104" customWidth="1"/>
    <col min="15624" max="15624" width="6.59765625" style="104" customWidth="1"/>
    <col min="15625" max="15626" width="9" style="104" customWidth="1"/>
    <col min="15627" max="15627" width="15.3984375" style="104" customWidth="1"/>
    <col min="15628" max="15872" width="8.796875" style="104"/>
    <col min="15873" max="15873" width="1.5" style="104" customWidth="1"/>
    <col min="15874" max="15874" width="3.09765625" style="104" customWidth="1"/>
    <col min="15875" max="15876" width="8.09765625" style="104" customWidth="1"/>
    <col min="15877" max="15878" width="7.59765625" style="104" customWidth="1"/>
    <col min="15879" max="15879" width="7.5" style="104" customWidth="1"/>
    <col min="15880" max="15880" width="6.59765625" style="104" customWidth="1"/>
    <col min="15881" max="15882" width="9" style="104" customWidth="1"/>
    <col min="15883" max="15883" width="15.3984375" style="104" customWidth="1"/>
    <col min="15884" max="16128" width="8.796875" style="104"/>
    <col min="16129" max="16129" width="1.5" style="104" customWidth="1"/>
    <col min="16130" max="16130" width="3.09765625" style="104" customWidth="1"/>
    <col min="16131" max="16132" width="8.09765625" style="104" customWidth="1"/>
    <col min="16133" max="16134" width="7.59765625" style="104" customWidth="1"/>
    <col min="16135" max="16135" width="7.5" style="104" customWidth="1"/>
    <col min="16136" max="16136" width="6.59765625" style="104" customWidth="1"/>
    <col min="16137" max="16138" width="9" style="104" customWidth="1"/>
    <col min="16139" max="16139" width="15.3984375" style="104" customWidth="1"/>
    <col min="16140" max="16384" width="8.796875" style="104"/>
  </cols>
  <sheetData>
    <row r="1" spans="1:11" ht="18" customHeight="1" x14ac:dyDescent="0.45">
      <c r="A1" s="208" t="s">
        <v>326</v>
      </c>
      <c r="B1" s="229"/>
      <c r="C1" s="229"/>
      <c r="D1" s="228"/>
      <c r="H1" s="620" t="s">
        <v>119</v>
      </c>
      <c r="I1" s="620"/>
      <c r="J1" s="620"/>
      <c r="K1" s="620"/>
    </row>
    <row r="2" spans="1:11" ht="41.25" customHeight="1" x14ac:dyDescent="0.45">
      <c r="B2" s="622" t="s">
        <v>118</v>
      </c>
      <c r="C2" s="623"/>
      <c r="D2" s="623"/>
      <c r="E2" s="623"/>
      <c r="F2" s="623"/>
      <c r="G2" s="623"/>
      <c r="H2" s="623"/>
      <c r="I2" s="623"/>
      <c r="J2" s="623"/>
      <c r="K2" s="623"/>
    </row>
    <row r="3" spans="1:11" ht="6" customHeight="1" x14ac:dyDescent="0.45">
      <c r="B3" s="670"/>
      <c r="C3" s="670"/>
      <c r="D3" s="670"/>
      <c r="E3" s="666"/>
      <c r="F3" s="639"/>
      <c r="G3" s="137"/>
    </row>
    <row r="4" spans="1:11" ht="15" customHeight="1" x14ac:dyDescent="0.45">
      <c r="B4" s="670"/>
      <c r="C4" s="670"/>
      <c r="D4" s="670"/>
      <c r="E4" s="666"/>
      <c r="F4" s="639"/>
      <c r="G4" s="137"/>
      <c r="H4" s="671" t="s">
        <v>117</v>
      </c>
      <c r="I4" s="671"/>
      <c r="J4" s="672"/>
      <c r="K4" s="672"/>
    </row>
    <row r="5" spans="1:11" ht="15" customHeight="1" x14ac:dyDescent="0.45">
      <c r="B5" s="670"/>
      <c r="C5" s="670"/>
      <c r="D5" s="670"/>
      <c r="E5" s="666"/>
      <c r="F5" s="639"/>
      <c r="G5" s="136"/>
      <c r="H5" s="671"/>
      <c r="I5" s="671"/>
      <c r="J5" s="672"/>
      <c r="K5" s="672"/>
    </row>
    <row r="6" spans="1:11" ht="6" customHeight="1" thickBot="1" x14ac:dyDescent="0.5">
      <c r="B6" s="130"/>
      <c r="C6" s="130"/>
      <c r="D6" s="130"/>
      <c r="E6" s="130"/>
      <c r="F6" s="130"/>
      <c r="G6" s="130"/>
      <c r="H6" s="130"/>
      <c r="I6" s="130"/>
      <c r="J6" s="130"/>
      <c r="K6" s="130"/>
    </row>
    <row r="7" spans="1:11" s="130" customFormat="1" ht="24.75" customHeight="1" x14ac:dyDescent="0.45">
      <c r="B7" s="132"/>
      <c r="C7" s="595" t="s">
        <v>62</v>
      </c>
      <c r="D7" s="595"/>
      <c r="E7" s="595" t="s">
        <v>116</v>
      </c>
      <c r="F7" s="595"/>
      <c r="G7" s="595" t="s">
        <v>115</v>
      </c>
      <c r="H7" s="667"/>
      <c r="I7" s="668" t="s">
        <v>114</v>
      </c>
      <c r="J7" s="669"/>
      <c r="K7" s="135" t="s">
        <v>113</v>
      </c>
    </row>
    <row r="8" spans="1:11" s="130" customFormat="1" ht="17.25" customHeight="1" x14ac:dyDescent="0.45">
      <c r="B8" s="132">
        <f t="shared" ref="B8:B47" si="0">ROW()-7</f>
        <v>1</v>
      </c>
      <c r="C8" s="640"/>
      <c r="D8" s="640"/>
      <c r="E8" s="652"/>
      <c r="F8" s="653"/>
      <c r="G8" s="640"/>
      <c r="H8" s="641"/>
      <c r="I8" s="642"/>
      <c r="J8" s="643"/>
      <c r="K8" s="133"/>
    </row>
    <row r="9" spans="1:11" s="130" customFormat="1" ht="17.25" customHeight="1" x14ac:dyDescent="0.45">
      <c r="B9" s="132">
        <f t="shared" si="0"/>
        <v>2</v>
      </c>
      <c r="C9" s="640"/>
      <c r="D9" s="640"/>
      <c r="E9" s="652"/>
      <c r="F9" s="653"/>
      <c r="G9" s="640"/>
      <c r="H9" s="641"/>
      <c r="I9" s="642"/>
      <c r="J9" s="643"/>
      <c r="K9" s="133"/>
    </row>
    <row r="10" spans="1:11" s="130" customFormat="1" ht="17.25" customHeight="1" x14ac:dyDescent="0.45">
      <c r="B10" s="132">
        <f t="shared" si="0"/>
        <v>3</v>
      </c>
      <c r="C10" s="641"/>
      <c r="D10" s="659"/>
      <c r="E10" s="654"/>
      <c r="F10" s="660"/>
      <c r="G10" s="641"/>
      <c r="H10" s="662"/>
      <c r="I10" s="642"/>
      <c r="J10" s="661"/>
      <c r="K10" s="133"/>
    </row>
    <row r="11" spans="1:11" s="130" customFormat="1" ht="17.25" customHeight="1" x14ac:dyDescent="0.45">
      <c r="B11" s="132">
        <f t="shared" si="0"/>
        <v>4</v>
      </c>
      <c r="C11" s="641"/>
      <c r="D11" s="659"/>
      <c r="E11" s="654"/>
      <c r="F11" s="660"/>
      <c r="G11" s="641"/>
      <c r="H11" s="662"/>
      <c r="I11" s="642"/>
      <c r="J11" s="661"/>
      <c r="K11" s="133"/>
    </row>
    <row r="12" spans="1:11" s="130" customFormat="1" ht="17.25" customHeight="1" x14ac:dyDescent="0.45">
      <c r="B12" s="132">
        <f t="shared" si="0"/>
        <v>5</v>
      </c>
      <c r="C12" s="641"/>
      <c r="D12" s="659"/>
      <c r="E12" s="654"/>
      <c r="F12" s="660"/>
      <c r="G12" s="641"/>
      <c r="H12" s="662"/>
      <c r="I12" s="642"/>
      <c r="J12" s="661"/>
      <c r="K12" s="133"/>
    </row>
    <row r="13" spans="1:11" s="130" customFormat="1" ht="17.25" customHeight="1" x14ac:dyDescent="0.45">
      <c r="B13" s="132">
        <f t="shared" si="0"/>
        <v>6</v>
      </c>
      <c r="C13" s="641"/>
      <c r="D13" s="659"/>
      <c r="E13" s="654"/>
      <c r="F13" s="660"/>
      <c r="G13" s="641"/>
      <c r="H13" s="662"/>
      <c r="I13" s="642"/>
      <c r="J13" s="661"/>
      <c r="K13" s="131"/>
    </row>
    <row r="14" spans="1:11" s="130" customFormat="1" ht="17.25" customHeight="1" x14ac:dyDescent="0.45">
      <c r="B14" s="132">
        <f t="shared" si="0"/>
        <v>7</v>
      </c>
      <c r="C14" s="640"/>
      <c r="D14" s="640"/>
      <c r="E14" s="640"/>
      <c r="F14" s="640"/>
      <c r="G14" s="640"/>
      <c r="H14" s="641"/>
      <c r="I14" s="663"/>
      <c r="J14" s="664"/>
      <c r="K14" s="134"/>
    </row>
    <row r="15" spans="1:11" s="130" customFormat="1" ht="17.25" customHeight="1" x14ac:dyDescent="0.45">
      <c r="B15" s="132">
        <f t="shared" si="0"/>
        <v>8</v>
      </c>
      <c r="C15" s="640"/>
      <c r="D15" s="640"/>
      <c r="E15" s="640"/>
      <c r="F15" s="640"/>
      <c r="G15" s="640"/>
      <c r="H15" s="641"/>
      <c r="I15" s="665"/>
      <c r="J15" s="643"/>
      <c r="K15" s="131"/>
    </row>
    <row r="16" spans="1:11" s="130" customFormat="1" ht="17.25" customHeight="1" x14ac:dyDescent="0.45">
      <c r="B16" s="132">
        <f t="shared" si="0"/>
        <v>9</v>
      </c>
      <c r="C16" s="640"/>
      <c r="D16" s="640"/>
      <c r="E16" s="640"/>
      <c r="F16" s="640"/>
      <c r="G16" s="640"/>
      <c r="H16" s="641"/>
      <c r="I16" s="665"/>
      <c r="J16" s="643"/>
      <c r="K16" s="131"/>
    </row>
    <row r="17" spans="2:11" s="130" customFormat="1" ht="17.25" customHeight="1" x14ac:dyDescent="0.45">
      <c r="B17" s="132">
        <f t="shared" si="0"/>
        <v>10</v>
      </c>
      <c r="C17" s="640"/>
      <c r="D17" s="640"/>
      <c r="E17" s="640"/>
      <c r="F17" s="640"/>
      <c r="G17" s="640"/>
      <c r="H17" s="641"/>
      <c r="I17" s="657"/>
      <c r="J17" s="658"/>
      <c r="K17" s="131"/>
    </row>
    <row r="18" spans="2:11" s="130" customFormat="1" ht="17.25" customHeight="1" x14ac:dyDescent="0.45">
      <c r="B18" s="132">
        <f t="shared" si="0"/>
        <v>11</v>
      </c>
      <c r="C18" s="641"/>
      <c r="D18" s="659"/>
      <c r="E18" s="654"/>
      <c r="F18" s="660"/>
      <c r="G18" s="640"/>
      <c r="H18" s="641"/>
      <c r="I18" s="642"/>
      <c r="J18" s="661"/>
      <c r="K18" s="133"/>
    </row>
    <row r="19" spans="2:11" s="130" customFormat="1" ht="17.25" customHeight="1" x14ac:dyDescent="0.45">
      <c r="B19" s="132">
        <f t="shared" si="0"/>
        <v>12</v>
      </c>
      <c r="C19" s="640"/>
      <c r="D19" s="640"/>
      <c r="E19" s="652"/>
      <c r="F19" s="653"/>
      <c r="G19" s="640"/>
      <c r="H19" s="641"/>
      <c r="I19" s="642"/>
      <c r="J19" s="643"/>
      <c r="K19" s="133"/>
    </row>
    <row r="20" spans="2:11" s="130" customFormat="1" ht="17.25" customHeight="1" x14ac:dyDescent="0.45">
      <c r="B20" s="132">
        <f t="shared" si="0"/>
        <v>13</v>
      </c>
      <c r="C20" s="641"/>
      <c r="D20" s="659"/>
      <c r="E20" s="654"/>
      <c r="F20" s="660"/>
      <c r="G20" s="641"/>
      <c r="H20" s="662"/>
      <c r="I20" s="642"/>
      <c r="J20" s="661"/>
      <c r="K20" s="133"/>
    </row>
    <row r="21" spans="2:11" s="130" customFormat="1" ht="17.25" customHeight="1" x14ac:dyDescent="0.45">
      <c r="B21" s="132">
        <f t="shared" si="0"/>
        <v>14</v>
      </c>
      <c r="C21" s="640"/>
      <c r="D21" s="640"/>
      <c r="E21" s="652"/>
      <c r="F21" s="653"/>
      <c r="G21" s="640"/>
      <c r="H21" s="641"/>
      <c r="I21" s="642"/>
      <c r="J21" s="643"/>
      <c r="K21" s="133"/>
    </row>
    <row r="22" spans="2:11" s="130" customFormat="1" ht="17.25" customHeight="1" x14ac:dyDescent="0.45">
      <c r="B22" s="132">
        <f t="shared" si="0"/>
        <v>15</v>
      </c>
      <c r="C22" s="640"/>
      <c r="D22" s="640"/>
      <c r="E22" s="654"/>
      <c r="F22" s="655"/>
      <c r="G22" s="640"/>
      <c r="H22" s="641"/>
      <c r="I22" s="642"/>
      <c r="J22" s="643"/>
      <c r="K22" s="131"/>
    </row>
    <row r="23" spans="2:11" s="130" customFormat="1" ht="17.25" customHeight="1" x14ac:dyDescent="0.45">
      <c r="B23" s="132">
        <f t="shared" si="0"/>
        <v>16</v>
      </c>
      <c r="C23" s="640"/>
      <c r="D23" s="640"/>
      <c r="E23" s="656"/>
      <c r="F23" s="640"/>
      <c r="G23" s="640"/>
      <c r="H23" s="641"/>
      <c r="I23" s="642"/>
      <c r="J23" s="643"/>
      <c r="K23" s="131"/>
    </row>
    <row r="24" spans="2:11" s="130" customFormat="1" ht="17.25" customHeight="1" x14ac:dyDescent="0.45">
      <c r="B24" s="132">
        <f t="shared" si="0"/>
        <v>17</v>
      </c>
      <c r="C24" s="640"/>
      <c r="D24" s="640"/>
      <c r="E24" s="640"/>
      <c r="F24" s="640"/>
      <c r="G24" s="640"/>
      <c r="H24" s="641"/>
      <c r="I24" s="642"/>
      <c r="J24" s="643"/>
      <c r="K24" s="131"/>
    </row>
    <row r="25" spans="2:11" s="130" customFormat="1" ht="17.25" customHeight="1" x14ac:dyDescent="0.45">
      <c r="B25" s="132">
        <f t="shared" si="0"/>
        <v>18</v>
      </c>
      <c r="C25" s="640"/>
      <c r="D25" s="640"/>
      <c r="E25" s="640"/>
      <c r="F25" s="640"/>
      <c r="G25" s="640"/>
      <c r="H25" s="641"/>
      <c r="I25" s="642"/>
      <c r="J25" s="643"/>
      <c r="K25" s="131"/>
    </row>
    <row r="26" spans="2:11" s="130" customFormat="1" ht="17.25" customHeight="1" x14ac:dyDescent="0.45">
      <c r="B26" s="132">
        <f t="shared" si="0"/>
        <v>19</v>
      </c>
      <c r="C26" s="640"/>
      <c r="D26" s="640"/>
      <c r="E26" s="640"/>
      <c r="F26" s="640"/>
      <c r="G26" s="640"/>
      <c r="H26" s="641"/>
      <c r="I26" s="642"/>
      <c r="J26" s="643"/>
      <c r="K26" s="131"/>
    </row>
    <row r="27" spans="2:11" s="130" customFormat="1" ht="17.25" customHeight="1" x14ac:dyDescent="0.45">
      <c r="B27" s="132">
        <f t="shared" si="0"/>
        <v>20</v>
      </c>
      <c r="C27" s="640"/>
      <c r="D27" s="640"/>
      <c r="E27" s="640"/>
      <c r="F27" s="640"/>
      <c r="G27" s="640"/>
      <c r="H27" s="641"/>
      <c r="I27" s="642"/>
      <c r="J27" s="643"/>
      <c r="K27" s="131"/>
    </row>
    <row r="28" spans="2:11" s="130" customFormat="1" ht="17.25" customHeight="1" x14ac:dyDescent="0.45">
      <c r="B28" s="132">
        <f t="shared" si="0"/>
        <v>21</v>
      </c>
      <c r="C28" s="640"/>
      <c r="D28" s="640"/>
      <c r="E28" s="648"/>
      <c r="F28" s="649"/>
      <c r="G28" s="640"/>
      <c r="H28" s="641"/>
      <c r="I28" s="650"/>
      <c r="J28" s="651"/>
      <c r="K28" s="133"/>
    </row>
    <row r="29" spans="2:11" s="130" customFormat="1" ht="17.25" customHeight="1" x14ac:dyDescent="0.45">
      <c r="B29" s="132">
        <f t="shared" si="0"/>
        <v>22</v>
      </c>
      <c r="C29" s="640"/>
      <c r="D29" s="640"/>
      <c r="E29" s="648"/>
      <c r="F29" s="649"/>
      <c r="G29" s="640"/>
      <c r="H29" s="641"/>
      <c r="I29" s="642"/>
      <c r="J29" s="643"/>
      <c r="K29" s="133"/>
    </row>
    <row r="30" spans="2:11" s="130" customFormat="1" ht="17.25" customHeight="1" x14ac:dyDescent="0.45">
      <c r="B30" s="132">
        <f t="shared" si="0"/>
        <v>23</v>
      </c>
      <c r="C30" s="640"/>
      <c r="D30" s="640"/>
      <c r="E30" s="648"/>
      <c r="F30" s="649"/>
      <c r="G30" s="640"/>
      <c r="H30" s="641"/>
      <c r="I30" s="642"/>
      <c r="J30" s="643"/>
      <c r="K30" s="133"/>
    </row>
    <row r="31" spans="2:11" s="130" customFormat="1" ht="17.25" customHeight="1" x14ac:dyDescent="0.45">
      <c r="B31" s="132">
        <f t="shared" si="0"/>
        <v>24</v>
      </c>
      <c r="C31" s="640"/>
      <c r="D31" s="640"/>
      <c r="E31" s="648"/>
      <c r="F31" s="649"/>
      <c r="G31" s="640"/>
      <c r="H31" s="641"/>
      <c r="I31" s="642"/>
      <c r="J31" s="643"/>
      <c r="K31" s="133"/>
    </row>
    <row r="32" spans="2:11" s="130" customFormat="1" ht="17.25" customHeight="1" x14ac:dyDescent="0.45">
      <c r="B32" s="132">
        <f t="shared" si="0"/>
        <v>25</v>
      </c>
      <c r="C32" s="640"/>
      <c r="D32" s="640"/>
      <c r="E32" s="648"/>
      <c r="F32" s="649"/>
      <c r="G32" s="640"/>
      <c r="H32" s="641"/>
      <c r="I32" s="642"/>
      <c r="J32" s="643"/>
      <c r="K32" s="133"/>
    </row>
    <row r="33" spans="2:11" s="130" customFormat="1" ht="17.25" customHeight="1" x14ac:dyDescent="0.45">
      <c r="B33" s="132">
        <f t="shared" si="0"/>
        <v>26</v>
      </c>
      <c r="C33" s="640"/>
      <c r="D33" s="640"/>
      <c r="E33" s="648"/>
      <c r="F33" s="649"/>
      <c r="G33" s="640"/>
      <c r="H33" s="641"/>
      <c r="I33" s="642"/>
      <c r="J33" s="643"/>
      <c r="K33" s="133"/>
    </row>
    <row r="34" spans="2:11" s="130" customFormat="1" ht="17.25" customHeight="1" x14ac:dyDescent="0.45">
      <c r="B34" s="132">
        <f t="shared" si="0"/>
        <v>27</v>
      </c>
      <c r="C34" s="640"/>
      <c r="D34" s="640"/>
      <c r="E34" s="648"/>
      <c r="F34" s="649"/>
      <c r="G34" s="640"/>
      <c r="H34" s="641"/>
      <c r="I34" s="642"/>
      <c r="J34" s="643"/>
      <c r="K34" s="133"/>
    </row>
    <row r="35" spans="2:11" s="130" customFormat="1" ht="17.25" customHeight="1" x14ac:dyDescent="0.45">
      <c r="B35" s="132">
        <f t="shared" si="0"/>
        <v>28</v>
      </c>
      <c r="C35" s="640"/>
      <c r="D35" s="640"/>
      <c r="E35" s="648"/>
      <c r="F35" s="649"/>
      <c r="G35" s="640"/>
      <c r="H35" s="641"/>
      <c r="I35" s="642"/>
      <c r="J35" s="643"/>
      <c r="K35" s="133"/>
    </row>
    <row r="36" spans="2:11" s="130" customFormat="1" ht="17.25" customHeight="1" x14ac:dyDescent="0.45">
      <c r="B36" s="132">
        <f t="shared" si="0"/>
        <v>29</v>
      </c>
      <c r="C36" s="640"/>
      <c r="D36" s="640"/>
      <c r="E36" s="648"/>
      <c r="F36" s="649"/>
      <c r="G36" s="640"/>
      <c r="H36" s="641"/>
      <c r="I36" s="642"/>
      <c r="J36" s="643"/>
      <c r="K36" s="133"/>
    </row>
    <row r="37" spans="2:11" s="130" customFormat="1" ht="17.25" customHeight="1" x14ac:dyDescent="0.45">
      <c r="B37" s="132">
        <f t="shared" si="0"/>
        <v>30</v>
      </c>
      <c r="C37" s="640"/>
      <c r="D37" s="640"/>
      <c r="E37" s="648"/>
      <c r="F37" s="649"/>
      <c r="G37" s="640"/>
      <c r="H37" s="641"/>
      <c r="I37" s="642"/>
      <c r="J37" s="643"/>
      <c r="K37" s="133"/>
    </row>
    <row r="38" spans="2:11" s="130" customFormat="1" ht="17.25" customHeight="1" x14ac:dyDescent="0.45">
      <c r="B38" s="132">
        <f t="shared" si="0"/>
        <v>31</v>
      </c>
      <c r="C38" s="640"/>
      <c r="D38" s="640"/>
      <c r="E38" s="648"/>
      <c r="F38" s="649"/>
      <c r="G38" s="640"/>
      <c r="H38" s="641"/>
      <c r="I38" s="642"/>
      <c r="J38" s="643"/>
      <c r="K38" s="133"/>
    </row>
    <row r="39" spans="2:11" s="130" customFormat="1" ht="17.25" customHeight="1" x14ac:dyDescent="0.45">
      <c r="B39" s="132">
        <f t="shared" si="0"/>
        <v>32</v>
      </c>
      <c r="C39" s="640"/>
      <c r="D39" s="640"/>
      <c r="E39" s="648"/>
      <c r="F39" s="649"/>
      <c r="G39" s="640"/>
      <c r="H39" s="641"/>
      <c r="I39" s="642"/>
      <c r="J39" s="643"/>
      <c r="K39" s="133"/>
    </row>
    <row r="40" spans="2:11" s="130" customFormat="1" ht="17.25" customHeight="1" x14ac:dyDescent="0.45">
      <c r="B40" s="132">
        <f t="shared" si="0"/>
        <v>33</v>
      </c>
      <c r="C40" s="640"/>
      <c r="D40" s="640"/>
      <c r="E40" s="648"/>
      <c r="F40" s="649"/>
      <c r="G40" s="640"/>
      <c r="H40" s="641"/>
      <c r="I40" s="642"/>
      <c r="J40" s="643"/>
      <c r="K40" s="133"/>
    </row>
    <row r="41" spans="2:11" s="130" customFormat="1" ht="17.25" customHeight="1" x14ac:dyDescent="0.45">
      <c r="B41" s="132">
        <f t="shared" si="0"/>
        <v>34</v>
      </c>
      <c r="C41" s="640"/>
      <c r="D41" s="640"/>
      <c r="E41" s="648"/>
      <c r="F41" s="649"/>
      <c r="G41" s="640"/>
      <c r="H41" s="641"/>
      <c r="I41" s="642"/>
      <c r="J41" s="643"/>
      <c r="K41" s="131"/>
    </row>
    <row r="42" spans="2:11" s="130" customFormat="1" ht="17.25" customHeight="1" x14ac:dyDescent="0.45">
      <c r="B42" s="132">
        <f t="shared" si="0"/>
        <v>35</v>
      </c>
      <c r="C42" s="640"/>
      <c r="D42" s="640"/>
      <c r="E42" s="648"/>
      <c r="F42" s="649"/>
      <c r="G42" s="640"/>
      <c r="H42" s="641"/>
      <c r="I42" s="642"/>
      <c r="J42" s="643"/>
      <c r="K42" s="131"/>
    </row>
    <row r="43" spans="2:11" s="130" customFormat="1" ht="17.25" customHeight="1" x14ac:dyDescent="0.45">
      <c r="B43" s="132">
        <f t="shared" si="0"/>
        <v>36</v>
      </c>
      <c r="C43" s="640"/>
      <c r="D43" s="640"/>
      <c r="E43" s="640"/>
      <c r="F43" s="640"/>
      <c r="G43" s="640"/>
      <c r="H43" s="641"/>
      <c r="I43" s="642"/>
      <c r="J43" s="643"/>
      <c r="K43" s="131"/>
    </row>
    <row r="44" spans="2:11" s="130" customFormat="1" ht="17.25" customHeight="1" x14ac:dyDescent="0.45">
      <c r="B44" s="132">
        <f t="shared" si="0"/>
        <v>37</v>
      </c>
      <c r="C44" s="640"/>
      <c r="D44" s="640"/>
      <c r="E44" s="640"/>
      <c r="F44" s="640"/>
      <c r="G44" s="640"/>
      <c r="H44" s="641"/>
      <c r="I44" s="642"/>
      <c r="J44" s="643"/>
      <c r="K44" s="131"/>
    </row>
    <row r="45" spans="2:11" s="130" customFormat="1" ht="17.25" customHeight="1" x14ac:dyDescent="0.45">
      <c r="B45" s="132">
        <f t="shared" si="0"/>
        <v>38</v>
      </c>
      <c r="C45" s="640"/>
      <c r="D45" s="640"/>
      <c r="E45" s="640"/>
      <c r="F45" s="640"/>
      <c r="G45" s="640"/>
      <c r="H45" s="641"/>
      <c r="I45" s="642"/>
      <c r="J45" s="643"/>
      <c r="K45" s="131"/>
    </row>
    <row r="46" spans="2:11" s="130" customFormat="1" ht="17.25" customHeight="1" x14ac:dyDescent="0.45">
      <c r="B46" s="132">
        <f t="shared" si="0"/>
        <v>39</v>
      </c>
      <c r="C46" s="640"/>
      <c r="D46" s="640"/>
      <c r="E46" s="640"/>
      <c r="F46" s="640"/>
      <c r="G46" s="640"/>
      <c r="H46" s="641"/>
      <c r="I46" s="642"/>
      <c r="J46" s="643"/>
      <c r="K46" s="131"/>
    </row>
    <row r="47" spans="2:11" s="130" customFormat="1" ht="17.25" customHeight="1" thickBot="1" x14ac:dyDescent="0.5">
      <c r="B47" s="132">
        <f t="shared" si="0"/>
        <v>40</v>
      </c>
      <c r="C47" s="640"/>
      <c r="D47" s="640"/>
      <c r="E47" s="640"/>
      <c r="F47" s="640"/>
      <c r="G47" s="640"/>
      <c r="H47" s="641"/>
      <c r="I47" s="644"/>
      <c r="J47" s="645"/>
      <c r="K47" s="131"/>
    </row>
    <row r="48" spans="2:11" ht="13.5" customHeight="1" x14ac:dyDescent="0.45">
      <c r="B48" s="646" t="s">
        <v>112</v>
      </c>
      <c r="C48" s="647"/>
      <c r="D48" s="647"/>
      <c r="E48" s="647"/>
      <c r="F48" s="647"/>
      <c r="G48" s="647"/>
      <c r="H48" s="647"/>
      <c r="I48" s="647"/>
      <c r="J48" s="647"/>
      <c r="K48" s="647"/>
    </row>
    <row r="49" spans="2:11" ht="13.5" customHeight="1" x14ac:dyDescent="0.45">
      <c r="B49" s="647"/>
      <c r="C49" s="647"/>
      <c r="D49" s="647"/>
      <c r="E49" s="647"/>
      <c r="F49" s="647"/>
      <c r="G49" s="647"/>
      <c r="H49" s="647"/>
      <c r="I49" s="647"/>
      <c r="J49" s="647"/>
      <c r="K49" s="647"/>
    </row>
  </sheetData>
  <mergeCells count="175">
    <mergeCell ref="H1:K1"/>
    <mergeCell ref="B2:K2"/>
    <mergeCell ref="B3:D3"/>
    <mergeCell ref="E3:F3"/>
    <mergeCell ref="B4:D4"/>
    <mergeCell ref="E4:F4"/>
    <mergeCell ref="H4:I5"/>
    <mergeCell ref="J4:K5"/>
    <mergeCell ref="B5:D5"/>
    <mergeCell ref="C12:D12"/>
    <mergeCell ref="E12:F12"/>
    <mergeCell ref="G12:H12"/>
    <mergeCell ref="I12:J12"/>
    <mergeCell ref="E5:F5"/>
    <mergeCell ref="C7:D7"/>
    <mergeCell ref="E7:F7"/>
    <mergeCell ref="G7:H7"/>
    <mergeCell ref="I7:J7"/>
    <mergeCell ref="C8:D8"/>
    <mergeCell ref="E8:F8"/>
    <mergeCell ref="G8:H8"/>
    <mergeCell ref="I8:J8"/>
    <mergeCell ref="C9:D9"/>
    <mergeCell ref="E9:F9"/>
    <mergeCell ref="G9:H9"/>
    <mergeCell ref="I9:J9"/>
    <mergeCell ref="C10:D10"/>
    <mergeCell ref="E10:F10"/>
    <mergeCell ref="G10:H10"/>
    <mergeCell ref="I10:J10"/>
    <mergeCell ref="C11:D11"/>
    <mergeCell ref="E11:F11"/>
    <mergeCell ref="G11:H11"/>
    <mergeCell ref="I11:J11"/>
    <mergeCell ref="C20:D20"/>
    <mergeCell ref="E20:F20"/>
    <mergeCell ref="G20:H20"/>
    <mergeCell ref="I20:J20"/>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8:D28"/>
    <mergeCell ref="E28:F28"/>
    <mergeCell ref="G28:H28"/>
    <mergeCell ref="I28:J28"/>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36:D36"/>
    <mergeCell ref="E36:F36"/>
    <mergeCell ref="G36:H36"/>
    <mergeCell ref="I36:J36"/>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44:D44"/>
    <mergeCell ref="E44:F44"/>
    <mergeCell ref="G44:H44"/>
    <mergeCell ref="I44:J44"/>
    <mergeCell ref="C37:D37"/>
    <mergeCell ref="E37:F37"/>
    <mergeCell ref="G37:H37"/>
    <mergeCell ref="I37:J37"/>
    <mergeCell ref="C38:D38"/>
    <mergeCell ref="E38:F38"/>
    <mergeCell ref="G38:H38"/>
    <mergeCell ref="I38:J38"/>
    <mergeCell ref="C39:D39"/>
    <mergeCell ref="E39:F39"/>
    <mergeCell ref="G39:H39"/>
    <mergeCell ref="I39:J39"/>
    <mergeCell ref="C40:D40"/>
    <mergeCell ref="E40:F40"/>
    <mergeCell ref="G40:H40"/>
    <mergeCell ref="I40:J40"/>
    <mergeCell ref="C41:D41"/>
    <mergeCell ref="E41:F41"/>
    <mergeCell ref="G41:H41"/>
    <mergeCell ref="I41:J41"/>
    <mergeCell ref="C42:D42"/>
    <mergeCell ref="E42:F42"/>
    <mergeCell ref="G42:H42"/>
    <mergeCell ref="I42:J42"/>
    <mergeCell ref="C43:D43"/>
    <mergeCell ref="E43:F43"/>
    <mergeCell ref="G43:H43"/>
    <mergeCell ref="I43:J43"/>
    <mergeCell ref="E46:F46"/>
    <mergeCell ref="G46:H46"/>
    <mergeCell ref="I46:J46"/>
    <mergeCell ref="C47:D47"/>
    <mergeCell ref="E47:F47"/>
    <mergeCell ref="G47:H47"/>
    <mergeCell ref="I47:J47"/>
    <mergeCell ref="B48:K49"/>
    <mergeCell ref="C45:D45"/>
    <mergeCell ref="E45:F45"/>
    <mergeCell ref="G45:H45"/>
    <mergeCell ref="I45:J45"/>
    <mergeCell ref="C46:D46"/>
  </mergeCells>
  <phoneticPr fontId="2"/>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58"/>
  <sheetViews>
    <sheetView showGridLines="0" view="pageBreakPreview" zoomScaleNormal="100" zoomScaleSheetLayoutView="100" workbookViewId="0">
      <selection activeCell="AQ5" sqref="AQ5"/>
    </sheetView>
  </sheetViews>
  <sheetFormatPr defaultColWidth="2" defaultRowHeight="18" x14ac:dyDescent="0.45"/>
  <cols>
    <col min="1" max="1" width="2" style="104" customWidth="1"/>
    <col min="2" max="2" width="2" style="105" customWidth="1"/>
    <col min="3" max="5" width="2" style="104"/>
    <col min="6" max="6" width="2.19921875" style="104" bestFit="1" customWidth="1"/>
    <col min="7" max="20" width="2" style="104"/>
    <col min="21" max="21" width="2.19921875" style="104" bestFit="1" customWidth="1"/>
    <col min="22" max="22" width="2" style="104"/>
    <col min="23" max="34" width="2.5" style="104" customWidth="1"/>
    <col min="35" max="35" width="1.5" style="104" customWidth="1"/>
    <col min="36" max="37" width="2.19921875" style="104" customWidth="1"/>
    <col min="38" max="256" width="2" style="104"/>
    <col min="257" max="258" width="2" style="104" customWidth="1"/>
    <col min="259" max="261" width="2" style="104"/>
    <col min="262" max="262" width="2.19921875" style="104" bestFit="1" customWidth="1"/>
    <col min="263" max="276" width="2" style="104"/>
    <col min="277" max="277" width="2.19921875" style="104" bestFit="1" customWidth="1"/>
    <col min="278" max="278" width="2" style="104"/>
    <col min="279" max="290" width="2.5" style="104" customWidth="1"/>
    <col min="291" max="291" width="1.5" style="104" customWidth="1"/>
    <col min="292" max="293" width="2.19921875" style="104" customWidth="1"/>
    <col min="294" max="512" width="2" style="104"/>
    <col min="513" max="514" width="2" style="104" customWidth="1"/>
    <col min="515" max="517" width="2" style="104"/>
    <col min="518" max="518" width="2.19921875" style="104" bestFit="1" customWidth="1"/>
    <col min="519" max="532" width="2" style="104"/>
    <col min="533" max="533" width="2.19921875" style="104" bestFit="1" customWidth="1"/>
    <col min="534" max="534" width="2" style="104"/>
    <col min="535" max="546" width="2.5" style="104" customWidth="1"/>
    <col min="547" max="547" width="1.5" style="104" customWidth="1"/>
    <col min="548" max="549" width="2.19921875" style="104" customWidth="1"/>
    <col min="550" max="768" width="2" style="104"/>
    <col min="769" max="770" width="2" style="104" customWidth="1"/>
    <col min="771" max="773" width="2" style="104"/>
    <col min="774" max="774" width="2.19921875" style="104" bestFit="1" customWidth="1"/>
    <col min="775" max="788" width="2" style="104"/>
    <col min="789" max="789" width="2.19921875" style="104" bestFit="1" customWidth="1"/>
    <col min="790" max="790" width="2" style="104"/>
    <col min="791" max="802" width="2.5" style="104" customWidth="1"/>
    <col min="803" max="803" width="1.5" style="104" customWidth="1"/>
    <col min="804" max="805" width="2.19921875" style="104" customWidth="1"/>
    <col min="806" max="1024" width="2" style="104"/>
    <col min="1025" max="1026" width="2" style="104" customWidth="1"/>
    <col min="1027" max="1029" width="2" style="104"/>
    <col min="1030" max="1030" width="2.19921875" style="104" bestFit="1" customWidth="1"/>
    <col min="1031" max="1044" width="2" style="104"/>
    <col min="1045" max="1045" width="2.19921875" style="104" bestFit="1" customWidth="1"/>
    <col min="1046" max="1046" width="2" style="104"/>
    <col min="1047" max="1058" width="2.5" style="104" customWidth="1"/>
    <col min="1059" max="1059" width="1.5" style="104" customWidth="1"/>
    <col min="1060" max="1061" width="2.19921875" style="104" customWidth="1"/>
    <col min="1062" max="1280" width="2" style="104"/>
    <col min="1281" max="1282" width="2" style="104" customWidth="1"/>
    <col min="1283" max="1285" width="2" style="104"/>
    <col min="1286" max="1286" width="2.19921875" style="104" bestFit="1" customWidth="1"/>
    <col min="1287" max="1300" width="2" style="104"/>
    <col min="1301" max="1301" width="2.19921875" style="104" bestFit="1" customWidth="1"/>
    <col min="1302" max="1302" width="2" style="104"/>
    <col min="1303" max="1314" width="2.5" style="104" customWidth="1"/>
    <col min="1315" max="1315" width="1.5" style="104" customWidth="1"/>
    <col min="1316" max="1317" width="2.19921875" style="104" customWidth="1"/>
    <col min="1318" max="1536" width="2" style="104"/>
    <col min="1537" max="1538" width="2" style="104" customWidth="1"/>
    <col min="1539" max="1541" width="2" style="104"/>
    <col min="1542" max="1542" width="2.19921875" style="104" bestFit="1" customWidth="1"/>
    <col min="1543" max="1556" width="2" style="104"/>
    <col min="1557" max="1557" width="2.19921875" style="104" bestFit="1" customWidth="1"/>
    <col min="1558" max="1558" width="2" style="104"/>
    <col min="1559" max="1570" width="2.5" style="104" customWidth="1"/>
    <col min="1571" max="1571" width="1.5" style="104" customWidth="1"/>
    <col min="1572" max="1573" width="2.19921875" style="104" customWidth="1"/>
    <col min="1574" max="1792" width="2" style="104"/>
    <col min="1793" max="1794" width="2" style="104" customWidth="1"/>
    <col min="1795" max="1797" width="2" style="104"/>
    <col min="1798" max="1798" width="2.19921875" style="104" bestFit="1" customWidth="1"/>
    <col min="1799" max="1812" width="2" style="104"/>
    <col min="1813" max="1813" width="2.19921875" style="104" bestFit="1" customWidth="1"/>
    <col min="1814" max="1814" width="2" style="104"/>
    <col min="1815" max="1826" width="2.5" style="104" customWidth="1"/>
    <col min="1827" max="1827" width="1.5" style="104" customWidth="1"/>
    <col min="1828" max="1829" width="2.19921875" style="104" customWidth="1"/>
    <col min="1830" max="2048" width="2" style="104"/>
    <col min="2049" max="2050" width="2" style="104" customWidth="1"/>
    <col min="2051" max="2053" width="2" style="104"/>
    <col min="2054" max="2054" width="2.19921875" style="104" bestFit="1" customWidth="1"/>
    <col min="2055" max="2068" width="2" style="104"/>
    <col min="2069" max="2069" width="2.19921875" style="104" bestFit="1" customWidth="1"/>
    <col min="2070" max="2070" width="2" style="104"/>
    <col min="2071" max="2082" width="2.5" style="104" customWidth="1"/>
    <col min="2083" max="2083" width="1.5" style="104" customWidth="1"/>
    <col min="2084" max="2085" width="2.19921875" style="104" customWidth="1"/>
    <col min="2086" max="2304" width="2" style="104"/>
    <col min="2305" max="2306" width="2" style="104" customWidth="1"/>
    <col min="2307" max="2309" width="2" style="104"/>
    <col min="2310" max="2310" width="2.19921875" style="104" bestFit="1" customWidth="1"/>
    <col min="2311" max="2324" width="2" style="104"/>
    <col min="2325" max="2325" width="2.19921875" style="104" bestFit="1" customWidth="1"/>
    <col min="2326" max="2326" width="2" style="104"/>
    <col min="2327" max="2338" width="2.5" style="104" customWidth="1"/>
    <col min="2339" max="2339" width="1.5" style="104" customWidth="1"/>
    <col min="2340" max="2341" width="2.19921875" style="104" customWidth="1"/>
    <col min="2342" max="2560" width="2" style="104"/>
    <col min="2561" max="2562" width="2" style="104" customWidth="1"/>
    <col min="2563" max="2565" width="2" style="104"/>
    <col min="2566" max="2566" width="2.19921875" style="104" bestFit="1" customWidth="1"/>
    <col min="2567" max="2580" width="2" style="104"/>
    <col min="2581" max="2581" width="2.19921875" style="104" bestFit="1" customWidth="1"/>
    <col min="2582" max="2582" width="2" style="104"/>
    <col min="2583" max="2594" width="2.5" style="104" customWidth="1"/>
    <col min="2595" max="2595" width="1.5" style="104" customWidth="1"/>
    <col min="2596" max="2597" width="2.19921875" style="104" customWidth="1"/>
    <col min="2598" max="2816" width="2" style="104"/>
    <col min="2817" max="2818" width="2" style="104" customWidth="1"/>
    <col min="2819" max="2821" width="2" style="104"/>
    <col min="2822" max="2822" width="2.19921875" style="104" bestFit="1" customWidth="1"/>
    <col min="2823" max="2836" width="2" style="104"/>
    <col min="2837" max="2837" width="2.19921875" style="104" bestFit="1" customWidth="1"/>
    <col min="2838" max="2838" width="2" style="104"/>
    <col min="2839" max="2850" width="2.5" style="104" customWidth="1"/>
    <col min="2851" max="2851" width="1.5" style="104" customWidth="1"/>
    <col min="2852" max="2853" width="2.19921875" style="104" customWidth="1"/>
    <col min="2854" max="3072" width="2" style="104"/>
    <col min="3073" max="3074" width="2" style="104" customWidth="1"/>
    <col min="3075" max="3077" width="2" style="104"/>
    <col min="3078" max="3078" width="2.19921875" style="104" bestFit="1" customWidth="1"/>
    <col min="3079" max="3092" width="2" style="104"/>
    <col min="3093" max="3093" width="2.19921875" style="104" bestFit="1" customWidth="1"/>
    <col min="3094" max="3094" width="2" style="104"/>
    <col min="3095" max="3106" width="2.5" style="104" customWidth="1"/>
    <col min="3107" max="3107" width="1.5" style="104" customWidth="1"/>
    <col min="3108" max="3109" width="2.19921875" style="104" customWidth="1"/>
    <col min="3110" max="3328" width="2" style="104"/>
    <col min="3329" max="3330" width="2" style="104" customWidth="1"/>
    <col min="3331" max="3333" width="2" style="104"/>
    <col min="3334" max="3334" width="2.19921875" style="104" bestFit="1" customWidth="1"/>
    <col min="3335" max="3348" width="2" style="104"/>
    <col min="3349" max="3349" width="2.19921875" style="104" bestFit="1" customWidth="1"/>
    <col min="3350" max="3350" width="2" style="104"/>
    <col min="3351" max="3362" width="2.5" style="104" customWidth="1"/>
    <col min="3363" max="3363" width="1.5" style="104" customWidth="1"/>
    <col min="3364" max="3365" width="2.19921875" style="104" customWidth="1"/>
    <col min="3366" max="3584" width="2" style="104"/>
    <col min="3585" max="3586" width="2" style="104" customWidth="1"/>
    <col min="3587" max="3589" width="2" style="104"/>
    <col min="3590" max="3590" width="2.19921875" style="104" bestFit="1" customWidth="1"/>
    <col min="3591" max="3604" width="2" style="104"/>
    <col min="3605" max="3605" width="2.19921875" style="104" bestFit="1" customWidth="1"/>
    <col min="3606" max="3606" width="2" style="104"/>
    <col min="3607" max="3618" width="2.5" style="104" customWidth="1"/>
    <col min="3619" max="3619" width="1.5" style="104" customWidth="1"/>
    <col min="3620" max="3621" width="2.19921875" style="104" customWidth="1"/>
    <col min="3622" max="3840" width="2" style="104"/>
    <col min="3841" max="3842" width="2" style="104" customWidth="1"/>
    <col min="3843" max="3845" width="2" style="104"/>
    <col min="3846" max="3846" width="2.19921875" style="104" bestFit="1" customWidth="1"/>
    <col min="3847" max="3860" width="2" style="104"/>
    <col min="3861" max="3861" width="2.19921875" style="104" bestFit="1" customWidth="1"/>
    <col min="3862" max="3862" width="2" style="104"/>
    <col min="3863" max="3874" width="2.5" style="104" customWidth="1"/>
    <col min="3875" max="3875" width="1.5" style="104" customWidth="1"/>
    <col min="3876" max="3877" width="2.19921875" style="104" customWidth="1"/>
    <col min="3878" max="4096" width="2" style="104"/>
    <col min="4097" max="4098" width="2" style="104" customWidth="1"/>
    <col min="4099" max="4101" width="2" style="104"/>
    <col min="4102" max="4102" width="2.19921875" style="104" bestFit="1" customWidth="1"/>
    <col min="4103" max="4116" width="2" style="104"/>
    <col min="4117" max="4117" width="2.19921875" style="104" bestFit="1" customWidth="1"/>
    <col min="4118" max="4118" width="2" style="104"/>
    <col min="4119" max="4130" width="2.5" style="104" customWidth="1"/>
    <col min="4131" max="4131" width="1.5" style="104" customWidth="1"/>
    <col min="4132" max="4133" width="2.19921875" style="104" customWidth="1"/>
    <col min="4134" max="4352" width="2" style="104"/>
    <col min="4353" max="4354" width="2" style="104" customWidth="1"/>
    <col min="4355" max="4357" width="2" style="104"/>
    <col min="4358" max="4358" width="2.19921875" style="104" bestFit="1" customWidth="1"/>
    <col min="4359" max="4372" width="2" style="104"/>
    <col min="4373" max="4373" width="2.19921875" style="104" bestFit="1" customWidth="1"/>
    <col min="4374" max="4374" width="2" style="104"/>
    <col min="4375" max="4386" width="2.5" style="104" customWidth="1"/>
    <col min="4387" max="4387" width="1.5" style="104" customWidth="1"/>
    <col min="4388" max="4389" width="2.19921875" style="104" customWidth="1"/>
    <col min="4390" max="4608" width="2" style="104"/>
    <col min="4609" max="4610" width="2" style="104" customWidth="1"/>
    <col min="4611" max="4613" width="2" style="104"/>
    <col min="4614" max="4614" width="2.19921875" style="104" bestFit="1" customWidth="1"/>
    <col min="4615" max="4628" width="2" style="104"/>
    <col min="4629" max="4629" width="2.19921875" style="104" bestFit="1" customWidth="1"/>
    <col min="4630" max="4630" width="2" style="104"/>
    <col min="4631" max="4642" width="2.5" style="104" customWidth="1"/>
    <col min="4643" max="4643" width="1.5" style="104" customWidth="1"/>
    <col min="4644" max="4645" width="2.19921875" style="104" customWidth="1"/>
    <col min="4646" max="4864" width="2" style="104"/>
    <col min="4865" max="4866" width="2" style="104" customWidth="1"/>
    <col min="4867" max="4869" width="2" style="104"/>
    <col min="4870" max="4870" width="2.19921875" style="104" bestFit="1" customWidth="1"/>
    <col min="4871" max="4884" width="2" style="104"/>
    <col min="4885" max="4885" width="2.19921875" style="104" bestFit="1" customWidth="1"/>
    <col min="4886" max="4886" width="2" style="104"/>
    <col min="4887" max="4898" width="2.5" style="104" customWidth="1"/>
    <col min="4899" max="4899" width="1.5" style="104" customWidth="1"/>
    <col min="4900" max="4901" width="2.19921875" style="104" customWidth="1"/>
    <col min="4902" max="5120" width="2" style="104"/>
    <col min="5121" max="5122" width="2" style="104" customWidth="1"/>
    <col min="5123" max="5125" width="2" style="104"/>
    <col min="5126" max="5126" width="2.19921875" style="104" bestFit="1" customWidth="1"/>
    <col min="5127" max="5140" width="2" style="104"/>
    <col min="5141" max="5141" width="2.19921875" style="104" bestFit="1" customWidth="1"/>
    <col min="5142" max="5142" width="2" style="104"/>
    <col min="5143" max="5154" width="2.5" style="104" customWidth="1"/>
    <col min="5155" max="5155" width="1.5" style="104" customWidth="1"/>
    <col min="5156" max="5157" width="2.19921875" style="104" customWidth="1"/>
    <col min="5158" max="5376" width="2" style="104"/>
    <col min="5377" max="5378" width="2" style="104" customWidth="1"/>
    <col min="5379" max="5381" width="2" style="104"/>
    <col min="5382" max="5382" width="2.19921875" style="104" bestFit="1" customWidth="1"/>
    <col min="5383" max="5396" width="2" style="104"/>
    <col min="5397" max="5397" width="2.19921875" style="104" bestFit="1" customWidth="1"/>
    <col min="5398" max="5398" width="2" style="104"/>
    <col min="5399" max="5410" width="2.5" style="104" customWidth="1"/>
    <col min="5411" max="5411" width="1.5" style="104" customWidth="1"/>
    <col min="5412" max="5413" width="2.19921875" style="104" customWidth="1"/>
    <col min="5414" max="5632" width="2" style="104"/>
    <col min="5633" max="5634" width="2" style="104" customWidth="1"/>
    <col min="5635" max="5637" width="2" style="104"/>
    <col min="5638" max="5638" width="2.19921875" style="104" bestFit="1" customWidth="1"/>
    <col min="5639" max="5652" width="2" style="104"/>
    <col min="5653" max="5653" width="2.19921875" style="104" bestFit="1" customWidth="1"/>
    <col min="5654" max="5654" width="2" style="104"/>
    <col min="5655" max="5666" width="2.5" style="104" customWidth="1"/>
    <col min="5667" max="5667" width="1.5" style="104" customWidth="1"/>
    <col min="5668" max="5669" width="2.19921875" style="104" customWidth="1"/>
    <col min="5670" max="5888" width="2" style="104"/>
    <col min="5889" max="5890" width="2" style="104" customWidth="1"/>
    <col min="5891" max="5893" width="2" style="104"/>
    <col min="5894" max="5894" width="2.19921875" style="104" bestFit="1" customWidth="1"/>
    <col min="5895" max="5908" width="2" style="104"/>
    <col min="5909" max="5909" width="2.19921875" style="104" bestFit="1" customWidth="1"/>
    <col min="5910" max="5910" width="2" style="104"/>
    <col min="5911" max="5922" width="2.5" style="104" customWidth="1"/>
    <col min="5923" max="5923" width="1.5" style="104" customWidth="1"/>
    <col min="5924" max="5925" width="2.19921875" style="104" customWidth="1"/>
    <col min="5926" max="6144" width="2" style="104"/>
    <col min="6145" max="6146" width="2" style="104" customWidth="1"/>
    <col min="6147" max="6149" width="2" style="104"/>
    <col min="6150" max="6150" width="2.19921875" style="104" bestFit="1" customWidth="1"/>
    <col min="6151" max="6164" width="2" style="104"/>
    <col min="6165" max="6165" width="2.19921875" style="104" bestFit="1" customWidth="1"/>
    <col min="6166" max="6166" width="2" style="104"/>
    <col min="6167" max="6178" width="2.5" style="104" customWidth="1"/>
    <col min="6179" max="6179" width="1.5" style="104" customWidth="1"/>
    <col min="6180" max="6181" width="2.19921875" style="104" customWidth="1"/>
    <col min="6182" max="6400" width="2" style="104"/>
    <col min="6401" max="6402" width="2" style="104" customWidth="1"/>
    <col min="6403" max="6405" width="2" style="104"/>
    <col min="6406" max="6406" width="2.19921875" style="104" bestFit="1" customWidth="1"/>
    <col min="6407" max="6420" width="2" style="104"/>
    <col min="6421" max="6421" width="2.19921875" style="104" bestFit="1" customWidth="1"/>
    <col min="6422" max="6422" width="2" style="104"/>
    <col min="6423" max="6434" width="2.5" style="104" customWidth="1"/>
    <col min="6435" max="6435" width="1.5" style="104" customWidth="1"/>
    <col min="6436" max="6437" width="2.19921875" style="104" customWidth="1"/>
    <col min="6438" max="6656" width="2" style="104"/>
    <col min="6657" max="6658" width="2" style="104" customWidth="1"/>
    <col min="6659" max="6661" width="2" style="104"/>
    <col min="6662" max="6662" width="2.19921875" style="104" bestFit="1" customWidth="1"/>
    <col min="6663" max="6676" width="2" style="104"/>
    <col min="6677" max="6677" width="2.19921875" style="104" bestFit="1" customWidth="1"/>
    <col min="6678" max="6678" width="2" style="104"/>
    <col min="6679" max="6690" width="2.5" style="104" customWidth="1"/>
    <col min="6691" max="6691" width="1.5" style="104" customWidth="1"/>
    <col min="6692" max="6693" width="2.19921875" style="104" customWidth="1"/>
    <col min="6694" max="6912" width="2" style="104"/>
    <col min="6913" max="6914" width="2" style="104" customWidth="1"/>
    <col min="6915" max="6917" width="2" style="104"/>
    <col min="6918" max="6918" width="2.19921875" style="104" bestFit="1" customWidth="1"/>
    <col min="6919" max="6932" width="2" style="104"/>
    <col min="6933" max="6933" width="2.19921875" style="104" bestFit="1" customWidth="1"/>
    <col min="6934" max="6934" width="2" style="104"/>
    <col min="6935" max="6946" width="2.5" style="104" customWidth="1"/>
    <col min="6947" max="6947" width="1.5" style="104" customWidth="1"/>
    <col min="6948" max="6949" width="2.19921875" style="104" customWidth="1"/>
    <col min="6950" max="7168" width="2" style="104"/>
    <col min="7169" max="7170" width="2" style="104" customWidth="1"/>
    <col min="7171" max="7173" width="2" style="104"/>
    <col min="7174" max="7174" width="2.19921875" style="104" bestFit="1" customWidth="1"/>
    <col min="7175" max="7188" width="2" style="104"/>
    <col min="7189" max="7189" width="2.19921875" style="104" bestFit="1" customWidth="1"/>
    <col min="7190" max="7190" width="2" style="104"/>
    <col min="7191" max="7202" width="2.5" style="104" customWidth="1"/>
    <col min="7203" max="7203" width="1.5" style="104" customWidth="1"/>
    <col min="7204" max="7205" width="2.19921875" style="104" customWidth="1"/>
    <col min="7206" max="7424" width="2" style="104"/>
    <col min="7425" max="7426" width="2" style="104" customWidth="1"/>
    <col min="7427" max="7429" width="2" style="104"/>
    <col min="7430" max="7430" width="2.19921875" style="104" bestFit="1" customWidth="1"/>
    <col min="7431" max="7444" width="2" style="104"/>
    <col min="7445" max="7445" width="2.19921875" style="104" bestFit="1" customWidth="1"/>
    <col min="7446" max="7446" width="2" style="104"/>
    <col min="7447" max="7458" width="2.5" style="104" customWidth="1"/>
    <col min="7459" max="7459" width="1.5" style="104" customWidth="1"/>
    <col min="7460" max="7461" width="2.19921875" style="104" customWidth="1"/>
    <col min="7462" max="7680" width="2" style="104"/>
    <col min="7681" max="7682" width="2" style="104" customWidth="1"/>
    <col min="7683" max="7685" width="2" style="104"/>
    <col min="7686" max="7686" width="2.19921875" style="104" bestFit="1" customWidth="1"/>
    <col min="7687" max="7700" width="2" style="104"/>
    <col min="7701" max="7701" width="2.19921875" style="104" bestFit="1" customWidth="1"/>
    <col min="7702" max="7702" width="2" style="104"/>
    <col min="7703" max="7714" width="2.5" style="104" customWidth="1"/>
    <col min="7715" max="7715" width="1.5" style="104" customWidth="1"/>
    <col min="7716" max="7717" width="2.19921875" style="104" customWidth="1"/>
    <col min="7718" max="7936" width="2" style="104"/>
    <col min="7937" max="7938" width="2" style="104" customWidth="1"/>
    <col min="7939" max="7941" width="2" style="104"/>
    <col min="7942" max="7942" width="2.19921875" style="104" bestFit="1" customWidth="1"/>
    <col min="7943" max="7956" width="2" style="104"/>
    <col min="7957" max="7957" width="2.19921875" style="104" bestFit="1" customWidth="1"/>
    <col min="7958" max="7958" width="2" style="104"/>
    <col min="7959" max="7970" width="2.5" style="104" customWidth="1"/>
    <col min="7971" max="7971" width="1.5" style="104" customWidth="1"/>
    <col min="7972" max="7973" width="2.19921875" style="104" customWidth="1"/>
    <col min="7974" max="8192" width="2" style="104"/>
    <col min="8193" max="8194" width="2" style="104" customWidth="1"/>
    <col min="8195" max="8197" width="2" style="104"/>
    <col min="8198" max="8198" width="2.19921875" style="104" bestFit="1" customWidth="1"/>
    <col min="8199" max="8212" width="2" style="104"/>
    <col min="8213" max="8213" width="2.19921875" style="104" bestFit="1" customWidth="1"/>
    <col min="8214" max="8214" width="2" style="104"/>
    <col min="8215" max="8226" width="2.5" style="104" customWidth="1"/>
    <col min="8227" max="8227" width="1.5" style="104" customWidth="1"/>
    <col min="8228" max="8229" width="2.19921875" style="104" customWidth="1"/>
    <col min="8230" max="8448" width="2" style="104"/>
    <col min="8449" max="8450" width="2" style="104" customWidth="1"/>
    <col min="8451" max="8453" width="2" style="104"/>
    <col min="8454" max="8454" width="2.19921875" style="104" bestFit="1" customWidth="1"/>
    <col min="8455" max="8468" width="2" style="104"/>
    <col min="8469" max="8469" width="2.19921875" style="104" bestFit="1" customWidth="1"/>
    <col min="8470" max="8470" width="2" style="104"/>
    <col min="8471" max="8482" width="2.5" style="104" customWidth="1"/>
    <col min="8483" max="8483" width="1.5" style="104" customWidth="1"/>
    <col min="8484" max="8485" width="2.19921875" style="104" customWidth="1"/>
    <col min="8486" max="8704" width="2" style="104"/>
    <col min="8705" max="8706" width="2" style="104" customWidth="1"/>
    <col min="8707" max="8709" width="2" style="104"/>
    <col min="8710" max="8710" width="2.19921875" style="104" bestFit="1" customWidth="1"/>
    <col min="8711" max="8724" width="2" style="104"/>
    <col min="8725" max="8725" width="2.19921875" style="104" bestFit="1" customWidth="1"/>
    <col min="8726" max="8726" width="2" style="104"/>
    <col min="8727" max="8738" width="2.5" style="104" customWidth="1"/>
    <col min="8739" max="8739" width="1.5" style="104" customWidth="1"/>
    <col min="8740" max="8741" width="2.19921875" style="104" customWidth="1"/>
    <col min="8742" max="8960" width="2" style="104"/>
    <col min="8961" max="8962" width="2" style="104" customWidth="1"/>
    <col min="8963" max="8965" width="2" style="104"/>
    <col min="8966" max="8966" width="2.19921875" style="104" bestFit="1" customWidth="1"/>
    <col min="8967" max="8980" width="2" style="104"/>
    <col min="8981" max="8981" width="2.19921875" style="104" bestFit="1" customWidth="1"/>
    <col min="8982" max="8982" width="2" style="104"/>
    <col min="8983" max="8994" width="2.5" style="104" customWidth="1"/>
    <col min="8995" max="8995" width="1.5" style="104" customWidth="1"/>
    <col min="8996" max="8997" width="2.19921875" style="104" customWidth="1"/>
    <col min="8998" max="9216" width="2" style="104"/>
    <col min="9217" max="9218" width="2" style="104" customWidth="1"/>
    <col min="9219" max="9221" width="2" style="104"/>
    <col min="9222" max="9222" width="2.19921875" style="104" bestFit="1" customWidth="1"/>
    <col min="9223" max="9236" width="2" style="104"/>
    <col min="9237" max="9237" width="2.19921875" style="104" bestFit="1" customWidth="1"/>
    <col min="9238" max="9238" width="2" style="104"/>
    <col min="9239" max="9250" width="2.5" style="104" customWidth="1"/>
    <col min="9251" max="9251" width="1.5" style="104" customWidth="1"/>
    <col min="9252" max="9253" width="2.19921875" style="104" customWidth="1"/>
    <col min="9254" max="9472" width="2" style="104"/>
    <col min="9473" max="9474" width="2" style="104" customWidth="1"/>
    <col min="9475" max="9477" width="2" style="104"/>
    <col min="9478" max="9478" width="2.19921875" style="104" bestFit="1" customWidth="1"/>
    <col min="9479" max="9492" width="2" style="104"/>
    <col min="9493" max="9493" width="2.19921875" style="104" bestFit="1" customWidth="1"/>
    <col min="9494" max="9494" width="2" style="104"/>
    <col min="9495" max="9506" width="2.5" style="104" customWidth="1"/>
    <col min="9507" max="9507" width="1.5" style="104" customWidth="1"/>
    <col min="9508" max="9509" width="2.19921875" style="104" customWidth="1"/>
    <col min="9510" max="9728" width="2" style="104"/>
    <col min="9729" max="9730" width="2" style="104" customWidth="1"/>
    <col min="9731" max="9733" width="2" style="104"/>
    <col min="9734" max="9734" width="2.19921875" style="104" bestFit="1" customWidth="1"/>
    <col min="9735" max="9748" width="2" style="104"/>
    <col min="9749" max="9749" width="2.19921875" style="104" bestFit="1" customWidth="1"/>
    <col min="9750" max="9750" width="2" style="104"/>
    <col min="9751" max="9762" width="2.5" style="104" customWidth="1"/>
    <col min="9763" max="9763" width="1.5" style="104" customWidth="1"/>
    <col min="9764" max="9765" width="2.19921875" style="104" customWidth="1"/>
    <col min="9766" max="9984" width="2" style="104"/>
    <col min="9985" max="9986" width="2" style="104" customWidth="1"/>
    <col min="9987" max="9989" width="2" style="104"/>
    <col min="9990" max="9990" width="2.19921875" style="104" bestFit="1" customWidth="1"/>
    <col min="9991" max="10004" width="2" style="104"/>
    <col min="10005" max="10005" width="2.19921875" style="104" bestFit="1" customWidth="1"/>
    <col min="10006" max="10006" width="2" style="104"/>
    <col min="10007" max="10018" width="2.5" style="104" customWidth="1"/>
    <col min="10019" max="10019" width="1.5" style="104" customWidth="1"/>
    <col min="10020" max="10021" width="2.19921875" style="104" customWidth="1"/>
    <col min="10022" max="10240" width="2" style="104"/>
    <col min="10241" max="10242" width="2" style="104" customWidth="1"/>
    <col min="10243" max="10245" width="2" style="104"/>
    <col min="10246" max="10246" width="2.19921875" style="104" bestFit="1" customWidth="1"/>
    <col min="10247" max="10260" width="2" style="104"/>
    <col min="10261" max="10261" width="2.19921875" style="104" bestFit="1" customWidth="1"/>
    <col min="10262" max="10262" width="2" style="104"/>
    <col min="10263" max="10274" width="2.5" style="104" customWidth="1"/>
    <col min="10275" max="10275" width="1.5" style="104" customWidth="1"/>
    <col min="10276" max="10277" width="2.19921875" style="104" customWidth="1"/>
    <col min="10278" max="10496" width="2" style="104"/>
    <col min="10497" max="10498" width="2" style="104" customWidth="1"/>
    <col min="10499" max="10501" width="2" style="104"/>
    <col min="10502" max="10502" width="2.19921875" style="104" bestFit="1" customWidth="1"/>
    <col min="10503" max="10516" width="2" style="104"/>
    <col min="10517" max="10517" width="2.19921875" style="104" bestFit="1" customWidth="1"/>
    <col min="10518" max="10518" width="2" style="104"/>
    <col min="10519" max="10530" width="2.5" style="104" customWidth="1"/>
    <col min="10531" max="10531" width="1.5" style="104" customWidth="1"/>
    <col min="10532" max="10533" width="2.19921875" style="104" customWidth="1"/>
    <col min="10534" max="10752" width="2" style="104"/>
    <col min="10753" max="10754" width="2" style="104" customWidth="1"/>
    <col min="10755" max="10757" width="2" style="104"/>
    <col min="10758" max="10758" width="2.19921875" style="104" bestFit="1" customWidth="1"/>
    <col min="10759" max="10772" width="2" style="104"/>
    <col min="10773" max="10773" width="2.19921875" style="104" bestFit="1" customWidth="1"/>
    <col min="10774" max="10774" width="2" style="104"/>
    <col min="10775" max="10786" width="2.5" style="104" customWidth="1"/>
    <col min="10787" max="10787" width="1.5" style="104" customWidth="1"/>
    <col min="10788" max="10789" width="2.19921875" style="104" customWidth="1"/>
    <col min="10790" max="11008" width="2" style="104"/>
    <col min="11009" max="11010" width="2" style="104" customWidth="1"/>
    <col min="11011" max="11013" width="2" style="104"/>
    <col min="11014" max="11014" width="2.19921875" style="104" bestFit="1" customWidth="1"/>
    <col min="11015" max="11028" width="2" style="104"/>
    <col min="11029" max="11029" width="2.19921875" style="104" bestFit="1" customWidth="1"/>
    <col min="11030" max="11030" width="2" style="104"/>
    <col min="11031" max="11042" width="2.5" style="104" customWidth="1"/>
    <col min="11043" max="11043" width="1.5" style="104" customWidth="1"/>
    <col min="11044" max="11045" width="2.19921875" style="104" customWidth="1"/>
    <col min="11046" max="11264" width="2" style="104"/>
    <col min="11265" max="11266" width="2" style="104" customWidth="1"/>
    <col min="11267" max="11269" width="2" style="104"/>
    <col min="11270" max="11270" width="2.19921875" style="104" bestFit="1" customWidth="1"/>
    <col min="11271" max="11284" width="2" style="104"/>
    <col min="11285" max="11285" width="2.19921875" style="104" bestFit="1" customWidth="1"/>
    <col min="11286" max="11286" width="2" style="104"/>
    <col min="11287" max="11298" width="2.5" style="104" customWidth="1"/>
    <col min="11299" max="11299" width="1.5" style="104" customWidth="1"/>
    <col min="11300" max="11301" width="2.19921875" style="104" customWidth="1"/>
    <col min="11302" max="11520" width="2" style="104"/>
    <col min="11521" max="11522" width="2" style="104" customWidth="1"/>
    <col min="11523" max="11525" width="2" style="104"/>
    <col min="11526" max="11526" width="2.19921875" style="104" bestFit="1" customWidth="1"/>
    <col min="11527" max="11540" width="2" style="104"/>
    <col min="11541" max="11541" width="2.19921875" style="104" bestFit="1" customWidth="1"/>
    <col min="11542" max="11542" width="2" style="104"/>
    <col min="11543" max="11554" width="2.5" style="104" customWidth="1"/>
    <col min="11555" max="11555" width="1.5" style="104" customWidth="1"/>
    <col min="11556" max="11557" width="2.19921875" style="104" customWidth="1"/>
    <col min="11558" max="11776" width="2" style="104"/>
    <col min="11777" max="11778" width="2" style="104" customWidth="1"/>
    <col min="11779" max="11781" width="2" style="104"/>
    <col min="11782" max="11782" width="2.19921875" style="104" bestFit="1" customWidth="1"/>
    <col min="11783" max="11796" width="2" style="104"/>
    <col min="11797" max="11797" width="2.19921875" style="104" bestFit="1" customWidth="1"/>
    <col min="11798" max="11798" width="2" style="104"/>
    <col min="11799" max="11810" width="2.5" style="104" customWidth="1"/>
    <col min="11811" max="11811" width="1.5" style="104" customWidth="1"/>
    <col min="11812" max="11813" width="2.19921875" style="104" customWidth="1"/>
    <col min="11814" max="12032" width="2" style="104"/>
    <col min="12033" max="12034" width="2" style="104" customWidth="1"/>
    <col min="12035" max="12037" width="2" style="104"/>
    <col min="12038" max="12038" width="2.19921875" style="104" bestFit="1" customWidth="1"/>
    <col min="12039" max="12052" width="2" style="104"/>
    <col min="12053" max="12053" width="2.19921875" style="104" bestFit="1" customWidth="1"/>
    <col min="12054" max="12054" width="2" style="104"/>
    <col min="12055" max="12066" width="2.5" style="104" customWidth="1"/>
    <col min="12067" max="12067" width="1.5" style="104" customWidth="1"/>
    <col min="12068" max="12069" width="2.19921875" style="104" customWidth="1"/>
    <col min="12070" max="12288" width="2" style="104"/>
    <col min="12289" max="12290" width="2" style="104" customWidth="1"/>
    <col min="12291" max="12293" width="2" style="104"/>
    <col min="12294" max="12294" width="2.19921875" style="104" bestFit="1" customWidth="1"/>
    <col min="12295" max="12308" width="2" style="104"/>
    <col min="12309" max="12309" width="2.19921875" style="104" bestFit="1" customWidth="1"/>
    <col min="12310" max="12310" width="2" style="104"/>
    <col min="12311" max="12322" width="2.5" style="104" customWidth="1"/>
    <col min="12323" max="12323" width="1.5" style="104" customWidth="1"/>
    <col min="12324" max="12325" width="2.19921875" style="104" customWidth="1"/>
    <col min="12326" max="12544" width="2" style="104"/>
    <col min="12545" max="12546" width="2" style="104" customWidth="1"/>
    <col min="12547" max="12549" width="2" style="104"/>
    <col min="12550" max="12550" width="2.19921875" style="104" bestFit="1" customWidth="1"/>
    <col min="12551" max="12564" width="2" style="104"/>
    <col min="12565" max="12565" width="2.19921875" style="104" bestFit="1" customWidth="1"/>
    <col min="12566" max="12566" width="2" style="104"/>
    <col min="12567" max="12578" width="2.5" style="104" customWidth="1"/>
    <col min="12579" max="12579" width="1.5" style="104" customWidth="1"/>
    <col min="12580" max="12581" width="2.19921875" style="104" customWidth="1"/>
    <col min="12582" max="12800" width="2" style="104"/>
    <col min="12801" max="12802" width="2" style="104" customWidth="1"/>
    <col min="12803" max="12805" width="2" style="104"/>
    <col min="12806" max="12806" width="2.19921875" style="104" bestFit="1" customWidth="1"/>
    <col min="12807" max="12820" width="2" style="104"/>
    <col min="12821" max="12821" width="2.19921875" style="104" bestFit="1" customWidth="1"/>
    <col min="12822" max="12822" width="2" style="104"/>
    <col min="12823" max="12834" width="2.5" style="104" customWidth="1"/>
    <col min="12835" max="12835" width="1.5" style="104" customWidth="1"/>
    <col min="12836" max="12837" width="2.19921875" style="104" customWidth="1"/>
    <col min="12838" max="13056" width="2" style="104"/>
    <col min="13057" max="13058" width="2" style="104" customWidth="1"/>
    <col min="13059" max="13061" width="2" style="104"/>
    <col min="13062" max="13062" width="2.19921875" style="104" bestFit="1" customWidth="1"/>
    <col min="13063" max="13076" width="2" style="104"/>
    <col min="13077" max="13077" width="2.19921875" style="104" bestFit="1" customWidth="1"/>
    <col min="13078" max="13078" width="2" style="104"/>
    <col min="13079" max="13090" width="2.5" style="104" customWidth="1"/>
    <col min="13091" max="13091" width="1.5" style="104" customWidth="1"/>
    <col min="13092" max="13093" width="2.19921875" style="104" customWidth="1"/>
    <col min="13094" max="13312" width="2" style="104"/>
    <col min="13313" max="13314" width="2" style="104" customWidth="1"/>
    <col min="13315" max="13317" width="2" style="104"/>
    <col min="13318" max="13318" width="2.19921875" style="104" bestFit="1" customWidth="1"/>
    <col min="13319" max="13332" width="2" style="104"/>
    <col min="13333" max="13333" width="2.19921875" style="104" bestFit="1" customWidth="1"/>
    <col min="13334" max="13334" width="2" style="104"/>
    <col min="13335" max="13346" width="2.5" style="104" customWidth="1"/>
    <col min="13347" max="13347" width="1.5" style="104" customWidth="1"/>
    <col min="13348" max="13349" width="2.19921875" style="104" customWidth="1"/>
    <col min="13350" max="13568" width="2" style="104"/>
    <col min="13569" max="13570" width="2" style="104" customWidth="1"/>
    <col min="13571" max="13573" width="2" style="104"/>
    <col min="13574" max="13574" width="2.19921875" style="104" bestFit="1" customWidth="1"/>
    <col min="13575" max="13588" width="2" style="104"/>
    <col min="13589" max="13589" width="2.19921875" style="104" bestFit="1" customWidth="1"/>
    <col min="13590" max="13590" width="2" style="104"/>
    <col min="13591" max="13602" width="2.5" style="104" customWidth="1"/>
    <col min="13603" max="13603" width="1.5" style="104" customWidth="1"/>
    <col min="13604" max="13605" width="2.19921875" style="104" customWidth="1"/>
    <col min="13606" max="13824" width="2" style="104"/>
    <col min="13825" max="13826" width="2" style="104" customWidth="1"/>
    <col min="13827" max="13829" width="2" style="104"/>
    <col min="13830" max="13830" width="2.19921875" style="104" bestFit="1" customWidth="1"/>
    <col min="13831" max="13844" width="2" style="104"/>
    <col min="13845" max="13845" width="2.19921875" style="104" bestFit="1" customWidth="1"/>
    <col min="13846" max="13846" width="2" style="104"/>
    <col min="13847" max="13858" width="2.5" style="104" customWidth="1"/>
    <col min="13859" max="13859" width="1.5" style="104" customWidth="1"/>
    <col min="13860" max="13861" width="2.19921875" style="104" customWidth="1"/>
    <col min="13862" max="14080" width="2" style="104"/>
    <col min="14081" max="14082" width="2" style="104" customWidth="1"/>
    <col min="14083" max="14085" width="2" style="104"/>
    <col min="14086" max="14086" width="2.19921875" style="104" bestFit="1" customWidth="1"/>
    <col min="14087" max="14100" width="2" style="104"/>
    <col min="14101" max="14101" width="2.19921875" style="104" bestFit="1" customWidth="1"/>
    <col min="14102" max="14102" width="2" style="104"/>
    <col min="14103" max="14114" width="2.5" style="104" customWidth="1"/>
    <col min="14115" max="14115" width="1.5" style="104" customWidth="1"/>
    <col min="14116" max="14117" width="2.19921875" style="104" customWidth="1"/>
    <col min="14118" max="14336" width="2" style="104"/>
    <col min="14337" max="14338" width="2" style="104" customWidth="1"/>
    <col min="14339" max="14341" width="2" style="104"/>
    <col min="14342" max="14342" width="2.19921875" style="104" bestFit="1" customWidth="1"/>
    <col min="14343" max="14356" width="2" style="104"/>
    <col min="14357" max="14357" width="2.19921875" style="104" bestFit="1" customWidth="1"/>
    <col min="14358" max="14358" width="2" style="104"/>
    <col min="14359" max="14370" width="2.5" style="104" customWidth="1"/>
    <col min="14371" max="14371" width="1.5" style="104" customWidth="1"/>
    <col min="14372" max="14373" width="2.19921875" style="104" customWidth="1"/>
    <col min="14374" max="14592" width="2" style="104"/>
    <col min="14593" max="14594" width="2" style="104" customWidth="1"/>
    <col min="14595" max="14597" width="2" style="104"/>
    <col min="14598" max="14598" width="2.19921875" style="104" bestFit="1" customWidth="1"/>
    <col min="14599" max="14612" width="2" style="104"/>
    <col min="14613" max="14613" width="2.19921875" style="104" bestFit="1" customWidth="1"/>
    <col min="14614" max="14614" width="2" style="104"/>
    <col min="14615" max="14626" width="2.5" style="104" customWidth="1"/>
    <col min="14627" max="14627" width="1.5" style="104" customWidth="1"/>
    <col min="14628" max="14629" width="2.19921875" style="104" customWidth="1"/>
    <col min="14630" max="14848" width="2" style="104"/>
    <col min="14849" max="14850" width="2" style="104" customWidth="1"/>
    <col min="14851" max="14853" width="2" style="104"/>
    <col min="14854" max="14854" width="2.19921875" style="104" bestFit="1" customWidth="1"/>
    <col min="14855" max="14868" width="2" style="104"/>
    <col min="14869" max="14869" width="2.19921875" style="104" bestFit="1" customWidth="1"/>
    <col min="14870" max="14870" width="2" style="104"/>
    <col min="14871" max="14882" width="2.5" style="104" customWidth="1"/>
    <col min="14883" max="14883" width="1.5" style="104" customWidth="1"/>
    <col min="14884" max="14885" width="2.19921875" style="104" customWidth="1"/>
    <col min="14886" max="15104" width="2" style="104"/>
    <col min="15105" max="15106" width="2" style="104" customWidth="1"/>
    <col min="15107" max="15109" width="2" style="104"/>
    <col min="15110" max="15110" width="2.19921875" style="104" bestFit="1" customWidth="1"/>
    <col min="15111" max="15124" width="2" style="104"/>
    <col min="15125" max="15125" width="2.19921875" style="104" bestFit="1" customWidth="1"/>
    <col min="15126" max="15126" width="2" style="104"/>
    <col min="15127" max="15138" width="2.5" style="104" customWidth="1"/>
    <col min="15139" max="15139" width="1.5" style="104" customWidth="1"/>
    <col min="15140" max="15141" width="2.19921875" style="104" customWidth="1"/>
    <col min="15142" max="15360" width="2" style="104"/>
    <col min="15361" max="15362" width="2" style="104" customWidth="1"/>
    <col min="15363" max="15365" width="2" style="104"/>
    <col min="15366" max="15366" width="2.19921875" style="104" bestFit="1" customWidth="1"/>
    <col min="15367" max="15380" width="2" style="104"/>
    <col min="15381" max="15381" width="2.19921875" style="104" bestFit="1" customWidth="1"/>
    <col min="15382" max="15382" width="2" style="104"/>
    <col min="15383" max="15394" width="2.5" style="104" customWidth="1"/>
    <col min="15395" max="15395" width="1.5" style="104" customWidth="1"/>
    <col min="15396" max="15397" width="2.19921875" style="104" customWidth="1"/>
    <col min="15398" max="15616" width="2" style="104"/>
    <col min="15617" max="15618" width="2" style="104" customWidth="1"/>
    <col min="15619" max="15621" width="2" style="104"/>
    <col min="15622" max="15622" width="2.19921875" style="104" bestFit="1" customWidth="1"/>
    <col min="15623" max="15636" width="2" style="104"/>
    <col min="15637" max="15637" width="2.19921875" style="104" bestFit="1" customWidth="1"/>
    <col min="15638" max="15638" width="2" style="104"/>
    <col min="15639" max="15650" width="2.5" style="104" customWidth="1"/>
    <col min="15651" max="15651" width="1.5" style="104" customWidth="1"/>
    <col min="15652" max="15653" width="2.19921875" style="104" customWidth="1"/>
    <col min="15654" max="15872" width="2" style="104"/>
    <col min="15873" max="15874" width="2" style="104" customWidth="1"/>
    <col min="15875" max="15877" width="2" style="104"/>
    <col min="15878" max="15878" width="2.19921875" style="104" bestFit="1" customWidth="1"/>
    <col min="15879" max="15892" width="2" style="104"/>
    <col min="15893" max="15893" width="2.19921875" style="104" bestFit="1" customWidth="1"/>
    <col min="15894" max="15894" width="2" style="104"/>
    <col min="15895" max="15906" width="2.5" style="104" customWidth="1"/>
    <col min="15907" max="15907" width="1.5" style="104" customWidth="1"/>
    <col min="15908" max="15909" width="2.19921875" style="104" customWidth="1"/>
    <col min="15910" max="16128" width="2" style="104"/>
    <col min="16129" max="16130" width="2" style="104" customWidth="1"/>
    <col min="16131" max="16133" width="2" style="104"/>
    <col min="16134" max="16134" width="2.19921875" style="104" bestFit="1" customWidth="1"/>
    <col min="16135" max="16148" width="2" style="104"/>
    <col min="16149" max="16149" width="2.19921875" style="104" bestFit="1" customWidth="1"/>
    <col min="16150" max="16150" width="2" style="104"/>
    <col min="16151" max="16162" width="2.5" style="104" customWidth="1"/>
    <col min="16163" max="16163" width="1.5" style="104" customWidth="1"/>
    <col min="16164" max="16165" width="2.19921875" style="104" customWidth="1"/>
    <col min="16166" max="16384" width="2" style="104"/>
  </cols>
  <sheetData>
    <row r="1" spans="1:39" ht="21" customHeight="1" x14ac:dyDescent="0.45">
      <c r="A1" s="673" t="s">
        <v>327</v>
      </c>
      <c r="B1" s="673"/>
      <c r="C1" s="673"/>
      <c r="D1" s="673"/>
      <c r="E1" s="673"/>
      <c r="F1" s="673"/>
      <c r="G1" s="673"/>
      <c r="AB1" s="673" t="s">
        <v>111</v>
      </c>
      <c r="AC1" s="673"/>
      <c r="AD1" s="673"/>
      <c r="AE1" s="673"/>
      <c r="AF1" s="673"/>
      <c r="AG1" s="673"/>
      <c r="AH1" s="673"/>
      <c r="AI1" s="673"/>
      <c r="AK1" s="621" t="s">
        <v>110</v>
      </c>
      <c r="AL1" s="621"/>
    </row>
    <row r="2" spans="1:39" ht="20.25" customHeight="1" x14ac:dyDescent="0.45">
      <c r="AL2" s="129"/>
      <c r="AM2" s="129"/>
    </row>
    <row r="3" spans="1:39" ht="20.25" customHeight="1" x14ac:dyDescent="0.45">
      <c r="A3" s="622" t="s">
        <v>123</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138"/>
    </row>
    <row r="4" spans="1:39" ht="20.25" customHeight="1" x14ac:dyDescent="0.45">
      <c r="A4" s="622"/>
      <c r="B4" s="622"/>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c r="AJ4" s="622"/>
      <c r="AK4" s="622"/>
      <c r="AL4" s="622"/>
      <c r="AM4" s="138"/>
    </row>
    <row r="5" spans="1:39" ht="20.25" customHeight="1" x14ac:dyDescent="0.45"/>
    <row r="6" spans="1:39" ht="25.5" customHeight="1" x14ac:dyDescent="0.45">
      <c r="B6" s="624" t="s">
        <v>108</v>
      </c>
      <c r="C6" s="625"/>
      <c r="D6" s="625"/>
      <c r="E6" s="625"/>
      <c r="F6" s="625"/>
      <c r="G6" s="625"/>
      <c r="H6" s="625"/>
      <c r="I6" s="625"/>
      <c r="J6" s="625"/>
      <c r="K6" s="626"/>
      <c r="L6" s="624"/>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6"/>
    </row>
    <row r="7" spans="1:39" ht="13.5" customHeight="1" x14ac:dyDescent="0.45">
      <c r="B7" s="627" t="s">
        <v>107</v>
      </c>
      <c r="C7" s="628"/>
      <c r="D7" s="117"/>
      <c r="E7" s="117"/>
      <c r="F7" s="117"/>
      <c r="G7" s="117"/>
      <c r="H7" s="117"/>
      <c r="I7" s="117"/>
      <c r="J7" s="117"/>
      <c r="K7" s="117"/>
      <c r="L7" s="117"/>
      <c r="M7" s="117"/>
      <c r="N7" s="117"/>
      <c r="O7" s="117"/>
      <c r="P7" s="117"/>
      <c r="Q7" s="117"/>
      <c r="R7" s="633" t="s">
        <v>106</v>
      </c>
      <c r="S7" s="634"/>
      <c r="T7" s="128"/>
      <c r="U7" s="117"/>
      <c r="V7" s="117"/>
      <c r="W7" s="117"/>
      <c r="X7" s="117"/>
      <c r="Y7" s="117"/>
      <c r="Z7" s="117"/>
      <c r="AA7" s="117"/>
      <c r="AB7" s="117"/>
      <c r="AC7" s="117"/>
      <c r="AD7" s="117"/>
      <c r="AE7" s="117"/>
      <c r="AF7" s="117"/>
      <c r="AG7" s="117"/>
      <c r="AH7" s="117"/>
      <c r="AI7" s="117"/>
      <c r="AJ7" s="117"/>
      <c r="AK7" s="117"/>
      <c r="AL7" s="115"/>
    </row>
    <row r="8" spans="1:39" x14ac:dyDescent="0.45">
      <c r="B8" s="629"/>
      <c r="C8" s="630"/>
      <c r="D8" s="110"/>
      <c r="E8" s="110"/>
      <c r="F8" s="110"/>
      <c r="G8" s="110"/>
      <c r="H8" s="110"/>
      <c r="I8" s="110"/>
      <c r="J8" s="110"/>
      <c r="K8" s="110"/>
      <c r="L8" s="110"/>
      <c r="M8" s="110"/>
      <c r="N8" s="110"/>
      <c r="O8" s="110"/>
      <c r="P8" s="110"/>
      <c r="Q8" s="110"/>
      <c r="R8" s="635"/>
      <c r="S8" s="636"/>
      <c r="T8" s="124"/>
      <c r="U8" s="639">
        <v>1</v>
      </c>
      <c r="V8" s="110"/>
      <c r="W8" s="610" t="s">
        <v>105</v>
      </c>
      <c r="X8" s="610"/>
      <c r="Y8" s="610"/>
      <c r="Z8" s="610"/>
      <c r="AA8" s="610"/>
      <c r="AB8" s="610"/>
      <c r="AC8" s="610"/>
      <c r="AD8" s="610"/>
      <c r="AE8" s="610"/>
      <c r="AF8" s="610"/>
      <c r="AG8" s="610"/>
      <c r="AH8" s="610"/>
      <c r="AI8" s="610"/>
      <c r="AJ8" s="610"/>
      <c r="AK8" s="610"/>
      <c r="AL8" s="123"/>
    </row>
    <row r="9" spans="1:39" x14ac:dyDescent="0.45">
      <c r="B9" s="629"/>
      <c r="C9" s="630"/>
      <c r="D9" s="110"/>
      <c r="E9" s="110"/>
      <c r="F9" s="110"/>
      <c r="G9" s="110"/>
      <c r="H9" s="110"/>
      <c r="I9" s="110"/>
      <c r="J9" s="110"/>
      <c r="K9" s="110"/>
      <c r="L9" s="110"/>
      <c r="M9" s="110"/>
      <c r="N9" s="110"/>
      <c r="O9" s="110"/>
      <c r="P9" s="110"/>
      <c r="Q9" s="110"/>
      <c r="R9" s="635"/>
      <c r="S9" s="636"/>
      <c r="T9" s="124"/>
      <c r="U9" s="639"/>
      <c r="V9" s="110"/>
      <c r="W9" s="610"/>
      <c r="X9" s="610"/>
      <c r="Y9" s="610"/>
      <c r="Z9" s="610"/>
      <c r="AA9" s="610"/>
      <c r="AB9" s="610"/>
      <c r="AC9" s="610"/>
      <c r="AD9" s="610"/>
      <c r="AE9" s="610"/>
      <c r="AF9" s="610"/>
      <c r="AG9" s="610"/>
      <c r="AH9" s="610"/>
      <c r="AI9" s="610"/>
      <c r="AJ9" s="610"/>
      <c r="AK9" s="610"/>
      <c r="AL9" s="123"/>
    </row>
    <row r="10" spans="1:39" x14ac:dyDescent="0.45">
      <c r="B10" s="629"/>
      <c r="C10" s="630"/>
      <c r="F10" s="612">
        <v>1</v>
      </c>
      <c r="G10" s="126"/>
      <c r="H10" s="610" t="s">
        <v>104</v>
      </c>
      <c r="I10" s="610"/>
      <c r="J10" s="610"/>
      <c r="K10" s="610"/>
      <c r="L10" s="610"/>
      <c r="M10" s="610"/>
      <c r="N10" s="610"/>
      <c r="O10" s="610"/>
      <c r="P10" s="125"/>
      <c r="Q10" s="125"/>
      <c r="R10" s="635"/>
      <c r="S10" s="636"/>
      <c r="T10" s="124"/>
      <c r="U10" s="639">
        <v>2</v>
      </c>
      <c r="V10" s="110"/>
      <c r="W10" s="610" t="s">
        <v>103</v>
      </c>
      <c r="X10" s="610"/>
      <c r="Y10" s="610"/>
      <c r="Z10" s="610"/>
      <c r="AA10" s="610"/>
      <c r="AB10" s="610"/>
      <c r="AC10" s="610"/>
      <c r="AD10" s="610"/>
      <c r="AE10" s="610"/>
      <c r="AF10" s="610"/>
      <c r="AG10" s="610"/>
      <c r="AH10" s="610"/>
      <c r="AI10" s="610"/>
      <c r="AJ10" s="610"/>
      <c r="AK10" s="610"/>
      <c r="AL10" s="127"/>
    </row>
    <row r="11" spans="1:39" x14ac:dyDescent="0.45">
      <c r="B11" s="629"/>
      <c r="C11" s="630"/>
      <c r="F11" s="612"/>
      <c r="G11" s="126"/>
      <c r="H11" s="610"/>
      <c r="I11" s="610"/>
      <c r="J11" s="610"/>
      <c r="K11" s="610"/>
      <c r="L11" s="610"/>
      <c r="M11" s="610"/>
      <c r="N11" s="610"/>
      <c r="O11" s="610"/>
      <c r="P11" s="125"/>
      <c r="Q11" s="125"/>
      <c r="R11" s="635"/>
      <c r="S11" s="636"/>
      <c r="T11" s="124"/>
      <c r="U11" s="639"/>
      <c r="V11" s="110"/>
      <c r="W11" s="610"/>
      <c r="X11" s="610"/>
      <c r="Y11" s="610"/>
      <c r="Z11" s="610"/>
      <c r="AA11" s="610"/>
      <c r="AB11" s="610"/>
      <c r="AC11" s="610"/>
      <c r="AD11" s="610"/>
      <c r="AE11" s="610"/>
      <c r="AF11" s="610"/>
      <c r="AG11" s="610"/>
      <c r="AH11" s="610"/>
      <c r="AI11" s="610"/>
      <c r="AJ11" s="610"/>
      <c r="AK11" s="610"/>
      <c r="AL11" s="127"/>
    </row>
    <row r="12" spans="1:39" x14ac:dyDescent="0.45">
      <c r="B12" s="629"/>
      <c r="C12" s="630"/>
      <c r="F12" s="612">
        <v>2</v>
      </c>
      <c r="G12" s="126"/>
      <c r="H12" s="610" t="s">
        <v>102</v>
      </c>
      <c r="I12" s="610"/>
      <c r="J12" s="610"/>
      <c r="K12" s="610"/>
      <c r="L12" s="610"/>
      <c r="M12" s="610"/>
      <c r="N12" s="610"/>
      <c r="O12" s="610"/>
      <c r="P12" s="125"/>
      <c r="Q12" s="125"/>
      <c r="R12" s="635"/>
      <c r="S12" s="636"/>
      <c r="T12" s="124"/>
      <c r="U12" s="639">
        <v>3</v>
      </c>
      <c r="V12" s="110"/>
      <c r="W12" s="610" t="s">
        <v>101</v>
      </c>
      <c r="X12" s="610"/>
      <c r="Y12" s="610"/>
      <c r="Z12" s="610"/>
      <c r="AA12" s="610"/>
      <c r="AB12" s="610"/>
      <c r="AC12" s="610"/>
      <c r="AD12" s="610"/>
      <c r="AE12" s="610"/>
      <c r="AF12" s="610"/>
      <c r="AG12" s="610"/>
      <c r="AH12" s="610"/>
      <c r="AI12" s="610"/>
      <c r="AJ12" s="610"/>
      <c r="AK12" s="610"/>
      <c r="AL12" s="123"/>
    </row>
    <row r="13" spans="1:39" x14ac:dyDescent="0.45">
      <c r="B13" s="629"/>
      <c r="C13" s="630"/>
      <c r="F13" s="612"/>
      <c r="G13" s="126"/>
      <c r="H13" s="610"/>
      <c r="I13" s="610"/>
      <c r="J13" s="610"/>
      <c r="K13" s="610"/>
      <c r="L13" s="610"/>
      <c r="M13" s="610"/>
      <c r="N13" s="610"/>
      <c r="O13" s="610"/>
      <c r="P13" s="125"/>
      <c r="Q13" s="125"/>
      <c r="R13" s="635"/>
      <c r="S13" s="636"/>
      <c r="T13" s="124"/>
      <c r="U13" s="639"/>
      <c r="V13" s="110"/>
      <c r="W13" s="610"/>
      <c r="X13" s="610"/>
      <c r="Y13" s="610"/>
      <c r="Z13" s="610"/>
      <c r="AA13" s="610"/>
      <c r="AB13" s="610"/>
      <c r="AC13" s="610"/>
      <c r="AD13" s="610"/>
      <c r="AE13" s="610"/>
      <c r="AF13" s="610"/>
      <c r="AG13" s="610"/>
      <c r="AH13" s="610"/>
      <c r="AI13" s="610"/>
      <c r="AJ13" s="610"/>
      <c r="AK13" s="610"/>
      <c r="AL13" s="123"/>
    </row>
    <row r="14" spans="1:39" x14ac:dyDescent="0.45">
      <c r="B14" s="629"/>
      <c r="C14" s="630"/>
      <c r="F14" s="612">
        <v>3</v>
      </c>
      <c r="G14" s="126"/>
      <c r="H14" s="610" t="s">
        <v>100</v>
      </c>
      <c r="I14" s="610"/>
      <c r="J14" s="610"/>
      <c r="K14" s="610"/>
      <c r="L14" s="610"/>
      <c r="M14" s="610"/>
      <c r="N14" s="610"/>
      <c r="O14" s="610"/>
      <c r="P14" s="125"/>
      <c r="Q14" s="125"/>
      <c r="R14" s="635"/>
      <c r="S14" s="636"/>
      <c r="T14" s="124"/>
      <c r="U14" s="611">
        <v>4</v>
      </c>
      <c r="V14" s="110"/>
      <c r="W14" s="610" t="s">
        <v>99</v>
      </c>
      <c r="X14" s="610"/>
      <c r="Y14" s="610"/>
      <c r="Z14" s="610"/>
      <c r="AA14" s="610"/>
      <c r="AB14" s="610"/>
      <c r="AC14" s="610"/>
      <c r="AD14" s="610"/>
      <c r="AE14" s="610"/>
      <c r="AF14" s="610"/>
      <c r="AG14" s="610"/>
      <c r="AH14" s="610"/>
      <c r="AI14" s="610"/>
      <c r="AJ14" s="610"/>
      <c r="AK14" s="610"/>
      <c r="AL14" s="123"/>
    </row>
    <row r="15" spans="1:39" x14ac:dyDescent="0.45">
      <c r="B15" s="629"/>
      <c r="C15" s="630"/>
      <c r="F15" s="612"/>
      <c r="G15" s="126"/>
      <c r="H15" s="610"/>
      <c r="I15" s="610"/>
      <c r="J15" s="610"/>
      <c r="K15" s="610"/>
      <c r="L15" s="610"/>
      <c r="M15" s="610"/>
      <c r="N15" s="610"/>
      <c r="O15" s="610"/>
      <c r="P15" s="125"/>
      <c r="Q15" s="125"/>
      <c r="R15" s="635"/>
      <c r="S15" s="636"/>
      <c r="T15" s="124"/>
      <c r="U15" s="611"/>
      <c r="V15" s="110"/>
      <c r="W15" s="610"/>
      <c r="X15" s="610"/>
      <c r="Y15" s="610"/>
      <c r="Z15" s="610"/>
      <c r="AA15" s="610"/>
      <c r="AB15" s="610"/>
      <c r="AC15" s="610"/>
      <c r="AD15" s="610"/>
      <c r="AE15" s="610"/>
      <c r="AF15" s="610"/>
      <c r="AG15" s="610"/>
      <c r="AH15" s="610"/>
      <c r="AI15" s="610"/>
      <c r="AJ15" s="610"/>
      <c r="AK15" s="610"/>
      <c r="AL15" s="123"/>
    </row>
    <row r="16" spans="1:39" x14ac:dyDescent="0.45">
      <c r="B16" s="629"/>
      <c r="C16" s="630"/>
      <c r="F16" s="612">
        <v>4</v>
      </c>
      <c r="G16" s="126"/>
      <c r="H16" s="610" t="s">
        <v>98</v>
      </c>
      <c r="I16" s="610"/>
      <c r="J16" s="610"/>
      <c r="K16" s="610"/>
      <c r="L16" s="610"/>
      <c r="M16" s="610"/>
      <c r="N16" s="610"/>
      <c r="O16" s="610"/>
      <c r="P16" s="125"/>
      <c r="Q16" s="125"/>
      <c r="R16" s="635"/>
      <c r="S16" s="636"/>
      <c r="T16" s="124"/>
      <c r="U16" s="611">
        <v>5</v>
      </c>
      <c r="V16" s="110"/>
      <c r="W16" s="610" t="s">
        <v>97</v>
      </c>
      <c r="X16" s="610"/>
      <c r="Y16" s="610"/>
      <c r="Z16" s="610"/>
      <c r="AA16" s="610"/>
      <c r="AB16" s="610"/>
      <c r="AC16" s="610"/>
      <c r="AD16" s="610"/>
      <c r="AE16" s="610"/>
      <c r="AF16" s="610"/>
      <c r="AG16" s="610"/>
      <c r="AH16" s="610"/>
      <c r="AI16" s="610"/>
      <c r="AJ16" s="610"/>
      <c r="AK16" s="610"/>
      <c r="AL16" s="123"/>
    </row>
    <row r="17" spans="2:38" x14ac:dyDescent="0.45">
      <c r="B17" s="629"/>
      <c r="C17" s="630"/>
      <c r="F17" s="612"/>
      <c r="G17" s="126"/>
      <c r="H17" s="610"/>
      <c r="I17" s="610"/>
      <c r="J17" s="610"/>
      <c r="K17" s="610"/>
      <c r="L17" s="610"/>
      <c r="M17" s="610"/>
      <c r="N17" s="610"/>
      <c r="O17" s="610"/>
      <c r="P17" s="125"/>
      <c r="Q17" s="125"/>
      <c r="R17" s="635"/>
      <c r="S17" s="636"/>
      <c r="T17" s="124"/>
      <c r="U17" s="611"/>
      <c r="V17" s="110"/>
      <c r="W17" s="610"/>
      <c r="X17" s="610"/>
      <c r="Y17" s="610"/>
      <c r="Z17" s="610"/>
      <c r="AA17" s="610"/>
      <c r="AB17" s="610"/>
      <c r="AC17" s="610"/>
      <c r="AD17" s="610"/>
      <c r="AE17" s="610"/>
      <c r="AF17" s="610"/>
      <c r="AG17" s="610"/>
      <c r="AH17" s="610"/>
      <c r="AI17" s="610"/>
      <c r="AJ17" s="610"/>
      <c r="AK17" s="610"/>
      <c r="AL17" s="123"/>
    </row>
    <row r="18" spans="2:38" x14ac:dyDescent="0.45">
      <c r="B18" s="629"/>
      <c r="C18" s="630"/>
      <c r="F18" s="612">
        <v>5</v>
      </c>
      <c r="G18" s="126"/>
      <c r="H18" s="610" t="s">
        <v>96</v>
      </c>
      <c r="I18" s="610"/>
      <c r="J18" s="610"/>
      <c r="K18" s="610"/>
      <c r="L18" s="610"/>
      <c r="M18" s="610"/>
      <c r="N18" s="610"/>
      <c r="O18" s="610"/>
      <c r="P18" s="125"/>
      <c r="Q18" s="125"/>
      <c r="R18" s="635"/>
      <c r="S18" s="636"/>
      <c r="T18" s="124"/>
      <c r="U18" s="611">
        <v>6</v>
      </c>
      <c r="V18" s="110"/>
      <c r="W18" s="610" t="s">
        <v>95</v>
      </c>
      <c r="X18" s="610"/>
      <c r="Y18" s="610"/>
      <c r="Z18" s="610"/>
      <c r="AA18" s="610"/>
      <c r="AB18" s="610"/>
      <c r="AC18" s="610"/>
      <c r="AD18" s="610"/>
      <c r="AE18" s="610"/>
      <c r="AF18" s="610"/>
      <c r="AG18" s="610"/>
      <c r="AH18" s="610"/>
      <c r="AI18" s="610"/>
      <c r="AJ18" s="610"/>
      <c r="AK18" s="610"/>
      <c r="AL18" s="123"/>
    </row>
    <row r="19" spans="2:38" x14ac:dyDescent="0.45">
      <c r="B19" s="629"/>
      <c r="C19" s="630"/>
      <c r="F19" s="612"/>
      <c r="G19" s="126"/>
      <c r="H19" s="610"/>
      <c r="I19" s="610"/>
      <c r="J19" s="610"/>
      <c r="K19" s="610"/>
      <c r="L19" s="610"/>
      <c r="M19" s="610"/>
      <c r="N19" s="610"/>
      <c r="O19" s="610"/>
      <c r="P19" s="125"/>
      <c r="Q19" s="125"/>
      <c r="R19" s="635"/>
      <c r="S19" s="636"/>
      <c r="T19" s="124"/>
      <c r="U19" s="611"/>
      <c r="V19" s="110"/>
      <c r="W19" s="610"/>
      <c r="X19" s="610"/>
      <c r="Y19" s="610"/>
      <c r="Z19" s="610"/>
      <c r="AA19" s="610"/>
      <c r="AB19" s="610"/>
      <c r="AC19" s="610"/>
      <c r="AD19" s="610"/>
      <c r="AE19" s="610"/>
      <c r="AF19" s="610"/>
      <c r="AG19" s="610"/>
      <c r="AH19" s="610"/>
      <c r="AI19" s="610"/>
      <c r="AJ19" s="610"/>
      <c r="AK19" s="610"/>
      <c r="AL19" s="123"/>
    </row>
    <row r="20" spans="2:38" x14ac:dyDescent="0.45">
      <c r="B20" s="629"/>
      <c r="C20" s="630"/>
      <c r="D20" s="110"/>
      <c r="E20" s="110"/>
      <c r="F20" s="110"/>
      <c r="G20" s="110"/>
      <c r="H20" s="110"/>
      <c r="I20" s="110"/>
      <c r="J20" s="110"/>
      <c r="K20" s="110"/>
      <c r="L20" s="110"/>
      <c r="M20" s="110"/>
      <c r="N20" s="110"/>
      <c r="O20" s="110"/>
      <c r="P20" s="110"/>
      <c r="Q20" s="110"/>
      <c r="R20" s="635"/>
      <c r="S20" s="636"/>
      <c r="T20" s="124"/>
      <c r="U20" s="611">
        <v>7</v>
      </c>
      <c r="V20" s="110"/>
      <c r="W20" s="610" t="s">
        <v>94</v>
      </c>
      <c r="X20" s="610"/>
      <c r="Y20" s="610"/>
      <c r="Z20" s="610"/>
      <c r="AA20" s="610"/>
      <c r="AB20" s="610"/>
      <c r="AC20" s="610"/>
      <c r="AD20" s="610"/>
      <c r="AE20" s="610"/>
      <c r="AF20" s="610"/>
      <c r="AG20" s="610"/>
      <c r="AH20" s="610"/>
      <c r="AI20" s="610"/>
      <c r="AJ20" s="610"/>
      <c r="AK20" s="610"/>
      <c r="AL20" s="123"/>
    </row>
    <row r="21" spans="2:38" x14ac:dyDescent="0.45">
      <c r="B21" s="629"/>
      <c r="C21" s="630"/>
      <c r="D21" s="110"/>
      <c r="E21" s="110"/>
      <c r="F21" s="110"/>
      <c r="G21" s="110"/>
      <c r="H21" s="110"/>
      <c r="I21" s="110"/>
      <c r="J21" s="110"/>
      <c r="K21" s="110"/>
      <c r="L21" s="110"/>
      <c r="M21" s="110"/>
      <c r="N21" s="110"/>
      <c r="O21" s="110"/>
      <c r="P21" s="110"/>
      <c r="Q21" s="110"/>
      <c r="R21" s="635"/>
      <c r="S21" s="636"/>
      <c r="T21" s="124"/>
      <c r="U21" s="611"/>
      <c r="V21" s="110"/>
      <c r="W21" s="610"/>
      <c r="X21" s="610"/>
      <c r="Y21" s="610"/>
      <c r="Z21" s="610"/>
      <c r="AA21" s="610"/>
      <c r="AB21" s="610"/>
      <c r="AC21" s="610"/>
      <c r="AD21" s="610"/>
      <c r="AE21" s="610"/>
      <c r="AF21" s="610"/>
      <c r="AG21" s="610"/>
      <c r="AH21" s="610"/>
      <c r="AI21" s="610"/>
      <c r="AJ21" s="610"/>
      <c r="AK21" s="610"/>
      <c r="AL21" s="123"/>
    </row>
    <row r="22" spans="2:38" x14ac:dyDescent="0.45">
      <c r="B22" s="629"/>
      <c r="C22" s="630"/>
      <c r="D22" s="110"/>
      <c r="E22" s="110"/>
      <c r="F22" s="110"/>
      <c r="G22" s="110"/>
      <c r="H22" s="110"/>
      <c r="I22" s="110"/>
      <c r="J22" s="110"/>
      <c r="K22" s="110"/>
      <c r="L22" s="110"/>
      <c r="M22" s="110"/>
      <c r="N22" s="110"/>
      <c r="O22" s="110"/>
      <c r="P22" s="110"/>
      <c r="Q22" s="110"/>
      <c r="R22" s="635"/>
      <c r="S22" s="636"/>
      <c r="T22" s="124"/>
      <c r="U22" s="611">
        <v>8</v>
      </c>
      <c r="V22" s="110"/>
      <c r="W22" s="610" t="s">
        <v>93</v>
      </c>
      <c r="X22" s="610"/>
      <c r="Y22" s="610"/>
      <c r="Z22" s="610"/>
      <c r="AA22" s="610"/>
      <c r="AB22" s="610"/>
      <c r="AC22" s="610"/>
      <c r="AD22" s="610"/>
      <c r="AE22" s="610"/>
      <c r="AF22" s="610"/>
      <c r="AG22" s="610"/>
      <c r="AH22" s="610"/>
      <c r="AI22" s="610"/>
      <c r="AJ22" s="610"/>
      <c r="AK22" s="610"/>
      <c r="AL22" s="123"/>
    </row>
    <row r="23" spans="2:38" x14ac:dyDescent="0.45">
      <c r="B23" s="629"/>
      <c r="C23" s="630"/>
      <c r="D23" s="110"/>
      <c r="E23" s="110"/>
      <c r="F23" s="110"/>
      <c r="G23" s="110"/>
      <c r="H23" s="110"/>
      <c r="I23" s="110"/>
      <c r="J23" s="110"/>
      <c r="K23" s="110"/>
      <c r="L23" s="110"/>
      <c r="M23" s="110"/>
      <c r="N23" s="110"/>
      <c r="O23" s="110"/>
      <c r="P23" s="110"/>
      <c r="Q23" s="110"/>
      <c r="R23" s="635"/>
      <c r="S23" s="636"/>
      <c r="T23" s="124"/>
      <c r="U23" s="611"/>
      <c r="V23" s="110"/>
      <c r="W23" s="610"/>
      <c r="X23" s="610"/>
      <c r="Y23" s="610"/>
      <c r="Z23" s="610"/>
      <c r="AA23" s="610"/>
      <c r="AB23" s="610"/>
      <c r="AC23" s="610"/>
      <c r="AD23" s="610"/>
      <c r="AE23" s="610"/>
      <c r="AF23" s="610"/>
      <c r="AG23" s="610"/>
      <c r="AH23" s="610"/>
      <c r="AI23" s="610"/>
      <c r="AJ23" s="610"/>
      <c r="AK23" s="610"/>
      <c r="AL23" s="123"/>
    </row>
    <row r="24" spans="2:38" x14ac:dyDescent="0.45">
      <c r="B24" s="631"/>
      <c r="C24" s="632"/>
      <c r="D24" s="108"/>
      <c r="E24" s="108"/>
      <c r="F24" s="108"/>
      <c r="G24" s="108"/>
      <c r="H24" s="108"/>
      <c r="I24" s="108"/>
      <c r="J24" s="108"/>
      <c r="K24" s="108"/>
      <c r="L24" s="108"/>
      <c r="M24" s="108"/>
      <c r="N24" s="108"/>
      <c r="O24" s="108"/>
      <c r="P24" s="108"/>
      <c r="Q24" s="108"/>
      <c r="R24" s="637"/>
      <c r="S24" s="638"/>
      <c r="T24" s="122"/>
      <c r="U24" s="121"/>
      <c r="V24" s="108"/>
      <c r="W24" s="120"/>
      <c r="X24" s="120"/>
      <c r="Y24" s="120"/>
      <c r="Z24" s="120"/>
      <c r="AA24" s="120"/>
      <c r="AB24" s="120"/>
      <c r="AC24" s="120"/>
      <c r="AD24" s="120"/>
      <c r="AE24" s="120"/>
      <c r="AF24" s="120"/>
      <c r="AG24" s="120"/>
      <c r="AH24" s="120"/>
      <c r="AI24" s="120"/>
      <c r="AJ24" s="120"/>
      <c r="AK24" s="120"/>
      <c r="AL24" s="119"/>
    </row>
    <row r="25" spans="2:38" ht="13.5" customHeight="1" x14ac:dyDescent="0.45">
      <c r="B25" s="627" t="s">
        <v>122</v>
      </c>
      <c r="C25" s="628"/>
      <c r="D25" s="117"/>
      <c r="E25" s="117"/>
      <c r="F25" s="117"/>
      <c r="G25" s="117"/>
      <c r="H25" s="117"/>
      <c r="I25" s="117"/>
      <c r="J25" s="117"/>
      <c r="K25" s="117"/>
      <c r="L25" s="117"/>
      <c r="M25" s="117"/>
      <c r="N25" s="117"/>
      <c r="O25" s="117"/>
      <c r="P25" s="117"/>
      <c r="Q25" s="117"/>
      <c r="R25" s="118"/>
      <c r="S25" s="118"/>
      <c r="T25" s="117"/>
      <c r="U25" s="117"/>
      <c r="V25" s="117"/>
      <c r="W25" s="116"/>
      <c r="X25" s="116"/>
      <c r="Y25" s="116"/>
      <c r="Z25" s="116"/>
      <c r="AA25" s="116"/>
      <c r="AB25" s="116"/>
      <c r="AC25" s="116"/>
      <c r="AD25" s="116"/>
      <c r="AE25" s="116"/>
      <c r="AF25" s="116"/>
      <c r="AG25" s="116"/>
      <c r="AH25" s="116"/>
      <c r="AI25" s="116"/>
      <c r="AJ25" s="116"/>
      <c r="AK25" s="116"/>
      <c r="AL25" s="115"/>
    </row>
    <row r="26" spans="2:38" x14ac:dyDescent="0.45">
      <c r="B26" s="629"/>
      <c r="C26" s="630"/>
      <c r="D26" s="110"/>
      <c r="E26" s="619"/>
      <c r="F26" s="619"/>
      <c r="G26" s="595" t="s">
        <v>91</v>
      </c>
      <c r="H26" s="595"/>
      <c r="I26" s="595"/>
      <c r="J26" s="595"/>
      <c r="K26" s="595"/>
      <c r="L26" s="595"/>
      <c r="M26" s="595"/>
      <c r="N26" s="595"/>
      <c r="O26" s="595"/>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09"/>
    </row>
    <row r="27" spans="2:38" x14ac:dyDescent="0.45">
      <c r="B27" s="629"/>
      <c r="C27" s="630"/>
      <c r="D27" s="110"/>
      <c r="E27" s="619"/>
      <c r="F27" s="619"/>
      <c r="G27" s="595"/>
      <c r="H27" s="595"/>
      <c r="I27" s="595"/>
      <c r="J27" s="595"/>
      <c r="K27" s="595"/>
      <c r="L27" s="595"/>
      <c r="M27" s="595"/>
      <c r="N27" s="595"/>
      <c r="O27" s="595"/>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09"/>
    </row>
    <row r="28" spans="2:38" ht="11.25" customHeight="1" x14ac:dyDescent="0.45">
      <c r="B28" s="629"/>
      <c r="C28" s="630"/>
      <c r="D28" s="110"/>
      <c r="E28" s="595" t="s">
        <v>12</v>
      </c>
      <c r="F28" s="595"/>
      <c r="G28" s="619"/>
      <c r="H28" s="619"/>
      <c r="I28" s="619"/>
      <c r="J28" s="619"/>
      <c r="K28" s="619"/>
      <c r="L28" s="619"/>
      <c r="M28" s="619"/>
      <c r="N28" s="619" t="s">
        <v>44</v>
      </c>
      <c r="O28" s="619"/>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09"/>
    </row>
    <row r="29" spans="2:38" ht="11.25" customHeight="1" x14ac:dyDescent="0.45">
      <c r="B29" s="629"/>
      <c r="C29" s="630"/>
      <c r="D29" s="110"/>
      <c r="E29" s="595"/>
      <c r="F29" s="595"/>
      <c r="G29" s="619"/>
      <c r="H29" s="619"/>
      <c r="I29" s="619"/>
      <c r="J29" s="619"/>
      <c r="K29" s="619"/>
      <c r="L29" s="619"/>
      <c r="M29" s="619"/>
      <c r="N29" s="619"/>
      <c r="O29" s="619"/>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09"/>
    </row>
    <row r="30" spans="2:38" ht="11.25" customHeight="1" x14ac:dyDescent="0.45">
      <c r="B30" s="629"/>
      <c r="C30" s="630"/>
      <c r="D30" s="110"/>
      <c r="E30" s="595" t="s">
        <v>13</v>
      </c>
      <c r="F30" s="595"/>
      <c r="G30" s="619"/>
      <c r="H30" s="619"/>
      <c r="I30" s="619"/>
      <c r="J30" s="619"/>
      <c r="K30" s="619"/>
      <c r="L30" s="619"/>
      <c r="M30" s="619"/>
      <c r="N30" s="619" t="s">
        <v>44</v>
      </c>
      <c r="O30" s="619"/>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09"/>
    </row>
    <row r="31" spans="2:38" ht="11.25" customHeight="1" x14ac:dyDescent="0.45">
      <c r="B31" s="629"/>
      <c r="C31" s="630"/>
      <c r="D31" s="110"/>
      <c r="E31" s="595"/>
      <c r="F31" s="595"/>
      <c r="G31" s="619"/>
      <c r="H31" s="619"/>
      <c r="I31" s="619"/>
      <c r="J31" s="619"/>
      <c r="K31" s="619"/>
      <c r="L31" s="619"/>
      <c r="M31" s="619"/>
      <c r="N31" s="619"/>
      <c r="O31" s="619"/>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09"/>
    </row>
    <row r="32" spans="2:38" ht="11.25" customHeight="1" x14ac:dyDescent="0.45">
      <c r="B32" s="629"/>
      <c r="C32" s="630"/>
      <c r="D32" s="110"/>
      <c r="E32" s="595" t="s">
        <v>14</v>
      </c>
      <c r="F32" s="595"/>
      <c r="G32" s="619"/>
      <c r="H32" s="619"/>
      <c r="I32" s="619"/>
      <c r="J32" s="619"/>
      <c r="K32" s="619"/>
      <c r="L32" s="619"/>
      <c r="M32" s="619"/>
      <c r="N32" s="619" t="s">
        <v>44</v>
      </c>
      <c r="O32" s="619"/>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09"/>
    </row>
    <row r="33" spans="2:38" ht="11.25" customHeight="1" x14ac:dyDescent="0.45">
      <c r="B33" s="629"/>
      <c r="C33" s="630"/>
      <c r="D33" s="110"/>
      <c r="E33" s="595"/>
      <c r="F33" s="595"/>
      <c r="G33" s="619"/>
      <c r="H33" s="619"/>
      <c r="I33" s="619"/>
      <c r="J33" s="619"/>
      <c r="K33" s="619"/>
      <c r="L33" s="619"/>
      <c r="M33" s="619"/>
      <c r="N33" s="619"/>
      <c r="O33" s="619"/>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09"/>
    </row>
    <row r="34" spans="2:38" ht="11.25" customHeight="1" x14ac:dyDescent="0.45">
      <c r="B34" s="629"/>
      <c r="C34" s="630"/>
      <c r="D34" s="110"/>
      <c r="E34" s="595" t="s">
        <v>15</v>
      </c>
      <c r="F34" s="595"/>
      <c r="G34" s="619"/>
      <c r="H34" s="619"/>
      <c r="I34" s="619"/>
      <c r="J34" s="619"/>
      <c r="K34" s="619"/>
      <c r="L34" s="619"/>
      <c r="M34" s="619"/>
      <c r="N34" s="619" t="s">
        <v>44</v>
      </c>
      <c r="O34" s="619"/>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09"/>
    </row>
    <row r="35" spans="2:38" ht="11.25" customHeight="1" x14ac:dyDescent="0.45">
      <c r="B35" s="629"/>
      <c r="C35" s="630"/>
      <c r="D35" s="110"/>
      <c r="E35" s="595"/>
      <c r="F35" s="595"/>
      <c r="G35" s="619"/>
      <c r="H35" s="619"/>
      <c r="I35" s="619"/>
      <c r="J35" s="619"/>
      <c r="K35" s="619"/>
      <c r="L35" s="619"/>
      <c r="M35" s="619"/>
      <c r="N35" s="619"/>
      <c r="O35" s="619"/>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09"/>
    </row>
    <row r="36" spans="2:38" ht="11.25" customHeight="1" x14ac:dyDescent="0.45">
      <c r="B36" s="629"/>
      <c r="C36" s="630"/>
      <c r="D36" s="110"/>
      <c r="E36" s="595" t="s">
        <v>16</v>
      </c>
      <c r="F36" s="595"/>
      <c r="G36" s="619"/>
      <c r="H36" s="619"/>
      <c r="I36" s="619"/>
      <c r="J36" s="619"/>
      <c r="K36" s="619"/>
      <c r="L36" s="619"/>
      <c r="M36" s="619"/>
      <c r="N36" s="619" t="s">
        <v>44</v>
      </c>
      <c r="O36" s="619"/>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09"/>
    </row>
    <row r="37" spans="2:38" ht="11.25" customHeight="1" x14ac:dyDescent="0.45">
      <c r="B37" s="629"/>
      <c r="C37" s="630"/>
      <c r="D37" s="110"/>
      <c r="E37" s="595"/>
      <c r="F37" s="595"/>
      <c r="G37" s="619"/>
      <c r="H37" s="619"/>
      <c r="I37" s="619"/>
      <c r="J37" s="619"/>
      <c r="K37" s="619"/>
      <c r="L37" s="619"/>
      <c r="M37" s="619"/>
      <c r="N37" s="619"/>
      <c r="O37" s="619"/>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09"/>
    </row>
    <row r="38" spans="2:38" ht="11.25" customHeight="1" x14ac:dyDescent="0.45">
      <c r="B38" s="629"/>
      <c r="C38" s="630"/>
      <c r="D38" s="110"/>
      <c r="E38" s="595" t="s">
        <v>17</v>
      </c>
      <c r="F38" s="595"/>
      <c r="G38" s="619"/>
      <c r="H38" s="619"/>
      <c r="I38" s="619"/>
      <c r="J38" s="619"/>
      <c r="K38" s="619"/>
      <c r="L38" s="619"/>
      <c r="M38" s="619"/>
      <c r="N38" s="619" t="s">
        <v>44</v>
      </c>
      <c r="O38" s="619"/>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09"/>
    </row>
    <row r="39" spans="2:38" ht="11.25" customHeight="1" x14ac:dyDescent="0.45">
      <c r="B39" s="629"/>
      <c r="C39" s="630"/>
      <c r="D39" s="110"/>
      <c r="E39" s="595"/>
      <c r="F39" s="595"/>
      <c r="G39" s="619"/>
      <c r="H39" s="619"/>
      <c r="I39" s="619"/>
      <c r="J39" s="619"/>
      <c r="K39" s="619"/>
      <c r="L39" s="619"/>
      <c r="M39" s="619"/>
      <c r="N39" s="619"/>
      <c r="O39" s="619"/>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09"/>
    </row>
    <row r="40" spans="2:38" ht="11.25" customHeight="1" x14ac:dyDescent="0.45">
      <c r="B40" s="629"/>
      <c r="C40" s="630"/>
      <c r="D40" s="110"/>
      <c r="E40" s="595" t="s">
        <v>18</v>
      </c>
      <c r="F40" s="595"/>
      <c r="G40" s="619"/>
      <c r="H40" s="619"/>
      <c r="I40" s="619"/>
      <c r="J40" s="619"/>
      <c r="K40" s="619"/>
      <c r="L40" s="619"/>
      <c r="M40" s="619"/>
      <c r="N40" s="619" t="s">
        <v>44</v>
      </c>
      <c r="O40" s="619"/>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09"/>
    </row>
    <row r="41" spans="2:38" ht="11.25" customHeight="1" x14ac:dyDescent="0.45">
      <c r="B41" s="629"/>
      <c r="C41" s="630"/>
      <c r="D41" s="110"/>
      <c r="E41" s="595"/>
      <c r="F41" s="595"/>
      <c r="G41" s="619"/>
      <c r="H41" s="619"/>
      <c r="I41" s="619"/>
      <c r="J41" s="619"/>
      <c r="K41" s="619"/>
      <c r="L41" s="619"/>
      <c r="M41" s="619"/>
      <c r="N41" s="619"/>
      <c r="O41" s="619"/>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09"/>
    </row>
    <row r="42" spans="2:38" ht="11.25" customHeight="1" x14ac:dyDescent="0.45">
      <c r="B42" s="629"/>
      <c r="C42" s="630"/>
      <c r="D42" s="110"/>
      <c r="E42" s="595" t="s">
        <v>19</v>
      </c>
      <c r="F42" s="595"/>
      <c r="G42" s="619"/>
      <c r="H42" s="619"/>
      <c r="I42" s="619"/>
      <c r="J42" s="619"/>
      <c r="K42" s="619"/>
      <c r="L42" s="619"/>
      <c r="M42" s="619"/>
      <c r="N42" s="619" t="s">
        <v>44</v>
      </c>
      <c r="O42" s="619"/>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09"/>
    </row>
    <row r="43" spans="2:38" ht="11.25" customHeight="1" x14ac:dyDescent="0.45">
      <c r="B43" s="629"/>
      <c r="C43" s="630"/>
      <c r="D43" s="110"/>
      <c r="E43" s="595"/>
      <c r="F43" s="595"/>
      <c r="G43" s="619"/>
      <c r="H43" s="619"/>
      <c r="I43" s="619"/>
      <c r="J43" s="619"/>
      <c r="K43" s="619"/>
      <c r="L43" s="619"/>
      <c r="M43" s="619"/>
      <c r="N43" s="619"/>
      <c r="O43" s="619"/>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09"/>
    </row>
    <row r="44" spans="2:38" ht="11.25" customHeight="1" x14ac:dyDescent="0.45">
      <c r="B44" s="629"/>
      <c r="C44" s="630"/>
      <c r="D44" s="110"/>
      <c r="E44" s="595" t="s">
        <v>20</v>
      </c>
      <c r="F44" s="595"/>
      <c r="G44" s="619"/>
      <c r="H44" s="619"/>
      <c r="I44" s="619"/>
      <c r="J44" s="619"/>
      <c r="K44" s="619"/>
      <c r="L44" s="619"/>
      <c r="M44" s="619"/>
      <c r="N44" s="619" t="s">
        <v>44</v>
      </c>
      <c r="O44" s="619"/>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09"/>
    </row>
    <row r="45" spans="2:38" ht="11.25" customHeight="1" x14ac:dyDescent="0.45">
      <c r="B45" s="629"/>
      <c r="C45" s="630"/>
      <c r="D45" s="110"/>
      <c r="E45" s="595"/>
      <c r="F45" s="595"/>
      <c r="G45" s="619"/>
      <c r="H45" s="619"/>
      <c r="I45" s="619"/>
      <c r="J45" s="619"/>
      <c r="K45" s="619"/>
      <c r="L45" s="619"/>
      <c r="M45" s="619"/>
      <c r="N45" s="619"/>
      <c r="O45" s="619"/>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09"/>
    </row>
    <row r="46" spans="2:38" ht="11.25" customHeight="1" x14ac:dyDescent="0.45">
      <c r="B46" s="629"/>
      <c r="C46" s="630"/>
      <c r="D46" s="110"/>
      <c r="E46" s="595" t="s">
        <v>21</v>
      </c>
      <c r="F46" s="595"/>
      <c r="G46" s="619"/>
      <c r="H46" s="619"/>
      <c r="I46" s="619"/>
      <c r="J46" s="619"/>
      <c r="K46" s="619"/>
      <c r="L46" s="619"/>
      <c r="M46" s="619"/>
      <c r="N46" s="619" t="s">
        <v>44</v>
      </c>
      <c r="O46" s="619"/>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09"/>
    </row>
    <row r="47" spans="2:38" ht="11.25" customHeight="1" x14ac:dyDescent="0.45">
      <c r="B47" s="629"/>
      <c r="C47" s="630"/>
      <c r="D47" s="110"/>
      <c r="E47" s="595"/>
      <c r="F47" s="595"/>
      <c r="G47" s="619"/>
      <c r="H47" s="619"/>
      <c r="I47" s="619"/>
      <c r="J47" s="619"/>
      <c r="K47" s="619"/>
      <c r="L47" s="619"/>
      <c r="M47" s="619"/>
      <c r="N47" s="619"/>
      <c r="O47" s="619"/>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09"/>
    </row>
    <row r="48" spans="2:38" ht="11.25" customHeight="1" x14ac:dyDescent="0.45">
      <c r="B48" s="629"/>
      <c r="C48" s="630"/>
      <c r="D48" s="110"/>
      <c r="E48" s="595" t="s">
        <v>22</v>
      </c>
      <c r="F48" s="595"/>
      <c r="G48" s="619"/>
      <c r="H48" s="619"/>
      <c r="I48" s="619"/>
      <c r="J48" s="619"/>
      <c r="K48" s="619"/>
      <c r="L48" s="619"/>
      <c r="M48" s="619"/>
      <c r="N48" s="619" t="s">
        <v>44</v>
      </c>
      <c r="O48" s="619"/>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09"/>
    </row>
    <row r="49" spans="2:38" ht="11.25" customHeight="1" thickBot="1" x14ac:dyDescent="0.5">
      <c r="B49" s="629"/>
      <c r="C49" s="630"/>
      <c r="D49" s="110"/>
      <c r="E49" s="595"/>
      <c r="F49" s="595"/>
      <c r="G49" s="619"/>
      <c r="H49" s="619"/>
      <c r="I49" s="619"/>
      <c r="J49" s="619"/>
      <c r="K49" s="619"/>
      <c r="L49" s="619"/>
      <c r="M49" s="619"/>
      <c r="N49" s="619"/>
      <c r="O49" s="619"/>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09"/>
    </row>
    <row r="50" spans="2:38" ht="11.25" customHeight="1" x14ac:dyDescent="0.45">
      <c r="B50" s="629"/>
      <c r="C50" s="630"/>
      <c r="D50" s="110"/>
      <c r="E50" s="595" t="s">
        <v>23</v>
      </c>
      <c r="F50" s="595"/>
      <c r="G50" s="619"/>
      <c r="H50" s="619"/>
      <c r="I50" s="619"/>
      <c r="J50" s="619"/>
      <c r="K50" s="619"/>
      <c r="L50" s="619"/>
      <c r="M50" s="619"/>
      <c r="N50" s="619" t="s">
        <v>44</v>
      </c>
      <c r="O50" s="619"/>
      <c r="P50" s="110"/>
      <c r="Q50" s="110"/>
      <c r="R50" s="110"/>
      <c r="S50" s="110"/>
      <c r="T50" s="572" t="s">
        <v>121</v>
      </c>
      <c r="U50" s="573"/>
      <c r="V50" s="573"/>
      <c r="W50" s="573"/>
      <c r="X50" s="573"/>
      <c r="Y50" s="573"/>
      <c r="Z50" s="574"/>
      <c r="AA50" s="110"/>
      <c r="AB50" s="110"/>
      <c r="AC50" s="110"/>
      <c r="AD50" s="110"/>
      <c r="AE50" s="572" t="s">
        <v>86</v>
      </c>
      <c r="AF50" s="573"/>
      <c r="AG50" s="573"/>
      <c r="AH50" s="573"/>
      <c r="AI50" s="573"/>
      <c r="AJ50" s="573"/>
      <c r="AK50" s="574"/>
      <c r="AL50" s="109"/>
    </row>
    <row r="51" spans="2:38" ht="11.25" customHeight="1" thickBot="1" x14ac:dyDescent="0.5">
      <c r="B51" s="629"/>
      <c r="C51" s="630"/>
      <c r="D51" s="110"/>
      <c r="E51" s="596"/>
      <c r="F51" s="596"/>
      <c r="G51" s="589"/>
      <c r="H51" s="589"/>
      <c r="I51" s="589"/>
      <c r="J51" s="589"/>
      <c r="K51" s="589"/>
      <c r="L51" s="589"/>
      <c r="M51" s="589"/>
      <c r="N51" s="589"/>
      <c r="O51" s="589"/>
      <c r="P51" s="110"/>
      <c r="Q51" s="110"/>
      <c r="R51" s="110"/>
      <c r="S51" s="110"/>
      <c r="T51" s="575"/>
      <c r="U51" s="567"/>
      <c r="V51" s="567"/>
      <c r="W51" s="567"/>
      <c r="X51" s="567"/>
      <c r="Y51" s="567"/>
      <c r="Z51" s="568"/>
      <c r="AA51" s="110"/>
      <c r="AB51" s="110"/>
      <c r="AC51" s="110"/>
      <c r="AD51" s="110"/>
      <c r="AE51" s="575"/>
      <c r="AF51" s="567"/>
      <c r="AG51" s="567"/>
      <c r="AH51" s="567"/>
      <c r="AI51" s="567"/>
      <c r="AJ51" s="567"/>
      <c r="AK51" s="568"/>
      <c r="AL51" s="109"/>
    </row>
    <row r="52" spans="2:38" ht="11.25" customHeight="1" x14ac:dyDescent="0.45">
      <c r="B52" s="629"/>
      <c r="C52" s="630"/>
      <c r="D52" s="110"/>
      <c r="E52" s="576" t="s">
        <v>24</v>
      </c>
      <c r="F52" s="577"/>
      <c r="G52" s="573"/>
      <c r="H52" s="573"/>
      <c r="I52" s="573"/>
      <c r="J52" s="573"/>
      <c r="K52" s="573"/>
      <c r="L52" s="573"/>
      <c r="M52" s="573"/>
      <c r="N52" s="573" t="s">
        <v>44</v>
      </c>
      <c r="O52" s="574"/>
      <c r="P52" s="110"/>
      <c r="Q52" s="582" t="s">
        <v>85</v>
      </c>
      <c r="R52" s="582"/>
      <c r="S52" s="110"/>
      <c r="T52" s="575"/>
      <c r="U52" s="567"/>
      <c r="V52" s="567"/>
      <c r="W52" s="567"/>
      <c r="X52" s="567"/>
      <c r="Y52" s="567" t="s">
        <v>44</v>
      </c>
      <c r="Z52" s="568"/>
      <c r="AA52" s="110"/>
      <c r="AB52" s="582" t="s">
        <v>84</v>
      </c>
      <c r="AC52" s="582"/>
      <c r="AD52" s="110"/>
      <c r="AE52" s="591"/>
      <c r="AF52" s="592"/>
      <c r="AG52" s="592"/>
      <c r="AH52" s="592"/>
      <c r="AI52" s="592"/>
      <c r="AJ52" s="567" t="s">
        <v>83</v>
      </c>
      <c r="AK52" s="568"/>
      <c r="AL52" s="109"/>
    </row>
    <row r="53" spans="2:38" ht="11.25" customHeight="1" thickBot="1" x14ac:dyDescent="0.5">
      <c r="B53" s="629"/>
      <c r="C53" s="630"/>
      <c r="D53" s="110"/>
      <c r="E53" s="578"/>
      <c r="F53" s="579"/>
      <c r="G53" s="569"/>
      <c r="H53" s="569"/>
      <c r="I53" s="569"/>
      <c r="J53" s="569"/>
      <c r="K53" s="569"/>
      <c r="L53" s="569"/>
      <c r="M53" s="569"/>
      <c r="N53" s="569"/>
      <c r="O53" s="570"/>
      <c r="P53" s="110"/>
      <c r="Q53" s="582"/>
      <c r="R53" s="582"/>
      <c r="S53" s="110"/>
      <c r="T53" s="674"/>
      <c r="U53" s="569"/>
      <c r="V53" s="569"/>
      <c r="W53" s="569"/>
      <c r="X53" s="569"/>
      <c r="Y53" s="569"/>
      <c r="Z53" s="570"/>
      <c r="AA53" s="110"/>
      <c r="AB53" s="582"/>
      <c r="AC53" s="582"/>
      <c r="AD53" s="110"/>
      <c r="AE53" s="593"/>
      <c r="AF53" s="594"/>
      <c r="AG53" s="594"/>
      <c r="AH53" s="594"/>
      <c r="AI53" s="594"/>
      <c r="AJ53" s="569"/>
      <c r="AK53" s="570"/>
      <c r="AL53" s="109"/>
    </row>
    <row r="54" spans="2:38" x14ac:dyDescent="0.45">
      <c r="B54" s="631"/>
      <c r="C54" s="632"/>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7"/>
    </row>
    <row r="55" spans="2:38" ht="126.75" customHeight="1" x14ac:dyDescent="0.45">
      <c r="B55" s="571" t="s">
        <v>120</v>
      </c>
      <c r="C55" s="571"/>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1"/>
      <c r="AL55" s="571"/>
    </row>
    <row r="56" spans="2:38" x14ac:dyDescent="0.45">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row>
    <row r="57" spans="2:38" x14ac:dyDescent="0.45">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row>
    <row r="58" spans="2:38" x14ac:dyDescent="0.45">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row>
  </sheetData>
  <mergeCells count="85">
    <mergeCell ref="AB1:AI1"/>
    <mergeCell ref="AK1:AL1"/>
    <mergeCell ref="A3:AL4"/>
    <mergeCell ref="B6:K6"/>
    <mergeCell ref="L6:AL6"/>
    <mergeCell ref="F12:F13"/>
    <mergeCell ref="H12:O13"/>
    <mergeCell ref="U12:U13"/>
    <mergeCell ref="W12:AK13"/>
    <mergeCell ref="R7:S24"/>
    <mergeCell ref="U8:U9"/>
    <mergeCell ref="W8:AK9"/>
    <mergeCell ref="F10:F11"/>
    <mergeCell ref="F14:F15"/>
    <mergeCell ref="H14:O15"/>
    <mergeCell ref="H10:O11"/>
    <mergeCell ref="U10:U11"/>
    <mergeCell ref="W10:AK11"/>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50:F51"/>
    <mergeCell ref="G50:M51"/>
    <mergeCell ref="N50:O51"/>
    <mergeCell ref="E44:F45"/>
    <mergeCell ref="G44:M45"/>
    <mergeCell ref="N44:O45"/>
    <mergeCell ref="E46:F47"/>
    <mergeCell ref="G46:M47"/>
    <mergeCell ref="N46:O47"/>
    <mergeCell ref="AB52:AC53"/>
    <mergeCell ref="AE52:AI53"/>
    <mergeCell ref="A1:G1"/>
    <mergeCell ref="AJ52:AK53"/>
    <mergeCell ref="B55:AL55"/>
    <mergeCell ref="T50:Z51"/>
    <mergeCell ref="AE50:AK51"/>
    <mergeCell ref="E52:F53"/>
    <mergeCell ref="G52:M53"/>
    <mergeCell ref="N52:O53"/>
    <mergeCell ref="Q52:R53"/>
    <mergeCell ref="T52:X53"/>
    <mergeCell ref="Y52:Z53"/>
    <mergeCell ref="E48:F49"/>
    <mergeCell ref="G48:M49"/>
    <mergeCell ref="N48:O49"/>
  </mergeCells>
  <phoneticPr fontId="2"/>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13</vt:i4>
      </vt:variant>
    </vt:vector>
  </HeadingPairs>
  <TitlesOfParts>
    <vt:vector size="32" baseType="lpstr">
      <vt:lpstr>様式14-2</vt:lpstr>
      <vt:lpstr>様式14-2(別紙)</vt:lpstr>
      <vt:lpstr>様式14-3</vt:lpstr>
      <vt:lpstr>様式14-3添付資料（生活介護・施設入所支援）</vt:lpstr>
      <vt:lpstr>様式14-3添付資料（ＧＨ）</vt:lpstr>
      <vt:lpstr>様式14-3添付資料（ＧＨ） (日中サービス支援型)</vt:lpstr>
      <vt:lpstr>様式14-4①</vt:lpstr>
      <vt:lpstr>様式14-4②</vt:lpstr>
      <vt:lpstr>様式14-4③</vt:lpstr>
      <vt:lpstr>様式14-4④</vt:lpstr>
      <vt:lpstr>様式14-5①</vt:lpstr>
      <vt:lpstr>様式14-５②</vt:lpstr>
      <vt:lpstr>様式14-6①</vt:lpstr>
      <vt:lpstr>様式14-6②</vt:lpstr>
      <vt:lpstr>様式14-７①</vt:lpstr>
      <vt:lpstr>様式14-7②</vt:lpstr>
      <vt:lpstr>様式14-7③</vt:lpstr>
      <vt:lpstr>様式14-8</vt:lpstr>
      <vt:lpstr>様式14-9</vt:lpstr>
      <vt:lpstr>'様式14-2'!Print_Area</vt:lpstr>
      <vt:lpstr>'様式14-2(別紙)'!Print_Area</vt:lpstr>
      <vt:lpstr>'様式14-3'!Print_Area</vt:lpstr>
      <vt:lpstr>'様式14-3添付資料（ＧＨ）'!Print_Area</vt:lpstr>
      <vt:lpstr>'様式14-3添付資料（ＧＨ） (日中サービス支援型)'!Print_Area</vt:lpstr>
      <vt:lpstr>'様式14-3添付資料（生活介護・施設入所支援）'!Print_Area</vt:lpstr>
      <vt:lpstr>'様式14-4①'!Print_Area</vt:lpstr>
      <vt:lpstr>'様式14-4③'!Print_Area</vt:lpstr>
      <vt:lpstr>'様式14-5①'!Print_Area</vt:lpstr>
      <vt:lpstr>'様式14-6①'!Print_Area</vt:lpstr>
      <vt:lpstr>'様式14-6②'!Print_Area</vt:lpstr>
      <vt:lpstr>'様式14-8'!Print_Area</vt:lpstr>
      <vt:lpstr>'様式14-9'!Print_Area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安部　悠一郎</dc:creator>
  <cp:lastModifiedBy>安部　悠一郎</cp:lastModifiedBy>
  <cp:lastPrinted>2021-06-15T01:46:48Z</cp:lastPrinted>
  <dcterms:created xsi:type="dcterms:W3CDTF">2021-06-12T06:46:34Z</dcterms:created>
  <dcterms:modified xsi:type="dcterms:W3CDTF">2021-12-02T02:41:27Z</dcterms:modified>
</cp:coreProperties>
</file>