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Ⅰ-1～3" sheetId="1" r:id="rId1"/>
    <sheet name="第1表" sheetId="2" r:id="rId2"/>
    <sheet name="Ⅰ～4" sheetId="3" r:id="rId3"/>
    <sheet name="Ⅰ～5" sheetId="4" r:id="rId4"/>
    <sheet name="Ⅰ～6" sheetId="5" r:id="rId5"/>
    <sheet name="Ⅰ～7" sheetId="6" r:id="rId6"/>
    <sheet name="Ⅰ～8" sheetId="7" r:id="rId7"/>
  </sheets>
  <definedNames>
    <definedName name="__123Graph_Aｸﾞﾗﾌ1" localSheetId="2" hidden="1">#REF!</definedName>
    <definedName name="__123Graph_Aｸﾞﾗﾌ1" localSheetId="3" hidden="1">#REF!</definedName>
    <definedName name="__123Graph_Aｸﾞﾗﾌ1" hidden="1">#REF!</definedName>
    <definedName name="__123Graph_Bｸﾞﾗﾌ1" localSheetId="2" hidden="1">#REF!</definedName>
    <definedName name="__123Graph_Bｸﾞﾗﾌ1" localSheetId="3" hidden="1">#REF!</definedName>
    <definedName name="__123Graph_Bｸﾞﾗﾌ1" hidden="1">#REF!</definedName>
    <definedName name="__123Graph_Cｸﾞﾗﾌ1" localSheetId="2" hidden="1">#REF!</definedName>
    <definedName name="__123Graph_Cｸﾞﾗﾌ1" hidden="1">#REF!</definedName>
    <definedName name="__123Graph_LBL_Aｸﾞﾗﾌ1" hidden="1">#REF!</definedName>
    <definedName name="__123Graph_Xｸﾞﾗﾌ1" localSheetId="2" hidden="1">#REF!</definedName>
    <definedName name="__123Graph_Xｸﾞﾗﾌ1" localSheetId="3" hidden="1">#REF!</definedName>
    <definedName name="__123Graph_Xｸﾞﾗﾌ1" hidden="1">#REF!</definedName>
    <definedName name="_xlnm.Print_Area" localSheetId="2">'Ⅰ～4'!$A$1:$J$55</definedName>
    <definedName name="_xlnm.Print_Area" localSheetId="3">'Ⅰ～5'!$A$1:$K$49</definedName>
    <definedName name="_xlnm.Print_Area" localSheetId="4">'Ⅰ～6'!$A$1:$H$57</definedName>
    <definedName name="_xlnm.Print_Area" localSheetId="5">'Ⅰ～7'!$A$1:$I$48</definedName>
    <definedName name="_xlnm.Print_Area" localSheetId="6">'Ⅰ～8'!$A$1:$J$48</definedName>
    <definedName name="_xlnm.Print_Area" localSheetId="1">'第1表'!$A$1:$J$59</definedName>
  </definedNames>
  <calcPr fullCalcOnLoad="1"/>
</workbook>
</file>

<file path=xl/sharedStrings.xml><?xml version="1.0" encoding="utf-8"?>
<sst xmlns="http://schemas.openxmlformats.org/spreadsheetml/2006/main" count="416" uniqueCount="294">
  <si>
    <t>１　日本の人口</t>
  </si>
  <si>
    <t>２　福島県の人口</t>
  </si>
  <si>
    <t>３　いわき市の人口</t>
  </si>
  <si>
    <t>Ⅰ　人口の概要</t>
  </si>
  <si>
    <t>　　日本の人口は１億2,805万６千人</t>
  </si>
  <si>
    <t>　　平成22年国勢調査による10月１日現在の我が国の人口は、１億2,805万６千人であり､前回の国勢調</t>
  </si>
  <si>
    <t>　査（平成17年）の人口（１億2,776万８千人）に比べ28万８千人、率にして0.2％の増加となった。</t>
  </si>
  <si>
    <t>　　この５年間の増加率は、前回の0.7％を下回り、調査開始以来最低の人口増加率となった。</t>
  </si>
  <si>
    <t>　　また、世帯数は5,195万２千世帯で、平成17年に比べて238万５千世帯、率にして4.8％増加した。</t>
  </si>
  <si>
    <t>　　この結果、１世帯当たり人員は、平成12年には2.70人、平成17年には2.58人、平成22年には2.46人</t>
  </si>
  <si>
    <t>　と減少を続けている。</t>
  </si>
  <si>
    <t>　　福島県の人口は202万8,752人</t>
  </si>
  <si>
    <t>　　平成22年国勢調査による10月１日現在の福島県の人口は、202万8,752人であり､前回の国勢調査</t>
  </si>
  <si>
    <t>　（平成17年）の人口（209万1,319人）に比べ62,567人、率にして3.0％の減少となった。</t>
  </si>
  <si>
    <t>　　この５年間の増加率は、前回の△1.7％を1.3ポイント下回った。</t>
  </si>
  <si>
    <t>　　また、世帯数は、72万587世帯で、平成17年に比べて10,943世帯、率にして1.5％増加した。</t>
  </si>
  <si>
    <t>　　この結果、１世帯当たり人員は、平成12年には3.09人、平成17年には2.95人、平成22年には2.82人</t>
  </si>
  <si>
    <t>　　いわき市の人口は342,198人</t>
  </si>
  <si>
    <t>　　平成22年国勢調査による10月１日現在のいわき市の人口は、342,198人であり､前回の国勢調査（平</t>
  </si>
  <si>
    <t>　成17年）の人口（354,492人）に比べ12,294人、率にして3.5％の減少となった。</t>
  </si>
  <si>
    <t>　　この５年間の増加率は、前回の△1.6％を1.9ポイント下回った。</t>
  </si>
  <si>
    <t>　　また、世帯数は、128,516世帯で、平成17年に比べて68世帯、率にして0.1％減少した。</t>
  </si>
  <si>
    <t>　　この結果、１世帯当たり人員は、平成12年には2.91人、平成17年には2.76人、平成22年には2.66人</t>
  </si>
  <si>
    <t>大
正
９
年</t>
  </si>
  <si>
    <t>　
14
年</t>
  </si>
  <si>
    <t>昭
和
５
年</t>
  </si>
  <si>
    <t>　
10
年</t>
  </si>
  <si>
    <t>　
15
年</t>
  </si>
  <si>
    <t>　
20
年</t>
  </si>
  <si>
    <t>　
25
年</t>
  </si>
  <si>
    <t>　
30
年</t>
  </si>
  <si>
    <t>　
35
年</t>
  </si>
  <si>
    <t>　
40
年</t>
  </si>
  <si>
    <t>　
45
年</t>
  </si>
  <si>
    <t>　
50
年</t>
  </si>
  <si>
    <t>　
55
年</t>
  </si>
  <si>
    <t>　
60
年</t>
  </si>
  <si>
    <t>平
成
２
年</t>
  </si>
  <si>
    <t>　
７
年</t>
  </si>
  <si>
    <t>　
12
年</t>
  </si>
  <si>
    <t>　
17
年</t>
  </si>
  <si>
    <t>第１表　人口の推移</t>
  </si>
  <si>
    <t>い　わ　き　市</t>
  </si>
  <si>
    <t>福　島　県</t>
  </si>
  <si>
    <t>全　　　国</t>
  </si>
  <si>
    <t>年　次</t>
  </si>
  <si>
    <t>人　口</t>
  </si>
  <si>
    <t>増加人口</t>
  </si>
  <si>
    <t>増加率</t>
  </si>
  <si>
    <t>（人）</t>
  </si>
  <si>
    <t>（％）</t>
  </si>
  <si>
    <t>（千人）</t>
  </si>
  <si>
    <t>（％）</t>
  </si>
  <si>
    <t>大正９年</t>
  </si>
  <si>
    <t>　　14年</t>
  </si>
  <si>
    <t>昭和５年</t>
  </si>
  <si>
    <t>　　10年</t>
  </si>
  <si>
    <t>　　15年</t>
  </si>
  <si>
    <t>　　20年</t>
  </si>
  <si>
    <t>　　25年</t>
  </si>
  <si>
    <t>　　30年</t>
  </si>
  <si>
    <t>　　35年</t>
  </si>
  <si>
    <t>　　40年</t>
  </si>
  <si>
    <t>　　45年</t>
  </si>
  <si>
    <t>　　50年</t>
  </si>
  <si>
    <t>　　55年</t>
  </si>
  <si>
    <t>　　60年</t>
  </si>
  <si>
    <t>平成２年</t>
  </si>
  <si>
    <t>　　７年</t>
  </si>
  <si>
    <t>　　12年</t>
  </si>
  <si>
    <t>　　17年</t>
  </si>
  <si>
    <t>　　22年</t>
  </si>
  <si>
    <t xml:space="preserve"> 資料　総務省統計局「平成22年国勢調査　人口速報集計結果　全国・都道府県・市区町村別人口及び世</t>
  </si>
  <si>
    <t>　　 帯数　結果の概要」 ２頁</t>
  </si>
  <si>
    <t xml:space="preserve"> 　　　総務省統計局（e-Stat）「我が国の推計人口（大正9年～平成12年）」第５表</t>
  </si>
  <si>
    <t xml:space="preserve"> 　　　福島県企画調整部統計調査課「平成22年国勢調査 速報 －福島県の人口・世帯数－ 平成22年10月</t>
  </si>
  <si>
    <t>　　 １日現在」７頁</t>
  </si>
  <si>
    <t>　
22
年</t>
  </si>
  <si>
    <t>４　人口の推移</t>
  </si>
  <si>
    <t>大正９年</t>
  </si>
  <si>
    <t>　　14年</t>
  </si>
  <si>
    <t>昭和５年</t>
  </si>
  <si>
    <t>　　10年</t>
  </si>
  <si>
    <t>　　15年</t>
  </si>
  <si>
    <t>　　20年</t>
  </si>
  <si>
    <t>　　25年</t>
  </si>
  <si>
    <t>　　30年</t>
  </si>
  <si>
    <t>　　35年</t>
  </si>
  <si>
    <t>　　40年</t>
  </si>
  <si>
    <t>　　45年</t>
  </si>
  <si>
    <t>　　50年</t>
  </si>
  <si>
    <t>　　55年</t>
  </si>
  <si>
    <t>　　60年</t>
  </si>
  <si>
    <t>平成２年</t>
  </si>
  <si>
    <t>　　７年</t>
  </si>
  <si>
    <t>　　12年</t>
  </si>
  <si>
    <t>　　大正９年の第１回国勢調査以降のいわき市の人口の推移をみると、大正13年に20万人を超え、昭和13</t>
  </si>
  <si>
    <t>　年に25万人に達し、昭和22年に30万人になった。</t>
  </si>
  <si>
    <t>　　その後、昭和28年に35万人を突破したが、国のエネルギー政策が石炭から石油へと転換され、それま</t>
  </si>
  <si>
    <t>　で活況を呈していた石炭産業の衰退とともに昭和33年の354,744人をピークに減少を始めた。</t>
  </si>
  <si>
    <t>　　その後、第２次ベビーブームなどに支えられ昭和46年より増加に転じ、平成２年にはピーク時の人口</t>
  </si>
  <si>
    <t>　を超え355,812人になり、平成６年には360,111人と初めて36万人を突破したが、平成12年は360,138人</t>
  </si>
  <si>
    <t>　と国勢調査では昭和45年以来の減少となり、以降、平成17年は354,492人、平成22年は342,198人と減少</t>
  </si>
  <si>
    <t>　し続けている。</t>
  </si>
  <si>
    <t>　　この間の人口の増加率をみると、昭和５年から昭和10年までは７％台で推移したが、昭和10年以降の</t>
  </si>
  <si>
    <t>　10年間は、全国的には人口増加率は大幅に減少しているものの、いわき市においては、昭和15年までは</t>
  </si>
  <si>
    <t>　11.0％、昭和20年までは9.3％と高い増加率で推移している。</t>
  </si>
  <si>
    <t>　　戦後は、第１次ベビーブームの発生による出生数の増加によって、昭和20年～昭和25年の人口増加率</t>
  </si>
  <si>
    <t>　は19.4％と最高率を示し、人口も34万人を超えるに至った。</t>
  </si>
  <si>
    <t>　　しかし、昭和25年以降は、ベビーブームの沈静化と石炭産業の衰退があいまって、昭和25年～昭和30</t>
  </si>
  <si>
    <t>　年には3.3％の低率となり、昭和34年からは減少に転じ、昭和46年まで減少の一途をたどった。</t>
  </si>
  <si>
    <t>　　その後、昭和46年～昭和49年には、第２次ベビーブームが発生し、この高い出生率に支えられ、人口</t>
  </si>
  <si>
    <t>　も増加に転じた。</t>
  </si>
  <si>
    <t>　　昭和50年代に入ってからは、出生率が年々低下し、社会減も続き、人口増加率は緩やかに低下し、昭</t>
  </si>
  <si>
    <t>　和60年～平成２年の増加率は1.5％となり、平成２年以降は、僅かながら社会増に転じていったが、出</t>
  </si>
  <si>
    <t>　生率の低下が進み、平成２年～平成７年の増加率は1.3％となった。</t>
  </si>
  <si>
    <t>　　平成７年以降は、継続した出生率の低下と、転出者が転入者を上回る社会減が続き、平成７年～平成</t>
  </si>
  <si>
    <t>　12年の増加率は△0.1％、平成12年～平成17年の増加率は△1.6％、平成17年～平成22年の増加率は</t>
  </si>
  <si>
    <t>　△3.5％と低下した。</t>
  </si>
  <si>
    <t>大
正
９
年</t>
  </si>
  <si>
    <t>　
14
年</t>
  </si>
  <si>
    <t>昭
和
５
年</t>
  </si>
  <si>
    <t>　
10
年</t>
  </si>
  <si>
    <t>　
15
年</t>
  </si>
  <si>
    <t>　
20
年</t>
  </si>
  <si>
    <t>　
25
年</t>
  </si>
  <si>
    <t>　
30
年</t>
  </si>
  <si>
    <t>　
35
年</t>
  </si>
  <si>
    <t>　
40
年</t>
  </si>
  <si>
    <t>　
45
年</t>
  </si>
  <si>
    <t>　
50
年</t>
  </si>
  <si>
    <t>　
55
年</t>
  </si>
  <si>
    <t>　
60
年</t>
  </si>
  <si>
    <t>平
成
２
年</t>
  </si>
  <si>
    <t>　
７
年</t>
  </si>
  <si>
    <t>　
12
年</t>
  </si>
  <si>
    <t>　
17
年</t>
  </si>
  <si>
    <t>　　17年</t>
  </si>
  <si>
    <t>５　男女別人口（参考）</t>
  </si>
  <si>
    <t>第２表　男女別人口の推移</t>
  </si>
  <si>
    <t>年　次</t>
  </si>
  <si>
    <t>人　　　　　口</t>
  </si>
  <si>
    <t>人　口</t>
  </si>
  <si>
    <t>　　平成22年国勢調査では、調査方法の大幅な見直し</t>
  </si>
  <si>
    <t>男</t>
  </si>
  <si>
    <t>女</t>
  </si>
  <si>
    <t>性　比</t>
  </si>
  <si>
    <t>　により、要計表・調査世帯一覧により男女別人口の</t>
  </si>
  <si>
    <t>　集計は行えないことから、平成17年調査までのデー</t>
  </si>
  <si>
    <t>　タについて第２表、図２及び図３を参考として掲載</t>
  </si>
  <si>
    <t>　する。</t>
  </si>
  <si>
    <t>　　なお、今後、総務省統計局から平成23年10月頃に</t>
  </si>
  <si>
    <t>　公表される予定の「人口等基本集計」において、男</t>
  </si>
  <si>
    <t>　女別人口が集計される予定となっている。</t>
  </si>
  <si>
    <t>　※　「人口性比」とは、女性100人に対する男性の数</t>
  </si>
  <si>
    <t>　　を言う。</t>
  </si>
  <si>
    <t xml:space="preserve">人口性比＝ </t>
  </si>
  <si>
    <t>男性</t>
  </si>
  <si>
    <t xml:space="preserve"> ×100</t>
  </si>
  <si>
    <t>女性</t>
  </si>
  <si>
    <t>　　17年</t>
  </si>
  <si>
    <t>大
正
９
年</t>
  </si>
  <si>
    <t>　
14
年</t>
  </si>
  <si>
    <t>昭
和
５
年</t>
  </si>
  <si>
    <t>　
10
年</t>
  </si>
  <si>
    <t>　
15
年</t>
  </si>
  <si>
    <t>　
20
年</t>
  </si>
  <si>
    <t>　
25
年</t>
  </si>
  <si>
    <t>　
30
年</t>
  </si>
  <si>
    <t>　
35
年</t>
  </si>
  <si>
    <t>　
40
年</t>
  </si>
  <si>
    <t>　
45
年</t>
  </si>
  <si>
    <t>　
50
年</t>
  </si>
  <si>
    <t>　
55
年</t>
  </si>
  <si>
    <t>　
60
年</t>
  </si>
  <si>
    <t>平
成
２
年</t>
  </si>
  <si>
    <t>　
７
年</t>
  </si>
  <si>
    <t>　
12
年</t>
  </si>
  <si>
    <t>　
17
年</t>
  </si>
  <si>
    <t>６　世　　帯</t>
  </si>
  <si>
    <t>　　１世帯平均規模は2.66人</t>
  </si>
  <si>
    <t>　　平成22年10月１日現在の世帯数は、128,516世帯で、平成17年に比べて68世帯の減、率にして</t>
  </si>
  <si>
    <t>　0.1％の減少となり、世帯数が初めて減少に転じた。</t>
  </si>
  <si>
    <t>　　また、１世帯当たりの人員は2.66人となり、戦後から毎回減り続けている状況である。</t>
  </si>
  <si>
    <t>第３表　世帯数及び１世帯当たりの人員の推移</t>
  </si>
  <si>
    <t>世帯人員</t>
  </si>
  <si>
    <t>世　　　　帯　　　　数</t>
  </si>
  <si>
    <t>１世帯</t>
  </si>
  <si>
    <t>世帯数</t>
  </si>
  <si>
    <t>増加数</t>
  </si>
  <si>
    <t>当たり</t>
  </si>
  <si>
    <t>（世帯）</t>
  </si>
  <si>
    <t>（％）</t>
  </si>
  <si>
    <t>の人員</t>
  </si>
  <si>
    <t>　　17年</t>
  </si>
  <si>
    <t>　　22年</t>
  </si>
  <si>
    <t>　
22
年</t>
  </si>
  <si>
    <t>平</t>
  </si>
  <si>
    <t>小名浜</t>
  </si>
  <si>
    <t>勿来</t>
  </si>
  <si>
    <t>常磐</t>
  </si>
  <si>
    <t>内郷</t>
  </si>
  <si>
    <t>四倉</t>
  </si>
  <si>
    <t>遠野</t>
  </si>
  <si>
    <t>小川</t>
  </si>
  <si>
    <t>好間</t>
  </si>
  <si>
    <t>三和</t>
  </si>
  <si>
    <t>田人</t>
  </si>
  <si>
    <t>川前</t>
  </si>
  <si>
    <t>久之浜・大久</t>
  </si>
  <si>
    <t>７　地区別人口</t>
  </si>
  <si>
    <t>　　平地区に人口の28.7％が集中</t>
  </si>
  <si>
    <t>　　いわき市の人口を地区別にみると、平地区が98,114人（構成比28.7％）で最も多く、次いで、小名浜</t>
  </si>
  <si>
    <t>　地区の77,487人（同22.6％）、勿来地区の50,561人（同14.8％）の順となっている。</t>
  </si>
  <si>
    <t>　　これを平成17年と比較すると、全ての地区で減少しており、旧市部では内郷地区が△7.5％と最も減</t>
  </si>
  <si>
    <t>　少し、旧町村部では川前地区が△13.8％、三和地区が△11.5％、田人地区の△10.7％など減少率が際</t>
  </si>
  <si>
    <t>　立っている。</t>
  </si>
  <si>
    <t>　　次に、人口の移動状況を合併前の昭和40年と比較すると、平成22年の人口が増加しているのは平、小</t>
  </si>
  <si>
    <t>　名浜、勿来、好間の４地区である。</t>
  </si>
  <si>
    <t>　　一方、減少しているのは９地区で、内郷、四倉、遠野、三和、田人、川前の６地区は昭和40年以降ほ</t>
  </si>
  <si>
    <t>　ぼ減少を続けており、そのうち田人地区が当時から65.3％、川前地区が61.0％、三和地区が51.5％減少</t>
  </si>
  <si>
    <t>　と農山村部での過疎化が著しく進行している。</t>
  </si>
  <si>
    <t>平成17年</t>
  </si>
  <si>
    <t>平成22年</t>
  </si>
  <si>
    <t>総数</t>
  </si>
  <si>
    <t>第４表　地区別人口の推移</t>
  </si>
  <si>
    <t>地　区　名</t>
  </si>
  <si>
    <t>人　　　　　　　　　口</t>
  </si>
  <si>
    <t>世　　　帯　　　数</t>
  </si>
  <si>
    <t>構成比</t>
  </si>
  <si>
    <t>総　　数</t>
  </si>
  <si>
    <t>平</t>
  </si>
  <si>
    <t>小名浜</t>
  </si>
  <si>
    <t>勿来</t>
  </si>
  <si>
    <t>常磐</t>
  </si>
  <si>
    <t>内郷</t>
  </si>
  <si>
    <t>四倉</t>
  </si>
  <si>
    <t>遠野</t>
  </si>
  <si>
    <t>小川</t>
  </si>
  <si>
    <t>好間</t>
  </si>
  <si>
    <t>三和</t>
  </si>
  <si>
    <t>田人</t>
  </si>
  <si>
    <t>川前</t>
  </si>
  <si>
    <t>久之浜・大久</t>
  </si>
  <si>
    <t>県計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</si>
  <si>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</si>
  <si>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</si>
  <si>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</si>
  <si>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</si>
  <si>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</si>
  <si>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</si>
  <si>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</si>
  <si>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</si>
  <si>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</si>
  <si>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町村計</t>
  </si>
  <si>
    <t>８　県内人口</t>
  </si>
  <si>
    <t>　　いわき市は県内人口の16.9％を占め、県内第１位を維持</t>
  </si>
  <si>
    <t>　　平成22年国勢調査による10月１日現在の福島県の人口は2,028,752人、またこの中に占めるいわき市</t>
  </si>
  <si>
    <t>　の人口の割合は16.9％で、県内第１位の人口規模となっている。</t>
  </si>
  <si>
    <t>　　人口を13市別にみると、平成17年と比較して増加したのは本宮市の0.4％（134人）のみで、一方、</t>
  </si>
  <si>
    <t>　減少したのは喜多方市の△7.1％（△4,023人）、田村市の△6.5％（△2,819人）、二本松市の</t>
  </si>
  <si>
    <t>　△5.2％（△3,312人）など残り12市となっている。</t>
  </si>
  <si>
    <t>第５表　県内13市の人口</t>
  </si>
  <si>
    <t>都市名</t>
  </si>
  <si>
    <t>平　成　22　年</t>
  </si>
  <si>
    <t>平成17年
人　　口</t>
  </si>
  <si>
    <t>人口増加率
（％）</t>
  </si>
  <si>
    <t>県総人口</t>
  </si>
  <si>
    <t>人口密度
（人/k㎡）</t>
  </si>
  <si>
    <t>人口</t>
  </si>
  <si>
    <t>に占める</t>
  </si>
  <si>
    <t>割　　合</t>
  </si>
  <si>
    <t>人　員</t>
  </si>
  <si>
    <t>平成12年人口</t>
  </si>
  <si>
    <t>面積</t>
  </si>
  <si>
    <t>県計</t>
  </si>
  <si>
    <t>福島市</t>
  </si>
  <si>
    <t>会津若松市</t>
  </si>
  <si>
    <t>国土地理院参考値より（境界未定）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</si>
  <si>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</si>
  <si>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</si>
  <si>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</si>
  <si>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</si>
  <si>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</si>
  <si>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</si>
  <si>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</si>
  <si>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</si>
  <si>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田村市</t>
  </si>
  <si>
    <t>南相馬市</t>
  </si>
  <si>
    <t>伊達市</t>
  </si>
  <si>
    <t>本宮市</t>
  </si>
  <si>
    <t>町村計</t>
  </si>
  <si>
    <t>※ 平成17年の数値は、平成22年10月１日現在の市町村境界に基づいて組み替えている。</t>
  </si>
  <si>
    <t>※ 人口密度は、会津若松市及び町村部に一部境界未定があるため独自に推計した。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</si>
</sst>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_);[Red]\(#,##0\)"/>
    <numFmt numFmtId="179" formatCode="#,##0.0_);[Red]\(#,##0.0\)"/>
    <numFmt numFmtId="180" formatCode="#,##0;&quot;△ &quot;#,##0"/>
    <numFmt numFmtId="181" formatCode="#,##0;&quot;△ &quot;#,##0\ "/>
    <numFmt numFmtId="182" formatCode="#,##0;&quot;△&quot;#,##0\ "/>
    <numFmt numFmtId="183" formatCode="#,##0;&quot;△&quot;#,##0.0\ "/>
    <numFmt numFmtId="184" formatCode="#,##0_ "/>
    <numFmt numFmtId="185" formatCode="#,##0.0_ "/>
    <numFmt numFmtId="186" formatCode="0.0_);[Red]\(0.0\)"/>
    <numFmt numFmtId="187" formatCode="0.00_);[Red]\(0.00\)"/>
    <numFmt numFmtId="188" formatCode="_ * #,##0_ ;_ * \-#,##0_ ;_ * &quot;－&quot;_ ;_ @_ "/>
    <numFmt numFmtId="189" formatCode="0.000_ "/>
    <numFmt numFmtId="190" formatCode="0.00_ "/>
    <numFmt numFmtId="191" formatCode="0_ "/>
    <numFmt numFmtId="192" formatCode="0.0_ "/>
    <numFmt numFmtId="193" formatCode="0.0;&quot;△ &quot;0.0"/>
    <numFmt numFmtId="194" formatCode="#,##0_ ;[Red]\-#,##0\ "/>
    <numFmt numFmtId="195" formatCode="#,##0.0_ ;[Red]\-#,##0.0\ "/>
    <numFmt numFmtId="196" formatCode="#,##0.00_ ;[Red]\-#,##0.00\ "/>
    <numFmt numFmtId="197" formatCode="0.0;&quot;△&quot;0.0"/>
    <numFmt numFmtId="198" formatCode="0.0\ ;&quot;△&quot;0.0\ "/>
    <numFmt numFmtId="199" formatCode="_ * #,##0.0_ ;_ * \-#,##0.0_ ;_ * &quot;-&quot;?_ ;_ @_ "/>
    <numFmt numFmtId="200" formatCode="#,##0.00_ "/>
    <numFmt numFmtId="201" formatCode="#,##0.00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.75"/>
      <name val="ＭＳ 明朝"/>
      <family val="1"/>
    </font>
    <font>
      <sz val="12"/>
      <name val="ＭＳ Ｐゴシック"/>
      <family val="3"/>
    </font>
    <font>
      <sz val="10.25"/>
      <name val="ＭＳ 明朝"/>
      <family val="1"/>
    </font>
    <font>
      <sz val="15.25"/>
      <name val="ＭＳ Ｐゴシック"/>
      <family val="3"/>
    </font>
    <font>
      <sz val="9.5"/>
      <name val="ＭＳ 明朝"/>
      <family val="1"/>
    </font>
    <font>
      <sz val="15"/>
      <name val="ＭＳ Ｐゴシック"/>
      <family val="3"/>
    </font>
    <font>
      <sz val="9.75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129">
    <xf numFmtId="0" fontId="0" fillId="0" borderId="0" xfId="0" applyAlignment="1">
      <alignment/>
    </xf>
    <xf numFmtId="37" fontId="7" fillId="0" borderId="0" xfId="21" applyFont="1" applyAlignment="1">
      <alignment vertical="center"/>
      <protection/>
    </xf>
    <xf numFmtId="37" fontId="3" fillId="0" borderId="0" xfId="21" applyAlignment="1">
      <alignment vertical="center"/>
      <protection/>
    </xf>
    <xf numFmtId="37" fontId="8" fillId="0" borderId="0" xfId="21" applyFont="1" applyAlignment="1">
      <alignment vertical="center"/>
      <protection/>
    </xf>
    <xf numFmtId="37" fontId="3" fillId="0" borderId="0" xfId="21" applyFill="1" applyAlignment="1">
      <alignment vertical="center"/>
      <protection/>
    </xf>
    <xf numFmtId="37" fontId="3" fillId="0" borderId="0" xfId="21">
      <alignment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8" fontId="3" fillId="0" borderId="2" xfId="0" applyNumberFormat="1" applyFont="1" applyBorder="1" applyAlignment="1">
      <alignment vertical="center"/>
    </xf>
    <xf numFmtId="184" fontId="3" fillId="0" borderId="2" xfId="0" applyNumberFormat="1" applyFont="1" applyBorder="1" applyAlignment="1">
      <alignment vertical="center"/>
    </xf>
    <xf numFmtId="179" fontId="3" fillId="0" borderId="2" xfId="0" applyNumberFormat="1" applyFont="1" applyBorder="1" applyAlignment="1">
      <alignment vertical="center"/>
    </xf>
    <xf numFmtId="179" fontId="3" fillId="0" borderId="7" xfId="0" applyNumberFormat="1" applyFont="1" applyBorder="1" applyAlignment="1">
      <alignment vertical="center"/>
    </xf>
    <xf numFmtId="185" fontId="3" fillId="0" borderId="2" xfId="0" applyNumberFormat="1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8" fontId="3" fillId="0" borderId="2" xfId="0" applyNumberFormat="1" applyFont="1" applyFill="1" applyBorder="1" applyAlignment="1">
      <alignment vertical="center"/>
    </xf>
    <xf numFmtId="184" fontId="3" fillId="0" borderId="2" xfId="0" applyNumberFormat="1" applyFont="1" applyFill="1" applyBorder="1" applyAlignment="1">
      <alignment vertical="center"/>
    </xf>
    <xf numFmtId="185" fontId="3" fillId="0" borderId="2" xfId="0" applyNumberFormat="1" applyFont="1" applyFill="1" applyBorder="1" applyAlignment="1">
      <alignment vertical="center"/>
    </xf>
    <xf numFmtId="179" fontId="3" fillId="0" borderId="3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78" fontId="3" fillId="0" borderId="9" xfId="0" applyNumberFormat="1" applyFont="1" applyFill="1" applyBorder="1" applyAlignment="1">
      <alignment vertical="center"/>
    </xf>
    <xf numFmtId="184" fontId="3" fillId="0" borderId="9" xfId="0" applyNumberFormat="1" applyFont="1" applyFill="1" applyBorder="1" applyAlignment="1">
      <alignment vertical="center"/>
    </xf>
    <xf numFmtId="185" fontId="3" fillId="0" borderId="9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distributed" vertical="center"/>
    </xf>
    <xf numFmtId="183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/>
    </xf>
    <xf numFmtId="37" fontId="8" fillId="0" borderId="0" xfId="22" applyFont="1">
      <alignment/>
      <protection/>
    </xf>
    <xf numFmtId="37" fontId="3" fillId="0" borderId="0" xfId="22">
      <alignment/>
      <protection/>
    </xf>
    <xf numFmtId="37" fontId="3" fillId="0" borderId="0" xfId="22" applyAlignment="1">
      <alignment vertical="center"/>
      <protection/>
    </xf>
    <xf numFmtId="37" fontId="3" fillId="2" borderId="0" xfId="22" applyFill="1" applyAlignment="1">
      <alignment/>
      <protection/>
    </xf>
    <xf numFmtId="37" fontId="8" fillId="0" borderId="0" xfId="23" applyFont="1" applyAlignment="1">
      <alignment vertical="center"/>
      <protection/>
    </xf>
    <xf numFmtId="37" fontId="3" fillId="0" borderId="0" xfId="23" applyAlignment="1">
      <alignment vertical="center"/>
      <protection/>
    </xf>
    <xf numFmtId="37" fontId="3" fillId="0" borderId="0" xfId="23">
      <alignment/>
      <protection/>
    </xf>
    <xf numFmtId="37" fontId="3" fillId="0" borderId="11" xfId="23" applyBorder="1" applyAlignment="1">
      <alignment horizontal="center" vertical="center"/>
      <protection/>
    </xf>
    <xf numFmtId="37" fontId="3" fillId="0" borderId="5" xfId="23" applyBorder="1" applyAlignment="1">
      <alignment horizontal="center" vertical="center"/>
      <protection/>
    </xf>
    <xf numFmtId="37" fontId="3" fillId="0" borderId="12" xfId="23" applyBorder="1" applyAlignment="1">
      <alignment horizontal="center" vertical="center"/>
      <protection/>
    </xf>
    <xf numFmtId="37" fontId="3" fillId="0" borderId="13" xfId="23" applyBorder="1" applyAlignment="1">
      <alignment horizontal="center" vertical="center"/>
      <protection/>
    </xf>
    <xf numFmtId="178" fontId="3" fillId="0" borderId="2" xfId="23" applyNumberFormat="1" applyBorder="1" applyAlignment="1">
      <alignment vertical="center"/>
      <protection/>
    </xf>
    <xf numFmtId="186" fontId="3" fillId="0" borderId="14" xfId="23" applyNumberFormat="1" applyBorder="1" applyAlignment="1">
      <alignment vertical="center"/>
      <protection/>
    </xf>
    <xf numFmtId="37" fontId="3" fillId="0" borderId="0" xfId="23" applyBorder="1" applyAlignment="1">
      <alignment horizontal="center" vertical="center"/>
      <protection/>
    </xf>
    <xf numFmtId="37" fontId="3" fillId="0" borderId="15" xfId="23" applyBorder="1" applyAlignment="1">
      <alignment horizontal="center" vertical="center"/>
      <protection/>
    </xf>
    <xf numFmtId="37" fontId="3" fillId="0" borderId="16" xfId="23" applyBorder="1" applyAlignment="1">
      <alignment horizontal="center" vertical="center"/>
      <protection/>
    </xf>
    <xf numFmtId="178" fontId="3" fillId="0" borderId="9" xfId="23" applyNumberFormat="1" applyBorder="1" applyAlignment="1">
      <alignment vertical="center"/>
      <protection/>
    </xf>
    <xf numFmtId="186" fontId="3" fillId="0" borderId="17" xfId="23" applyNumberFormat="1" applyBorder="1" applyAlignment="1">
      <alignment vertical="center"/>
      <protection/>
    </xf>
    <xf numFmtId="37" fontId="3" fillId="2" borderId="0" xfId="23" applyFill="1" applyAlignment="1">
      <alignment/>
      <protection/>
    </xf>
    <xf numFmtId="0" fontId="3" fillId="0" borderId="18" xfId="0" applyFont="1" applyBorder="1" applyAlignment="1">
      <alignment horizontal="center" vertical="center"/>
    </xf>
    <xf numFmtId="186" fontId="3" fillId="0" borderId="2" xfId="0" applyNumberFormat="1" applyFont="1" applyBorder="1" applyAlignment="1">
      <alignment vertical="center"/>
    </xf>
    <xf numFmtId="187" fontId="3" fillId="0" borderId="3" xfId="0" applyNumberFormat="1" applyFont="1" applyBorder="1" applyAlignment="1">
      <alignment vertical="center"/>
    </xf>
    <xf numFmtId="188" fontId="3" fillId="0" borderId="2" xfId="0" applyNumberFormat="1" applyFont="1" applyBorder="1" applyAlignment="1">
      <alignment vertical="center"/>
    </xf>
    <xf numFmtId="188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84" fontId="3" fillId="0" borderId="9" xfId="0" applyNumberFormat="1" applyFont="1" applyBorder="1" applyAlignment="1">
      <alignment vertical="center"/>
    </xf>
    <xf numFmtId="192" fontId="3" fillId="0" borderId="9" xfId="0" applyNumberFormat="1" applyFont="1" applyBorder="1" applyAlignment="1">
      <alignment vertical="center"/>
    </xf>
    <xf numFmtId="187" fontId="3" fillId="0" borderId="10" xfId="0" applyNumberFormat="1" applyFont="1" applyBorder="1" applyAlignment="1">
      <alignment vertical="center"/>
    </xf>
    <xf numFmtId="191" fontId="3" fillId="0" borderId="0" xfId="0" applyNumberFormat="1" applyFont="1" applyAlignment="1">
      <alignment vertical="center"/>
    </xf>
    <xf numFmtId="192" fontId="3" fillId="0" borderId="0" xfId="0" applyNumberFormat="1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8" fontId="3" fillId="0" borderId="21" xfId="0" applyNumberFormat="1" applyFont="1" applyBorder="1" applyAlignment="1">
      <alignment vertical="center"/>
    </xf>
    <xf numFmtId="186" fontId="3" fillId="0" borderId="21" xfId="0" applyNumberFormat="1" applyFont="1" applyBorder="1" applyAlignment="1">
      <alignment vertical="center"/>
    </xf>
    <xf numFmtId="186" fontId="3" fillId="0" borderId="19" xfId="0" applyNumberFormat="1" applyFont="1" applyBorder="1" applyAlignment="1">
      <alignment vertical="center"/>
    </xf>
    <xf numFmtId="185" fontId="3" fillId="0" borderId="21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86" fontId="3" fillId="0" borderId="3" xfId="0" applyNumberFormat="1" applyFont="1" applyBorder="1" applyAlignment="1">
      <alignment vertical="center"/>
    </xf>
    <xf numFmtId="185" fontId="3" fillId="0" borderId="3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86" fontId="3" fillId="0" borderId="10" xfId="0" applyNumberFormat="1" applyFont="1" applyBorder="1" applyAlignment="1">
      <alignment vertical="center"/>
    </xf>
    <xf numFmtId="186" fontId="3" fillId="0" borderId="9" xfId="0" applyNumberFormat="1" applyFont="1" applyBorder="1" applyAlignment="1">
      <alignment vertical="center"/>
    </xf>
    <xf numFmtId="185" fontId="3" fillId="0" borderId="10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37" fontId="3" fillId="0" borderId="0" xfId="23" applyAlignment="1">
      <alignment horizontal="left" vertical="center"/>
      <protection/>
    </xf>
    <xf numFmtId="37" fontId="3" fillId="0" borderId="0" xfId="23" applyAlignment="1">
      <alignment horizontal="right" vertical="center"/>
      <protection/>
    </xf>
    <xf numFmtId="37" fontId="3" fillId="0" borderId="22" xfId="23" applyBorder="1" applyAlignment="1">
      <alignment horizontal="center" vertical="center"/>
      <protection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184" fontId="3" fillId="0" borderId="21" xfId="0" applyNumberFormat="1" applyFont="1" applyBorder="1" applyAlignment="1">
      <alignment vertical="center"/>
    </xf>
    <xf numFmtId="199" fontId="3" fillId="0" borderId="21" xfId="0" applyNumberFormat="1" applyFont="1" applyBorder="1" applyAlignment="1">
      <alignment vertical="center"/>
    </xf>
    <xf numFmtId="200" fontId="3" fillId="0" borderId="21" xfId="0" applyNumberFormat="1" applyFont="1" applyBorder="1" applyAlignment="1">
      <alignment vertical="center"/>
    </xf>
    <xf numFmtId="38" fontId="3" fillId="0" borderId="0" xfId="17" applyFont="1" applyAlignment="1">
      <alignment vertical="center"/>
    </xf>
    <xf numFmtId="190" fontId="3" fillId="0" borderId="0" xfId="0" applyNumberFormat="1" applyFont="1" applyAlignment="1">
      <alignment vertical="center"/>
    </xf>
    <xf numFmtId="184" fontId="3" fillId="0" borderId="3" xfId="0" applyNumberFormat="1" applyFont="1" applyBorder="1" applyAlignment="1">
      <alignment vertical="center"/>
    </xf>
    <xf numFmtId="199" fontId="3" fillId="0" borderId="3" xfId="0" applyNumberFormat="1" applyFont="1" applyBorder="1" applyAlignment="1">
      <alignment vertical="center"/>
    </xf>
    <xf numFmtId="200" fontId="3" fillId="0" borderId="3" xfId="0" applyNumberFormat="1" applyFont="1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184" fontId="3" fillId="0" borderId="10" xfId="0" applyNumberFormat="1" applyFont="1" applyBorder="1" applyAlignment="1">
      <alignment vertical="center"/>
    </xf>
    <xf numFmtId="199" fontId="3" fillId="0" borderId="10" xfId="0" applyNumberFormat="1" applyFont="1" applyBorder="1" applyAlignment="1">
      <alignment vertical="center"/>
    </xf>
    <xf numFmtId="200" fontId="3" fillId="0" borderId="10" xfId="0" applyNumberFormat="1" applyFont="1" applyBorder="1" applyAlignment="1">
      <alignment vertical="center"/>
    </xf>
    <xf numFmtId="184" fontId="3" fillId="0" borderId="0" xfId="0" applyNumberFormat="1" applyFont="1" applyAlignment="1">
      <alignment vertical="center"/>
    </xf>
    <xf numFmtId="37" fontId="3" fillId="0" borderId="0" xfId="21" applyAlignment="1">
      <alignment horizontal="distributed" vertical="center"/>
      <protection/>
    </xf>
    <xf numFmtId="37" fontId="3" fillId="0" borderId="0" xfId="21" applyFill="1" applyAlignment="1">
      <alignment horizontal="distributed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7" fontId="3" fillId="0" borderId="0" xfId="22" applyAlignment="1">
      <alignment horizontal="distributed" vertical="center"/>
      <protection/>
    </xf>
    <xf numFmtId="37" fontId="3" fillId="0" borderId="0" xfId="23" applyAlignment="1">
      <alignment horizontal="distributed" vertical="center"/>
      <protection/>
    </xf>
    <xf numFmtId="37" fontId="3" fillId="0" borderId="25" xfId="23" applyBorder="1" applyAlignment="1">
      <alignment horizontal="center" vertical="center"/>
      <protection/>
    </xf>
    <xf numFmtId="37" fontId="3" fillId="0" borderId="24" xfId="23" applyBorder="1" applyAlignment="1">
      <alignment horizontal="center" vertical="center"/>
      <protection/>
    </xf>
    <xf numFmtId="37" fontId="3" fillId="0" borderId="26" xfId="23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概要01" xfId="21"/>
    <cellStyle name="標準_1-3概要03" xfId="22"/>
    <cellStyle name="標準_1-4概要04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　図１　いわき市の人口推移（大正９年～平成22年）　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9"/>
          <c:y val="0.124"/>
          <c:w val="0.898"/>
          <c:h val="0.745"/>
        </c:manualLayout>
      </c:layout>
      <c:barChart>
        <c:barDir val="col"/>
        <c:grouping val="clustered"/>
        <c:varyColors val="0"/>
        <c:ser>
          <c:idx val="1"/>
          <c:order val="0"/>
          <c:tx>
            <c:v>増加率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'第1表'!$L$30:$L$48</c:f>
              <c:strCache/>
            </c:strRef>
          </c:cat>
          <c:val>
            <c:numRef>
              <c:f>'第1表'!$M$30:$M$48</c:f>
              <c:numCache/>
            </c:numRef>
          </c:val>
        </c:ser>
        <c:gapWidth val="30"/>
        <c:axId val="2682262"/>
        <c:axId val="24140359"/>
      </c:barChart>
      <c:lineChart>
        <c:grouping val="standard"/>
        <c:varyColors val="0"/>
        <c:ser>
          <c:idx val="0"/>
          <c:order val="1"/>
          <c:tx>
            <c:v>人口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'第1表'!$L$30:$L$48</c:f>
              <c:strCache/>
            </c:strRef>
          </c:cat>
          <c:val>
            <c:numRef>
              <c:f>'第1表'!$N$30:$N$48</c:f>
              <c:numCache/>
            </c:numRef>
          </c:val>
          <c:smooth val="0"/>
        </c:ser>
        <c:axId val="15936640"/>
        <c:axId val="9212033"/>
      </c:lineChart>
      <c:catAx>
        <c:axId val="26822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140359"/>
        <c:crosses val="autoZero"/>
        <c:auto val="0"/>
        <c:lblOffset val="100"/>
        <c:noMultiLvlLbl val="0"/>
      </c:catAx>
      <c:valAx>
        <c:axId val="241403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0.009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682262"/>
        <c:crossesAt val="1"/>
        <c:crossBetween val="between"/>
        <c:dispUnits/>
      </c:valAx>
      <c:catAx>
        <c:axId val="15936640"/>
        <c:scaling>
          <c:orientation val="minMax"/>
        </c:scaling>
        <c:axPos val="b"/>
        <c:delete val="1"/>
        <c:majorTickMark val="in"/>
        <c:minorTickMark val="none"/>
        <c:tickLblPos val="nextTo"/>
        <c:crossAx val="9212033"/>
        <c:crosses val="autoZero"/>
        <c:auto val="0"/>
        <c:lblOffset val="100"/>
        <c:noMultiLvlLbl val="0"/>
      </c:catAx>
      <c:valAx>
        <c:axId val="9212033"/>
        <c:scaling>
          <c:orientation val="minMax"/>
          <c:max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千人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936640"/>
        <c:crosses val="max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625"/>
          <c:y val="0.9375"/>
          <c:w val="0.23425"/>
          <c:h val="0.060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　図２　人口性比の推移（大正９年～平成17年）　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.11375"/>
          <c:w val="0.90325"/>
          <c:h val="0.79725"/>
        </c:manualLayout>
      </c:layout>
      <c:lineChart>
        <c:grouping val="standard"/>
        <c:varyColors val="0"/>
        <c:ser>
          <c:idx val="0"/>
          <c:order val="0"/>
          <c:tx>
            <c:v>性比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Ⅰ～4!$M$27:$M$44</c:f>
              <c:strCache/>
            </c:strRef>
          </c:cat>
          <c:val>
            <c:numRef>
              <c:f>Ⅰ～4!$N$27:$N$44</c:f>
              <c:numCache/>
            </c:numRef>
          </c:val>
          <c:smooth val="0"/>
        </c:ser>
        <c:marker val="1"/>
        <c:axId val="15799434"/>
        <c:axId val="7977179"/>
      </c:lineChart>
      <c:catAx>
        <c:axId val="15799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/>
            </a:pPr>
          </a:p>
        </c:txPr>
        <c:crossAx val="7977179"/>
        <c:crosses val="autoZero"/>
        <c:auto val="1"/>
        <c:lblOffset val="100"/>
        <c:tickLblSkip val="1"/>
        <c:noMultiLvlLbl val="0"/>
      </c:catAx>
      <c:valAx>
        <c:axId val="797717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57994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05"/>
          <c:y val="0.93275"/>
          <c:w val="0.12375"/>
          <c:h val="0.06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　図３　男女別人口の推移（大正９年～平成17年）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325"/>
          <c:y val="0.10925"/>
          <c:w val="0.9892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v>男子</c:v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Ⅰ～5!$M$24:$M$41</c:f>
              <c:strCache/>
            </c:strRef>
          </c:cat>
          <c:val>
            <c:numRef>
              <c:f>Ⅰ～5!$N$24:$N$41</c:f>
              <c:numCache/>
            </c:numRef>
          </c:val>
        </c:ser>
        <c:ser>
          <c:idx val="1"/>
          <c:order val="1"/>
          <c:tx>
            <c:v>女子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Ⅰ～5!$M$24:$M$41</c:f>
              <c:strCache/>
            </c:strRef>
          </c:cat>
          <c:val>
            <c:numRef>
              <c:f>Ⅰ～5!$O$24:$O$41</c:f>
              <c:numCache/>
            </c:numRef>
          </c:val>
        </c:ser>
        <c:gapWidth val="50"/>
        <c:axId val="4685748"/>
        <c:axId val="42171733"/>
      </c:barChart>
      <c:catAx>
        <c:axId val="46857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171733"/>
        <c:crosses val="autoZero"/>
        <c:auto val="1"/>
        <c:lblOffset val="100"/>
        <c:noMultiLvlLbl val="0"/>
      </c:catAx>
      <c:valAx>
        <c:axId val="421717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千人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685748"/>
        <c:crossesAt val="1"/>
        <c:crossBetween val="between"/>
        <c:dispUnits/>
        <c:majorUnit val="50"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4225"/>
          <c:y val="0.91975"/>
          <c:w val="0.193"/>
          <c:h val="0.06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　図４　世帯数及び１世帯当たり人員の推移　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"/>
          <c:y val="0.11025"/>
          <c:w val="0.942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v>世帯数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Ⅰ～6!$J$34:$J$52</c:f>
              <c:strCache/>
            </c:strRef>
          </c:cat>
          <c:val>
            <c:numRef>
              <c:f>Ⅰ～6!$K$34:$K$52</c:f>
              <c:numCache/>
            </c:numRef>
          </c:val>
        </c:ser>
        <c:gapWidth val="30"/>
        <c:axId val="44001278"/>
        <c:axId val="60467183"/>
      </c:barChart>
      <c:lineChart>
        <c:grouping val="standard"/>
        <c:varyColors val="0"/>
        <c:ser>
          <c:idx val="0"/>
          <c:order val="1"/>
          <c:tx>
            <c:v>１世帯当たり人員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Ⅰ～6!$J$34:$J$52</c:f>
              <c:strCache/>
            </c:strRef>
          </c:cat>
          <c:val>
            <c:numRef>
              <c:f>Ⅰ～6!$L$34:$L$52</c:f>
              <c:numCache/>
            </c:numRef>
          </c:val>
          <c:smooth val="0"/>
        </c:ser>
        <c:axId val="7333736"/>
        <c:axId val="66003625"/>
      </c:lineChart>
      <c:catAx>
        <c:axId val="44001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467183"/>
        <c:crosses val="autoZero"/>
        <c:auto val="0"/>
        <c:lblOffset val="100"/>
        <c:noMultiLvlLbl val="0"/>
      </c:catAx>
      <c:valAx>
        <c:axId val="604671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千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001278"/>
        <c:crossesAt val="1"/>
        <c:crossBetween val="between"/>
        <c:dispUnits/>
      </c:valAx>
      <c:catAx>
        <c:axId val="7333736"/>
        <c:scaling>
          <c:orientation val="minMax"/>
        </c:scaling>
        <c:axPos val="b"/>
        <c:delete val="1"/>
        <c:majorTickMark val="in"/>
        <c:minorTickMark val="none"/>
        <c:tickLblPos val="nextTo"/>
        <c:crossAx val="66003625"/>
        <c:crosses val="autoZero"/>
        <c:auto val="0"/>
        <c:lblOffset val="100"/>
        <c:noMultiLvlLbl val="0"/>
      </c:catAx>
      <c:valAx>
        <c:axId val="66003625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09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333736"/>
        <c:crosses val="max"/>
        <c:crossBetween val="between"/>
        <c:dispUnits/>
        <c:majorUnit val="2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25"/>
          <c:y val="0.92075"/>
          <c:w val="0.427"/>
          <c:h val="0.07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　図５　地区別人口増加率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0475"/>
          <c:y val="0.127"/>
          <c:w val="0.967"/>
          <c:h val="0.75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Ⅰ～7!$L$15</c:f>
              <c:strCache>
                <c:ptCount val="1"/>
                <c:pt idx="0">
                  <c:v>平成17年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Ⅰ～7!$K$16:$K$29</c:f>
              <c:strCache/>
            </c:strRef>
          </c:cat>
          <c:val>
            <c:numRef>
              <c:f>Ⅰ～7!$L$16:$L$29</c:f>
              <c:numCache/>
            </c:numRef>
          </c:val>
          <c:shape val="box"/>
        </c:ser>
        <c:ser>
          <c:idx val="1"/>
          <c:order val="1"/>
          <c:tx>
            <c:strRef>
              <c:f>Ⅰ～7!$M$15</c:f>
              <c:strCache>
                <c:ptCount val="1"/>
                <c:pt idx="0">
                  <c:v>平成22年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Ⅰ～7!$K$16:$K$29</c:f>
              <c:strCache/>
            </c:strRef>
          </c:cat>
          <c:val>
            <c:numRef>
              <c:f>Ⅰ～7!$M$16:$M$29</c:f>
              <c:numCache/>
            </c:numRef>
          </c:val>
          <c:shape val="box"/>
        </c:ser>
        <c:gapWidth val="100"/>
        <c:shape val="box"/>
        <c:axId val="57161714"/>
        <c:axId val="44693379"/>
      </c:bar3DChart>
      <c:catAx>
        <c:axId val="57161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93379"/>
        <c:crosses val="autoZero"/>
        <c:auto val="1"/>
        <c:lblOffset val="100"/>
        <c:tickLblSkip val="1"/>
        <c:noMultiLvlLbl val="0"/>
      </c:catAx>
      <c:valAx>
        <c:axId val="44693379"/>
        <c:scaling>
          <c:orientation val="minMax"/>
          <c:max val="10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0.049"/>
              <c:y val="-0.37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716171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"/>
          <c:y val="0.924"/>
          <c:w val="0.28725"/>
          <c:h val="0.0637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　図６　県内13市の人口増加率　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view3D>
      <c:rotX val="15"/>
      <c:rotY val="30"/>
      <c:depthPercent val="120"/>
      <c:rAngAx val="1"/>
    </c:view3D>
    <c:plotArea>
      <c:layout>
        <c:manualLayout>
          <c:xMode val="edge"/>
          <c:yMode val="edge"/>
          <c:x val="0"/>
          <c:y val="0.113"/>
          <c:w val="0.99875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Ⅰ～8!$N$30</c:f>
              <c:strCache>
                <c:ptCount val="1"/>
                <c:pt idx="0">
                  <c:v>平成17年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Ⅰ～8!$L$31:$L$45</c:f>
              <c:strCache/>
            </c:strRef>
          </c:cat>
          <c:val>
            <c:numRef>
              <c:f>Ⅰ～8!$N$31:$N$45</c:f>
              <c:numCache/>
            </c:numRef>
          </c:val>
          <c:shape val="box"/>
        </c:ser>
        <c:ser>
          <c:idx val="1"/>
          <c:order val="1"/>
          <c:tx>
            <c:strRef>
              <c:f>Ⅰ～8!$O$30</c:f>
              <c:strCache>
                <c:ptCount val="1"/>
                <c:pt idx="0">
                  <c:v>平成22年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Ⅰ～8!$L$31:$L$45</c:f>
              <c:strCache/>
            </c:strRef>
          </c:cat>
          <c:val>
            <c:numRef>
              <c:f>Ⅰ～8!$O$31:$O$45</c:f>
              <c:numCache/>
            </c:numRef>
          </c:val>
          <c:shape val="box"/>
        </c:ser>
        <c:gapWidth val="100"/>
        <c:shape val="box"/>
        <c:axId val="66696092"/>
        <c:axId val="63393917"/>
      </c:bar3DChart>
      <c:catAx>
        <c:axId val="66696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63393917"/>
        <c:crosses val="autoZero"/>
        <c:auto val="1"/>
        <c:lblOffset val="100"/>
        <c:tickLblSkip val="1"/>
        <c:noMultiLvlLbl val="0"/>
      </c:catAx>
      <c:valAx>
        <c:axId val="633939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0.0545"/>
              <c:y val="-0.39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66960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75"/>
          <c:y val="0.9265"/>
          <c:w val="0.2285"/>
          <c:h val="0.0532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29</xdr:row>
      <xdr:rowOff>142875</xdr:rowOff>
    </xdr:from>
    <xdr:to>
      <xdr:col>9</xdr:col>
      <xdr:colOff>457200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85725" y="5724525"/>
        <a:ext cx="63912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26</xdr:row>
      <xdr:rowOff>38100</xdr:rowOff>
    </xdr:from>
    <xdr:to>
      <xdr:col>9</xdr:col>
      <xdr:colOff>819150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447675" y="5114925"/>
        <a:ext cx="58578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22</xdr:row>
      <xdr:rowOff>9525</xdr:rowOff>
    </xdr:from>
    <xdr:to>
      <xdr:col>11</xdr:col>
      <xdr:colOff>9525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190500" y="5038725"/>
        <a:ext cx="63531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0</xdr:rowOff>
    </xdr:from>
    <xdr:to>
      <xdr:col>6</xdr:col>
      <xdr:colOff>962025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295275" y="6362700"/>
        <a:ext cx="59531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13</xdr:row>
      <xdr:rowOff>57150</xdr:rowOff>
    </xdr:from>
    <xdr:to>
      <xdr:col>8</xdr:col>
      <xdr:colOff>419100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247650" y="3028950"/>
        <a:ext cx="61531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8</xdr:row>
      <xdr:rowOff>76200</xdr:rowOff>
    </xdr:from>
    <xdr:to>
      <xdr:col>9</xdr:col>
      <xdr:colOff>695325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76200" y="1752600"/>
        <a:ext cx="63817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1">
      <selection activeCell="A3" sqref="A3"/>
    </sheetView>
  </sheetViews>
  <sheetFormatPr defaultColWidth="9.00390625" defaultRowHeight="13.5"/>
  <cols>
    <col min="1" max="8" width="8.00390625" style="5" customWidth="1"/>
    <col min="9" max="9" width="22.625" style="5" customWidth="1"/>
    <col min="10" max="10" width="11.625" style="5" customWidth="1"/>
    <col min="11" max="16384" width="8.00390625" style="5" customWidth="1"/>
  </cols>
  <sheetData>
    <row r="1" s="2" customFormat="1" ht="19.5" customHeight="1">
      <c r="A1" s="1" t="s">
        <v>3</v>
      </c>
    </row>
    <row r="2" s="2" customFormat="1" ht="19.5" customHeight="1"/>
    <row r="3" s="2" customFormat="1" ht="19.5" customHeight="1">
      <c r="A3" s="3" t="s">
        <v>0</v>
      </c>
    </row>
    <row r="4" s="2" customFormat="1" ht="19.5" customHeight="1">
      <c r="A4" s="3" t="s">
        <v>4</v>
      </c>
    </row>
    <row r="5" spans="1:9" s="2" customFormat="1" ht="19.5" customHeight="1">
      <c r="A5" s="103" t="s">
        <v>5</v>
      </c>
      <c r="B5" s="103"/>
      <c r="C5" s="103"/>
      <c r="D5" s="103"/>
      <c r="E5" s="103"/>
      <c r="F5" s="103"/>
      <c r="G5" s="103"/>
      <c r="H5" s="103"/>
      <c r="I5" s="103"/>
    </row>
    <row r="6" spans="1:9" s="2" customFormat="1" ht="19.5" customHeight="1">
      <c r="A6" s="4" t="s">
        <v>6</v>
      </c>
      <c r="B6" s="4"/>
      <c r="C6" s="4"/>
      <c r="D6" s="4"/>
      <c r="E6" s="4"/>
      <c r="F6" s="4"/>
      <c r="G6" s="4"/>
      <c r="H6" s="4"/>
      <c r="I6" s="4"/>
    </row>
    <row r="7" spans="1:9" s="2" customFormat="1" ht="19.5" customHeight="1">
      <c r="A7" s="4" t="s">
        <v>7</v>
      </c>
      <c r="B7" s="4"/>
      <c r="C7" s="4"/>
      <c r="D7" s="4"/>
      <c r="E7" s="4"/>
      <c r="F7" s="4"/>
      <c r="G7" s="4"/>
      <c r="H7" s="4"/>
      <c r="I7" s="4"/>
    </row>
    <row r="8" spans="1:9" s="2" customFormat="1" ht="19.5" customHeight="1">
      <c r="A8" s="4" t="s">
        <v>8</v>
      </c>
      <c r="B8" s="4"/>
      <c r="C8" s="4"/>
      <c r="D8" s="4"/>
      <c r="E8" s="4"/>
      <c r="F8" s="4"/>
      <c r="G8" s="4"/>
      <c r="H8" s="4"/>
      <c r="I8" s="4"/>
    </row>
    <row r="9" spans="1:9" s="2" customFormat="1" ht="19.5" customHeight="1">
      <c r="A9" s="103" t="s">
        <v>9</v>
      </c>
      <c r="B9" s="103"/>
      <c r="C9" s="103"/>
      <c r="D9" s="103"/>
      <c r="E9" s="103"/>
      <c r="F9" s="103"/>
      <c r="G9" s="103"/>
      <c r="H9" s="103"/>
      <c r="I9" s="103"/>
    </row>
    <row r="10" spans="1:9" s="2" customFormat="1" ht="19.5" customHeight="1">
      <c r="A10" s="4" t="s">
        <v>10</v>
      </c>
      <c r="B10" s="4"/>
      <c r="C10" s="4"/>
      <c r="D10" s="4"/>
      <c r="E10" s="4"/>
      <c r="F10" s="4"/>
      <c r="G10" s="4"/>
      <c r="H10" s="4"/>
      <c r="I10" s="4"/>
    </row>
    <row r="11" s="2" customFormat="1" ht="19.5" customHeight="1"/>
    <row r="12" s="2" customFormat="1" ht="19.5" customHeight="1">
      <c r="A12" s="3" t="s">
        <v>1</v>
      </c>
    </row>
    <row r="13" s="2" customFormat="1" ht="19.5" customHeight="1">
      <c r="A13" s="3" t="s">
        <v>11</v>
      </c>
    </row>
    <row r="14" spans="1:9" s="2" customFormat="1" ht="19.5" customHeight="1">
      <c r="A14" s="103" t="s">
        <v>12</v>
      </c>
      <c r="B14" s="103"/>
      <c r="C14" s="103"/>
      <c r="D14" s="103"/>
      <c r="E14" s="103"/>
      <c r="F14" s="103"/>
      <c r="G14" s="103"/>
      <c r="H14" s="103"/>
      <c r="I14" s="103"/>
    </row>
    <row r="15" s="2" customFormat="1" ht="19.5" customHeight="1">
      <c r="A15" s="2" t="s">
        <v>13</v>
      </c>
    </row>
    <row r="16" s="2" customFormat="1" ht="19.5" customHeight="1">
      <c r="A16" s="2" t="s">
        <v>14</v>
      </c>
    </row>
    <row r="17" s="2" customFormat="1" ht="19.5" customHeight="1">
      <c r="A17" s="2" t="s">
        <v>15</v>
      </c>
    </row>
    <row r="18" spans="1:9" s="2" customFormat="1" ht="19.5" customHeight="1">
      <c r="A18" s="102" t="s">
        <v>16</v>
      </c>
      <c r="B18" s="102"/>
      <c r="C18" s="102"/>
      <c r="D18" s="102"/>
      <c r="E18" s="102"/>
      <c r="F18" s="102"/>
      <c r="G18" s="102"/>
      <c r="H18" s="102"/>
      <c r="I18" s="102"/>
    </row>
    <row r="19" s="2" customFormat="1" ht="19.5" customHeight="1">
      <c r="A19" s="2" t="s">
        <v>10</v>
      </c>
    </row>
    <row r="20" s="2" customFormat="1" ht="19.5" customHeight="1"/>
    <row r="21" s="2" customFormat="1" ht="19.5" customHeight="1">
      <c r="A21" s="3" t="s">
        <v>2</v>
      </c>
    </row>
    <row r="22" s="2" customFormat="1" ht="19.5" customHeight="1">
      <c r="A22" s="3" t="s">
        <v>17</v>
      </c>
    </row>
    <row r="23" spans="1:9" s="2" customFormat="1" ht="19.5" customHeight="1">
      <c r="A23" s="102" t="s">
        <v>18</v>
      </c>
      <c r="B23" s="102"/>
      <c r="C23" s="102"/>
      <c r="D23" s="102"/>
      <c r="E23" s="102"/>
      <c r="F23" s="102"/>
      <c r="G23" s="102"/>
      <c r="H23" s="102"/>
      <c r="I23" s="102"/>
    </row>
    <row r="24" s="2" customFormat="1" ht="19.5" customHeight="1">
      <c r="A24" s="2" t="s">
        <v>19</v>
      </c>
    </row>
    <row r="25" s="2" customFormat="1" ht="19.5" customHeight="1">
      <c r="A25" s="2" t="s">
        <v>20</v>
      </c>
    </row>
    <row r="26" s="2" customFormat="1" ht="19.5" customHeight="1">
      <c r="A26" s="2" t="s">
        <v>21</v>
      </c>
    </row>
    <row r="27" spans="1:9" s="2" customFormat="1" ht="19.5" customHeight="1">
      <c r="A27" s="102" t="s">
        <v>22</v>
      </c>
      <c r="B27" s="102"/>
      <c r="C27" s="102"/>
      <c r="D27" s="102"/>
      <c r="E27" s="102"/>
      <c r="F27" s="102"/>
      <c r="G27" s="102"/>
      <c r="H27" s="102"/>
      <c r="I27" s="102"/>
    </row>
    <row r="28" s="2" customFormat="1" ht="19.5" customHeight="1">
      <c r="A28" s="2" t="s">
        <v>10</v>
      </c>
    </row>
  </sheetData>
  <mergeCells count="6">
    <mergeCell ref="A27:I27"/>
    <mergeCell ref="A18:I18"/>
    <mergeCell ref="A23:I23"/>
    <mergeCell ref="A5:I5"/>
    <mergeCell ref="A9:I9"/>
    <mergeCell ref="A14:I14"/>
  </mergeCells>
  <printOptions/>
  <pageMargins left="0.7480314960629921" right="0.57" top="0.7874015748031497" bottom="0.7874015748031497" header="0.5118110236220472" footer="0.5118110236220472"/>
  <pageSetup horizontalDpi="300" verticalDpi="300" orientation="portrait" paperSize="9" scale="99" r:id="rId1"/>
  <headerFooter alignWithMargins="0">
    <oddFooter>&amp;C－２－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9.25390625" style="8" customWidth="1"/>
    <col min="2" max="3" width="9.125" style="8" customWidth="1"/>
    <col min="4" max="4" width="7.50390625" style="8" customWidth="1"/>
    <col min="5" max="6" width="9.125" style="8" customWidth="1"/>
    <col min="7" max="7" width="7.50390625" style="8" customWidth="1"/>
    <col min="8" max="9" width="9.125" style="8" customWidth="1"/>
    <col min="10" max="10" width="7.50390625" style="8" customWidth="1"/>
    <col min="11" max="12" width="7.375" style="8" customWidth="1"/>
    <col min="13" max="15" width="9.00390625" style="8" customWidth="1"/>
    <col min="16" max="33" width="3.625" style="8" customWidth="1"/>
    <col min="34" max="16384" width="9.00390625" style="8" customWidth="1"/>
  </cols>
  <sheetData>
    <row r="1" spans="1:10" ht="18.75" customHeight="1" thickBot="1">
      <c r="A1" s="7" t="s">
        <v>41</v>
      </c>
      <c r="B1" s="7"/>
      <c r="C1" s="7"/>
      <c r="D1" s="7"/>
      <c r="E1" s="7"/>
      <c r="F1" s="7"/>
      <c r="G1" s="7"/>
      <c r="H1" s="7"/>
      <c r="I1" s="7"/>
      <c r="J1" s="7"/>
    </row>
    <row r="2" spans="1:10" ht="17.25" customHeight="1">
      <c r="A2" s="9"/>
      <c r="B2" s="106" t="s">
        <v>42</v>
      </c>
      <c r="C2" s="106"/>
      <c r="D2" s="106"/>
      <c r="E2" s="106" t="s">
        <v>43</v>
      </c>
      <c r="F2" s="106"/>
      <c r="G2" s="106"/>
      <c r="H2" s="106" t="s">
        <v>44</v>
      </c>
      <c r="I2" s="106"/>
      <c r="J2" s="107"/>
    </row>
    <row r="3" spans="1:33" ht="17.25" customHeight="1">
      <c r="A3" s="10" t="s">
        <v>45</v>
      </c>
      <c r="B3" s="11" t="s">
        <v>46</v>
      </c>
      <c r="C3" s="11" t="s">
        <v>47</v>
      </c>
      <c r="D3" s="11" t="s">
        <v>48</v>
      </c>
      <c r="E3" s="11" t="s">
        <v>46</v>
      </c>
      <c r="F3" s="11" t="s">
        <v>47</v>
      </c>
      <c r="G3" s="11" t="s">
        <v>48</v>
      </c>
      <c r="H3" s="11" t="s">
        <v>46</v>
      </c>
      <c r="I3" s="11" t="s">
        <v>47</v>
      </c>
      <c r="J3" s="12" t="s">
        <v>48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10" ht="17.25" customHeight="1">
      <c r="A4" s="14"/>
      <c r="B4" s="15" t="s">
        <v>49</v>
      </c>
      <c r="C4" s="15" t="s">
        <v>49</v>
      </c>
      <c r="D4" s="15" t="s">
        <v>50</v>
      </c>
      <c r="E4" s="15" t="s">
        <v>51</v>
      </c>
      <c r="F4" s="15" t="s">
        <v>51</v>
      </c>
      <c r="G4" s="15" t="s">
        <v>52</v>
      </c>
      <c r="H4" s="15" t="s">
        <v>51</v>
      </c>
      <c r="I4" s="15" t="s">
        <v>51</v>
      </c>
      <c r="J4" s="16" t="s">
        <v>52</v>
      </c>
    </row>
    <row r="5" spans="1:10" ht="15.75" customHeight="1">
      <c r="A5" s="10" t="s">
        <v>53</v>
      </c>
      <c r="B5" s="17">
        <v>197717</v>
      </c>
      <c r="C5" s="18"/>
      <c r="D5" s="19"/>
      <c r="E5" s="17">
        <v>1363</v>
      </c>
      <c r="F5" s="17"/>
      <c r="G5" s="19"/>
      <c r="H5" s="17">
        <v>55963</v>
      </c>
      <c r="I5" s="17"/>
      <c r="J5" s="20"/>
    </row>
    <row r="6" spans="1:10" ht="15.75" customHeight="1">
      <c r="A6" s="10" t="s">
        <v>54</v>
      </c>
      <c r="B6" s="17">
        <v>203950</v>
      </c>
      <c r="C6" s="18">
        <v>6233</v>
      </c>
      <c r="D6" s="21">
        <v>3.2</v>
      </c>
      <c r="E6" s="17">
        <v>1438</v>
      </c>
      <c r="F6" s="18">
        <v>75</v>
      </c>
      <c r="G6" s="21">
        <v>5.5</v>
      </c>
      <c r="H6" s="17">
        <v>59737</v>
      </c>
      <c r="I6" s="17">
        <v>3774</v>
      </c>
      <c r="J6" s="22">
        <v>6.7</v>
      </c>
    </row>
    <row r="7" spans="1:10" ht="15.75" customHeight="1">
      <c r="A7" s="10" t="s">
        <v>55</v>
      </c>
      <c r="B7" s="17">
        <v>218914</v>
      </c>
      <c r="C7" s="18">
        <v>14964</v>
      </c>
      <c r="D7" s="21">
        <v>7.3</v>
      </c>
      <c r="E7" s="17">
        <v>1508</v>
      </c>
      <c r="F7" s="18">
        <v>71</v>
      </c>
      <c r="G7" s="21">
        <v>4.9</v>
      </c>
      <c r="H7" s="17">
        <v>64450</v>
      </c>
      <c r="I7" s="17">
        <v>4713</v>
      </c>
      <c r="J7" s="22">
        <v>7.9</v>
      </c>
    </row>
    <row r="8" spans="1:10" ht="15.75" customHeight="1">
      <c r="A8" s="10" t="s">
        <v>56</v>
      </c>
      <c r="B8" s="17">
        <v>234717</v>
      </c>
      <c r="C8" s="18">
        <v>15803</v>
      </c>
      <c r="D8" s="21">
        <v>7.2</v>
      </c>
      <c r="E8" s="17">
        <v>1582</v>
      </c>
      <c r="F8" s="18">
        <v>73</v>
      </c>
      <c r="G8" s="21">
        <v>4.9</v>
      </c>
      <c r="H8" s="17">
        <v>69254</v>
      </c>
      <c r="I8" s="17">
        <v>4804</v>
      </c>
      <c r="J8" s="22">
        <v>7.5</v>
      </c>
    </row>
    <row r="9" spans="1:10" ht="15.75" customHeight="1">
      <c r="A9" s="10" t="s">
        <v>57</v>
      </c>
      <c r="B9" s="17">
        <v>260653</v>
      </c>
      <c r="C9" s="18">
        <v>25936</v>
      </c>
      <c r="D9" s="21">
        <v>11</v>
      </c>
      <c r="E9" s="17">
        <v>1626</v>
      </c>
      <c r="F9" s="18">
        <v>44</v>
      </c>
      <c r="G9" s="21">
        <v>2.8</v>
      </c>
      <c r="H9" s="17">
        <v>71933</v>
      </c>
      <c r="I9" s="17">
        <v>2679</v>
      </c>
      <c r="J9" s="22">
        <v>3.9</v>
      </c>
    </row>
    <row r="10" spans="1:10" ht="15.75" customHeight="1">
      <c r="A10" s="10" t="s">
        <v>58</v>
      </c>
      <c r="B10" s="17">
        <v>284983</v>
      </c>
      <c r="C10" s="18">
        <v>24330</v>
      </c>
      <c r="D10" s="21">
        <v>9.3</v>
      </c>
      <c r="E10" s="17">
        <v>1957</v>
      </c>
      <c r="F10" s="18">
        <v>332</v>
      </c>
      <c r="G10" s="21">
        <v>20.4</v>
      </c>
      <c r="H10" s="17">
        <v>72147</v>
      </c>
      <c r="I10" s="17">
        <v>780</v>
      </c>
      <c r="J10" s="22">
        <v>1.1</v>
      </c>
    </row>
    <row r="11" spans="1:10" ht="15.75" customHeight="1">
      <c r="A11" s="10" t="s">
        <v>59</v>
      </c>
      <c r="B11" s="17">
        <v>340260</v>
      </c>
      <c r="C11" s="18">
        <v>55277</v>
      </c>
      <c r="D11" s="21">
        <v>19.4</v>
      </c>
      <c r="E11" s="17">
        <v>2062</v>
      </c>
      <c r="F11" s="18">
        <v>105</v>
      </c>
      <c r="G11" s="21">
        <v>5.4</v>
      </c>
      <c r="H11" s="17">
        <v>84115</v>
      </c>
      <c r="I11" s="17">
        <v>11052</v>
      </c>
      <c r="J11" s="22">
        <v>15.3</v>
      </c>
    </row>
    <row r="12" spans="1:10" ht="15.75" customHeight="1">
      <c r="A12" s="10" t="s">
        <v>60</v>
      </c>
      <c r="B12" s="17">
        <v>351440</v>
      </c>
      <c r="C12" s="18">
        <v>11180</v>
      </c>
      <c r="D12" s="21">
        <v>3.3</v>
      </c>
      <c r="E12" s="17">
        <v>2095</v>
      </c>
      <c r="F12" s="18">
        <v>33</v>
      </c>
      <c r="G12" s="21">
        <v>1.6</v>
      </c>
      <c r="H12" s="17">
        <v>90077</v>
      </c>
      <c r="I12" s="17">
        <v>5962</v>
      </c>
      <c r="J12" s="22">
        <v>7.1</v>
      </c>
    </row>
    <row r="13" spans="1:10" ht="15.75" customHeight="1">
      <c r="A13" s="10" t="s">
        <v>61</v>
      </c>
      <c r="B13" s="17">
        <v>345663</v>
      </c>
      <c r="C13" s="18">
        <v>-5777</v>
      </c>
      <c r="D13" s="21">
        <v>-1.6</v>
      </c>
      <c r="E13" s="17">
        <v>2051</v>
      </c>
      <c r="F13" s="18">
        <v>-44</v>
      </c>
      <c r="G13" s="21">
        <v>-2.1</v>
      </c>
      <c r="H13" s="17">
        <v>94302</v>
      </c>
      <c r="I13" s="17">
        <v>4225</v>
      </c>
      <c r="J13" s="22">
        <v>4.7</v>
      </c>
    </row>
    <row r="14" spans="1:10" ht="15.75" customHeight="1">
      <c r="A14" s="10" t="s">
        <v>62</v>
      </c>
      <c r="B14" s="17">
        <v>333881</v>
      </c>
      <c r="C14" s="18">
        <v>-11782</v>
      </c>
      <c r="D14" s="21">
        <v>-3.4</v>
      </c>
      <c r="E14" s="17">
        <v>1984</v>
      </c>
      <c r="F14" s="18">
        <v>-67</v>
      </c>
      <c r="G14" s="21">
        <v>-3.3</v>
      </c>
      <c r="H14" s="17">
        <v>99209</v>
      </c>
      <c r="I14" s="17">
        <v>4908</v>
      </c>
      <c r="J14" s="22">
        <v>5.2</v>
      </c>
    </row>
    <row r="15" spans="1:10" ht="15.75" customHeight="1">
      <c r="A15" s="10" t="s">
        <v>63</v>
      </c>
      <c r="B15" s="17">
        <v>327164</v>
      </c>
      <c r="C15" s="18">
        <v>-6717</v>
      </c>
      <c r="D15" s="21">
        <v>-2</v>
      </c>
      <c r="E15" s="17">
        <v>1946</v>
      </c>
      <c r="F15" s="18">
        <v>-38</v>
      </c>
      <c r="G15" s="21">
        <v>-1.9</v>
      </c>
      <c r="H15" s="17">
        <v>104665</v>
      </c>
      <c r="I15" s="17">
        <v>5456</v>
      </c>
      <c r="J15" s="22">
        <v>5.5</v>
      </c>
    </row>
    <row r="16" spans="1:10" ht="15.75" customHeight="1">
      <c r="A16" s="10" t="s">
        <v>64</v>
      </c>
      <c r="B16" s="17">
        <v>330213</v>
      </c>
      <c r="C16" s="18">
        <v>3049</v>
      </c>
      <c r="D16" s="21">
        <v>0.9</v>
      </c>
      <c r="E16" s="17">
        <v>1971</v>
      </c>
      <c r="F16" s="18">
        <v>25</v>
      </c>
      <c r="G16" s="21">
        <v>1.3</v>
      </c>
      <c r="H16" s="17">
        <v>111940</v>
      </c>
      <c r="I16" s="17">
        <v>7274</v>
      </c>
      <c r="J16" s="22">
        <v>7</v>
      </c>
    </row>
    <row r="17" spans="1:10" ht="15.75" customHeight="1">
      <c r="A17" s="10" t="s">
        <v>65</v>
      </c>
      <c r="B17" s="17">
        <v>342074</v>
      </c>
      <c r="C17" s="18">
        <v>11861</v>
      </c>
      <c r="D17" s="21">
        <v>3.6</v>
      </c>
      <c r="E17" s="17">
        <v>2035</v>
      </c>
      <c r="F17" s="18">
        <v>65</v>
      </c>
      <c r="G17" s="21">
        <v>3.3</v>
      </c>
      <c r="H17" s="17">
        <v>117060</v>
      </c>
      <c r="I17" s="17">
        <v>5121</v>
      </c>
      <c r="J17" s="22">
        <v>4.6</v>
      </c>
    </row>
    <row r="18" spans="1:10" ht="15.75" customHeight="1">
      <c r="A18" s="10" t="s">
        <v>66</v>
      </c>
      <c r="B18" s="17">
        <v>350569</v>
      </c>
      <c r="C18" s="18">
        <v>8495</v>
      </c>
      <c r="D18" s="21">
        <v>2.5</v>
      </c>
      <c r="E18" s="17">
        <v>2080</v>
      </c>
      <c r="F18" s="18">
        <v>45</v>
      </c>
      <c r="G18" s="21">
        <v>2.2</v>
      </c>
      <c r="H18" s="17">
        <v>121049</v>
      </c>
      <c r="I18" s="17">
        <v>3989</v>
      </c>
      <c r="J18" s="22">
        <v>3.4</v>
      </c>
    </row>
    <row r="19" spans="1:10" ht="15.75" customHeight="1">
      <c r="A19" s="10" t="s">
        <v>67</v>
      </c>
      <c r="B19" s="17">
        <v>355812</v>
      </c>
      <c r="C19" s="18">
        <v>5243</v>
      </c>
      <c r="D19" s="21">
        <v>1.5</v>
      </c>
      <c r="E19" s="17">
        <v>2104</v>
      </c>
      <c r="F19" s="18">
        <v>24</v>
      </c>
      <c r="G19" s="21">
        <v>1.1</v>
      </c>
      <c r="H19" s="17">
        <v>123611</v>
      </c>
      <c r="I19" s="17">
        <v>2562</v>
      </c>
      <c r="J19" s="22">
        <v>2.1</v>
      </c>
    </row>
    <row r="20" spans="1:10" ht="15.75" customHeight="1">
      <c r="A20" s="10" t="s">
        <v>68</v>
      </c>
      <c r="B20" s="17">
        <v>360598</v>
      </c>
      <c r="C20" s="18">
        <v>4786</v>
      </c>
      <c r="D20" s="21">
        <v>1.3</v>
      </c>
      <c r="E20" s="17">
        <v>2134</v>
      </c>
      <c r="F20" s="18">
        <v>30</v>
      </c>
      <c r="G20" s="21">
        <v>1.4</v>
      </c>
      <c r="H20" s="17">
        <v>125570</v>
      </c>
      <c r="I20" s="17">
        <v>1959</v>
      </c>
      <c r="J20" s="22">
        <v>1.6</v>
      </c>
    </row>
    <row r="21" spans="1:10" ht="15.75" customHeight="1">
      <c r="A21" s="10" t="s">
        <v>69</v>
      </c>
      <c r="B21" s="17">
        <v>360138</v>
      </c>
      <c r="C21" s="18">
        <v>-460</v>
      </c>
      <c r="D21" s="21">
        <v>-0.1</v>
      </c>
      <c r="E21" s="17">
        <v>2127</v>
      </c>
      <c r="F21" s="18">
        <v>-7</v>
      </c>
      <c r="G21" s="21">
        <v>-0.3</v>
      </c>
      <c r="H21" s="17">
        <v>126926</v>
      </c>
      <c r="I21" s="17">
        <v>1356</v>
      </c>
      <c r="J21" s="22">
        <v>1.1</v>
      </c>
    </row>
    <row r="22" spans="1:10" ht="15.75" customHeight="1">
      <c r="A22" s="23" t="s">
        <v>70</v>
      </c>
      <c r="B22" s="24">
        <v>354492</v>
      </c>
      <c r="C22" s="25">
        <v>-5646</v>
      </c>
      <c r="D22" s="26">
        <v>-1.6</v>
      </c>
      <c r="E22" s="24">
        <v>2091</v>
      </c>
      <c r="F22" s="25">
        <v>-36</v>
      </c>
      <c r="G22" s="26">
        <v>-1.7</v>
      </c>
      <c r="H22" s="24">
        <v>127768</v>
      </c>
      <c r="I22" s="24">
        <v>842</v>
      </c>
      <c r="J22" s="27">
        <v>0.73</v>
      </c>
    </row>
    <row r="23" spans="1:10" ht="15.75" customHeight="1" thickBot="1">
      <c r="A23" s="28" t="s">
        <v>71</v>
      </c>
      <c r="B23" s="29">
        <v>342198</v>
      </c>
      <c r="C23" s="30">
        <v>-12294</v>
      </c>
      <c r="D23" s="31">
        <v>-3.5</v>
      </c>
      <c r="E23" s="29">
        <v>2029</v>
      </c>
      <c r="F23" s="30">
        <v>-63</v>
      </c>
      <c r="G23" s="31">
        <v>-3</v>
      </c>
      <c r="H23" s="29">
        <v>128056</v>
      </c>
      <c r="I23" s="29">
        <v>288</v>
      </c>
      <c r="J23" s="32">
        <v>0.2</v>
      </c>
    </row>
    <row r="24" ht="6" customHeight="1"/>
    <row r="25" spans="1:10" s="7" customFormat="1" ht="12.75" customHeight="1">
      <c r="A25" s="105" t="s">
        <v>72</v>
      </c>
      <c r="B25" s="105"/>
      <c r="C25" s="105"/>
      <c r="D25" s="105"/>
      <c r="E25" s="105"/>
      <c r="F25" s="105"/>
      <c r="G25" s="105"/>
      <c r="H25" s="105"/>
      <c r="I25" s="105"/>
      <c r="J25" s="105"/>
    </row>
    <row r="26" s="7" customFormat="1" ht="12.75" customHeight="1">
      <c r="A26" s="7" t="s">
        <v>73</v>
      </c>
    </row>
    <row r="27" spans="1:10" s="7" customFormat="1" ht="12.75" customHeight="1">
      <c r="A27" s="104" t="s">
        <v>74</v>
      </c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0" s="7" customFormat="1" ht="12.75" customHeight="1">
      <c r="A28" s="105" t="s">
        <v>75</v>
      </c>
      <c r="B28" s="105"/>
      <c r="C28" s="105"/>
      <c r="D28" s="105"/>
      <c r="E28" s="105"/>
      <c r="F28" s="105"/>
      <c r="G28" s="105"/>
      <c r="H28" s="105"/>
      <c r="I28" s="105"/>
      <c r="J28" s="105"/>
    </row>
    <row r="29" s="7" customFormat="1" ht="12.75" customHeight="1">
      <c r="A29" s="7" t="s">
        <v>76</v>
      </c>
    </row>
    <row r="30" spans="12:15" s="7" customFormat="1" ht="12.75" customHeight="1">
      <c r="L30" s="10" t="s">
        <v>23</v>
      </c>
      <c r="M30" s="19"/>
      <c r="N30" s="17">
        <v>197.717</v>
      </c>
      <c r="O30" s="7" t="s">
        <v>53</v>
      </c>
    </row>
    <row r="31" spans="12:15" ht="12">
      <c r="L31" s="10" t="s">
        <v>24</v>
      </c>
      <c r="M31" s="19">
        <v>3.2</v>
      </c>
      <c r="N31" s="17">
        <v>203.95</v>
      </c>
      <c r="O31" s="8" t="s">
        <v>54</v>
      </c>
    </row>
    <row r="32" spans="12:15" ht="12">
      <c r="L32" s="10" t="s">
        <v>25</v>
      </c>
      <c r="M32" s="19">
        <v>7.3</v>
      </c>
      <c r="N32" s="17">
        <v>218.914</v>
      </c>
      <c r="O32" s="8" t="s">
        <v>55</v>
      </c>
    </row>
    <row r="33" spans="12:15" ht="12">
      <c r="L33" s="10" t="s">
        <v>26</v>
      </c>
      <c r="M33" s="19">
        <v>7.2</v>
      </c>
      <c r="N33" s="17">
        <v>234.717</v>
      </c>
      <c r="O33" s="8" t="s">
        <v>56</v>
      </c>
    </row>
    <row r="34" spans="12:15" ht="12">
      <c r="L34" s="10" t="s">
        <v>27</v>
      </c>
      <c r="M34" s="19">
        <v>11</v>
      </c>
      <c r="N34" s="17">
        <v>260.653</v>
      </c>
      <c r="O34" s="8" t="s">
        <v>57</v>
      </c>
    </row>
    <row r="35" spans="12:15" ht="12">
      <c r="L35" s="10" t="s">
        <v>28</v>
      </c>
      <c r="M35" s="19">
        <v>9.3</v>
      </c>
      <c r="N35" s="17">
        <v>284.983</v>
      </c>
      <c r="O35" s="8" t="s">
        <v>58</v>
      </c>
    </row>
    <row r="36" spans="12:15" ht="12">
      <c r="L36" s="10" t="s">
        <v>29</v>
      </c>
      <c r="M36" s="19">
        <v>19.4</v>
      </c>
      <c r="N36" s="17">
        <v>340.26</v>
      </c>
      <c r="O36" s="8" t="s">
        <v>59</v>
      </c>
    </row>
    <row r="37" spans="12:15" ht="12">
      <c r="L37" s="10" t="s">
        <v>30</v>
      </c>
      <c r="M37" s="19">
        <v>3.3</v>
      </c>
      <c r="N37" s="17">
        <v>351.44</v>
      </c>
      <c r="O37" s="8" t="s">
        <v>60</v>
      </c>
    </row>
    <row r="38" spans="12:15" ht="12">
      <c r="L38" s="10" t="s">
        <v>31</v>
      </c>
      <c r="M38" s="34">
        <v>-1.6</v>
      </c>
      <c r="N38" s="17">
        <v>345.663</v>
      </c>
      <c r="O38" s="8" t="s">
        <v>61</v>
      </c>
    </row>
    <row r="39" spans="12:15" ht="12">
      <c r="L39" s="10" t="s">
        <v>32</v>
      </c>
      <c r="M39" s="34">
        <v>-3.4</v>
      </c>
      <c r="N39" s="17">
        <v>333.881</v>
      </c>
      <c r="O39" s="8" t="s">
        <v>62</v>
      </c>
    </row>
    <row r="40" spans="12:15" ht="12">
      <c r="L40" s="10" t="s">
        <v>33</v>
      </c>
      <c r="M40" s="34">
        <v>-2</v>
      </c>
      <c r="N40" s="17">
        <v>327.164</v>
      </c>
      <c r="O40" s="8" t="s">
        <v>63</v>
      </c>
    </row>
    <row r="41" spans="12:15" ht="12">
      <c r="L41" s="10" t="s">
        <v>34</v>
      </c>
      <c r="M41" s="19">
        <v>0.9</v>
      </c>
      <c r="N41" s="17">
        <v>330.213</v>
      </c>
      <c r="O41" s="8" t="s">
        <v>64</v>
      </c>
    </row>
    <row r="42" spans="12:15" ht="12">
      <c r="L42" s="10" t="s">
        <v>35</v>
      </c>
      <c r="M42" s="19">
        <v>3.6</v>
      </c>
      <c r="N42" s="17">
        <v>342.074</v>
      </c>
      <c r="O42" s="8" t="s">
        <v>65</v>
      </c>
    </row>
    <row r="43" spans="12:15" ht="12">
      <c r="L43" s="10" t="s">
        <v>36</v>
      </c>
      <c r="M43" s="19">
        <v>2.5</v>
      </c>
      <c r="N43" s="17">
        <v>350.569</v>
      </c>
      <c r="O43" s="8" t="s">
        <v>66</v>
      </c>
    </row>
    <row r="44" spans="12:15" ht="12">
      <c r="L44" s="10" t="s">
        <v>37</v>
      </c>
      <c r="M44" s="19">
        <v>1.5</v>
      </c>
      <c r="N44" s="17">
        <v>355.812</v>
      </c>
      <c r="O44" s="8" t="s">
        <v>67</v>
      </c>
    </row>
    <row r="45" spans="12:15" ht="12">
      <c r="L45" s="10" t="s">
        <v>38</v>
      </c>
      <c r="M45" s="19">
        <v>1.3</v>
      </c>
      <c r="N45" s="17">
        <v>360.598</v>
      </c>
      <c r="O45" s="8" t="s">
        <v>68</v>
      </c>
    </row>
    <row r="46" spans="12:15" ht="12">
      <c r="L46" s="23" t="s">
        <v>39</v>
      </c>
      <c r="M46" s="34">
        <v>-0.1</v>
      </c>
      <c r="N46" s="17">
        <v>360.143</v>
      </c>
      <c r="O46" s="8" t="s">
        <v>69</v>
      </c>
    </row>
    <row r="47" spans="12:15" ht="12">
      <c r="L47" s="23" t="s">
        <v>40</v>
      </c>
      <c r="M47" s="34">
        <v>-1.6</v>
      </c>
      <c r="N47" s="17">
        <v>354</v>
      </c>
      <c r="O47" s="8" t="s">
        <v>70</v>
      </c>
    </row>
    <row r="48" spans="12:15" ht="12">
      <c r="L48" s="23" t="s">
        <v>77</v>
      </c>
      <c r="M48" s="35">
        <v>-3.5</v>
      </c>
      <c r="N48" s="35">
        <v>342</v>
      </c>
      <c r="O48" s="8" t="s">
        <v>71</v>
      </c>
    </row>
  </sheetData>
  <mergeCells count="6">
    <mergeCell ref="A27:J27"/>
    <mergeCell ref="A28:J28"/>
    <mergeCell ref="B2:D2"/>
    <mergeCell ref="E2:G2"/>
    <mergeCell ref="H2:J2"/>
    <mergeCell ref="A25:J25"/>
  </mergeCells>
  <printOptions/>
  <pageMargins left="0.8661417322834646" right="0.56" top="0.68" bottom="0.7" header="0.5118110236220472" footer="0.5118110236220472"/>
  <pageSetup horizontalDpi="300" verticalDpi="300" orientation="portrait" paperSize="9" r:id="rId2"/>
  <headerFooter alignWithMargins="0">
    <oddFooter>&amp;C&amp;"ＭＳ 明朝,標準"&amp;10－３－</oddFooter>
  </headerFooter>
  <colBreaks count="1" manualBreakCount="1">
    <brk id="10" max="5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workbookViewId="0" topLeftCell="A1">
      <selection activeCell="A3" sqref="A3:J3"/>
    </sheetView>
  </sheetViews>
  <sheetFormatPr defaultColWidth="9.00390625" defaultRowHeight="13.5"/>
  <cols>
    <col min="1" max="9" width="8.00390625" style="37" customWidth="1"/>
    <col min="10" max="10" width="19.75390625" style="37" customWidth="1"/>
    <col min="11" max="11" width="3.625" style="37" customWidth="1"/>
    <col min="12" max="16384" width="8.00390625" style="37" customWidth="1"/>
  </cols>
  <sheetData>
    <row r="1" ht="15.75" customHeight="1">
      <c r="A1" s="36" t="s">
        <v>78</v>
      </c>
    </row>
    <row r="2" ht="6" customHeight="1">
      <c r="A2" s="36"/>
    </row>
    <row r="3" spans="1:10" s="38" customFormat="1" ht="15.75" customHeight="1">
      <c r="A3" s="108" t="s">
        <v>96</v>
      </c>
      <c r="B3" s="108"/>
      <c r="C3" s="108"/>
      <c r="D3" s="108"/>
      <c r="E3" s="108"/>
      <c r="F3" s="108"/>
      <c r="G3" s="108"/>
      <c r="H3" s="108"/>
      <c r="I3" s="108"/>
      <c r="J3" s="108"/>
    </row>
    <row r="4" s="38" customFormat="1" ht="15.75" customHeight="1">
      <c r="A4" s="38" t="s">
        <v>97</v>
      </c>
    </row>
    <row r="5" spans="1:10" s="38" customFormat="1" ht="15.75" customHeight="1">
      <c r="A5" s="108" t="s">
        <v>98</v>
      </c>
      <c r="B5" s="108"/>
      <c r="C5" s="108"/>
      <c r="D5" s="108"/>
      <c r="E5" s="108"/>
      <c r="F5" s="108"/>
      <c r="G5" s="108"/>
      <c r="H5" s="108"/>
      <c r="I5" s="108"/>
      <c r="J5" s="108"/>
    </row>
    <row r="6" s="38" customFormat="1" ht="15.75" customHeight="1">
      <c r="A6" s="38" t="s">
        <v>99</v>
      </c>
    </row>
    <row r="7" spans="1:10" s="38" customFormat="1" ht="15.75" customHeight="1">
      <c r="A7" s="108" t="s">
        <v>100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s="38" customFormat="1" ht="15.75" customHeight="1">
      <c r="A8" s="108" t="s">
        <v>101</v>
      </c>
      <c r="B8" s="108"/>
      <c r="C8" s="108"/>
      <c r="D8" s="108"/>
      <c r="E8" s="108"/>
      <c r="F8" s="108"/>
      <c r="G8" s="108"/>
      <c r="H8" s="108"/>
      <c r="I8" s="108"/>
      <c r="J8" s="108"/>
    </row>
    <row r="9" spans="1:10" s="38" customFormat="1" ht="15.75" customHeight="1">
      <c r="A9" s="108" t="s">
        <v>102</v>
      </c>
      <c r="B9" s="108"/>
      <c r="C9" s="108"/>
      <c r="D9" s="108"/>
      <c r="E9" s="108"/>
      <c r="F9" s="108"/>
      <c r="G9" s="108"/>
      <c r="H9" s="108"/>
      <c r="I9" s="108"/>
      <c r="J9" s="108"/>
    </row>
    <row r="10" s="38" customFormat="1" ht="15.75" customHeight="1">
      <c r="A10" s="38" t="s">
        <v>103</v>
      </c>
    </row>
    <row r="11" spans="1:10" s="38" customFormat="1" ht="15.75" customHeight="1">
      <c r="A11" s="108" t="s">
        <v>104</v>
      </c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0" s="38" customFormat="1" ht="15.75" customHeight="1">
      <c r="A12" s="108" t="s">
        <v>105</v>
      </c>
      <c r="B12" s="108"/>
      <c r="C12" s="108"/>
      <c r="D12" s="108"/>
      <c r="E12" s="108"/>
      <c r="F12" s="108"/>
      <c r="G12" s="108"/>
      <c r="H12" s="108"/>
      <c r="I12" s="108"/>
      <c r="J12" s="108"/>
    </row>
    <row r="13" s="38" customFormat="1" ht="15.75" customHeight="1">
      <c r="A13" s="38" t="s">
        <v>106</v>
      </c>
    </row>
    <row r="14" spans="1:10" s="38" customFormat="1" ht="15.75" customHeight="1">
      <c r="A14" s="108" t="s">
        <v>107</v>
      </c>
      <c r="B14" s="108"/>
      <c r="C14" s="108"/>
      <c r="D14" s="108"/>
      <c r="E14" s="108"/>
      <c r="F14" s="108"/>
      <c r="G14" s="108"/>
      <c r="H14" s="108"/>
      <c r="I14" s="108"/>
      <c r="J14" s="108"/>
    </row>
    <row r="15" s="38" customFormat="1" ht="15.75" customHeight="1">
      <c r="A15" s="38" t="s">
        <v>108</v>
      </c>
    </row>
    <row r="16" spans="1:10" s="38" customFormat="1" ht="15.75" customHeight="1">
      <c r="A16" s="108" t="s">
        <v>109</v>
      </c>
      <c r="B16" s="108"/>
      <c r="C16" s="108"/>
      <c r="D16" s="108"/>
      <c r="E16" s="108"/>
      <c r="F16" s="108"/>
      <c r="G16" s="108"/>
      <c r="H16" s="108"/>
      <c r="I16" s="108"/>
      <c r="J16" s="108"/>
    </row>
    <row r="17" s="38" customFormat="1" ht="15.75" customHeight="1">
      <c r="A17" s="38" t="s">
        <v>110</v>
      </c>
    </row>
    <row r="18" spans="1:10" s="38" customFormat="1" ht="15.75" customHeight="1">
      <c r="A18" s="108" t="s">
        <v>111</v>
      </c>
      <c r="B18" s="108"/>
      <c r="C18" s="108"/>
      <c r="D18" s="108"/>
      <c r="E18" s="108"/>
      <c r="F18" s="108"/>
      <c r="G18" s="108"/>
      <c r="H18" s="108"/>
      <c r="I18" s="108"/>
      <c r="J18" s="108"/>
    </row>
    <row r="19" s="38" customFormat="1" ht="15.75" customHeight="1">
      <c r="A19" s="38" t="s">
        <v>112</v>
      </c>
    </row>
    <row r="20" spans="1:10" s="38" customFormat="1" ht="15.75" customHeight="1">
      <c r="A20" s="108" t="s">
        <v>113</v>
      </c>
      <c r="B20" s="108"/>
      <c r="C20" s="108"/>
      <c r="D20" s="108"/>
      <c r="E20" s="108"/>
      <c r="F20" s="108"/>
      <c r="G20" s="108"/>
      <c r="H20" s="108"/>
      <c r="I20" s="108"/>
      <c r="J20" s="108"/>
    </row>
    <row r="21" spans="1:10" s="38" customFormat="1" ht="15.75" customHeight="1">
      <c r="A21" s="108" t="s">
        <v>114</v>
      </c>
      <c r="B21" s="108"/>
      <c r="C21" s="108"/>
      <c r="D21" s="108"/>
      <c r="E21" s="108"/>
      <c r="F21" s="108"/>
      <c r="G21" s="108"/>
      <c r="H21" s="108"/>
      <c r="I21" s="108"/>
      <c r="J21" s="108"/>
    </row>
    <row r="22" s="38" customFormat="1" ht="15.75" customHeight="1">
      <c r="A22" s="38" t="s">
        <v>115</v>
      </c>
    </row>
    <row r="23" spans="1:10" s="38" customFormat="1" ht="15.75" customHeight="1">
      <c r="A23" s="108" t="s">
        <v>116</v>
      </c>
      <c r="B23" s="108"/>
      <c r="C23" s="108"/>
      <c r="D23" s="108"/>
      <c r="E23" s="108"/>
      <c r="F23" s="108"/>
      <c r="G23" s="108"/>
      <c r="H23" s="108"/>
      <c r="I23" s="108"/>
      <c r="J23" s="108"/>
    </row>
    <row r="24" spans="1:10" s="38" customFormat="1" ht="15.75" customHeight="1">
      <c r="A24" s="108" t="s">
        <v>117</v>
      </c>
      <c r="B24" s="108"/>
      <c r="C24" s="108"/>
      <c r="D24" s="108"/>
      <c r="E24" s="108"/>
      <c r="F24" s="108"/>
      <c r="G24" s="108"/>
      <c r="H24" s="108"/>
      <c r="I24" s="108"/>
      <c r="J24" s="108"/>
    </row>
    <row r="25" s="38" customFormat="1" ht="15.75" customHeight="1">
      <c r="A25" s="38" t="s">
        <v>118</v>
      </c>
    </row>
    <row r="26" spans="1:10" s="38" customFormat="1" ht="15.7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3:15" ht="12" customHeight="1">
      <c r="M27" s="39" t="s">
        <v>119</v>
      </c>
      <c r="N27" s="37">
        <v>106.2</v>
      </c>
      <c r="O27" s="37" t="s">
        <v>79</v>
      </c>
    </row>
    <row r="28" spans="13:15" ht="12" customHeight="1">
      <c r="M28" s="39" t="s">
        <v>120</v>
      </c>
      <c r="N28" s="37">
        <v>102.2</v>
      </c>
      <c r="O28" s="37" t="s">
        <v>80</v>
      </c>
    </row>
    <row r="29" spans="13:15" ht="12" customHeight="1">
      <c r="M29" s="39" t="s">
        <v>121</v>
      </c>
      <c r="N29" s="37">
        <v>101.3</v>
      </c>
      <c r="O29" s="37" t="s">
        <v>81</v>
      </c>
    </row>
    <row r="30" spans="13:15" ht="12" customHeight="1">
      <c r="M30" s="39" t="s">
        <v>122</v>
      </c>
      <c r="N30" s="37">
        <v>102.1</v>
      </c>
      <c r="O30" s="37" t="s">
        <v>82</v>
      </c>
    </row>
    <row r="31" spans="13:15" ht="12" customHeight="1">
      <c r="M31" s="39" t="s">
        <v>123</v>
      </c>
      <c r="N31" s="37">
        <v>102</v>
      </c>
      <c r="O31" s="37" t="s">
        <v>83</v>
      </c>
    </row>
    <row r="32" spans="13:15" ht="12" customHeight="1">
      <c r="M32" s="39" t="s">
        <v>124</v>
      </c>
      <c r="N32" s="37">
        <v>89.2</v>
      </c>
      <c r="O32" s="37" t="s">
        <v>84</v>
      </c>
    </row>
    <row r="33" spans="13:15" ht="12" customHeight="1">
      <c r="M33" s="39" t="s">
        <v>125</v>
      </c>
      <c r="N33" s="37">
        <v>99.8</v>
      </c>
      <c r="O33" s="37" t="s">
        <v>85</v>
      </c>
    </row>
    <row r="34" spans="13:15" ht="12">
      <c r="M34" s="39" t="s">
        <v>126</v>
      </c>
      <c r="N34" s="37">
        <v>98.3</v>
      </c>
      <c r="O34" s="37" t="s">
        <v>86</v>
      </c>
    </row>
    <row r="35" spans="13:15" ht="12">
      <c r="M35" s="39" t="s">
        <v>127</v>
      </c>
      <c r="N35" s="37">
        <v>96.3</v>
      </c>
      <c r="O35" s="37" t="s">
        <v>87</v>
      </c>
    </row>
    <row r="36" spans="13:15" ht="12">
      <c r="M36" s="39" t="s">
        <v>128</v>
      </c>
      <c r="N36" s="37">
        <v>96.2</v>
      </c>
      <c r="O36" s="37" t="s">
        <v>88</v>
      </c>
    </row>
    <row r="37" spans="13:15" ht="12">
      <c r="M37" s="39" t="s">
        <v>129</v>
      </c>
      <c r="N37" s="37">
        <v>93.4</v>
      </c>
      <c r="O37" s="37" t="s">
        <v>89</v>
      </c>
    </row>
    <row r="38" spans="13:15" ht="12">
      <c r="M38" s="39" t="s">
        <v>130</v>
      </c>
      <c r="N38" s="37">
        <v>93.5</v>
      </c>
      <c r="O38" s="37" t="s">
        <v>90</v>
      </c>
    </row>
    <row r="39" spans="13:15" ht="12">
      <c r="M39" s="39" t="s">
        <v>131</v>
      </c>
      <c r="N39" s="37">
        <v>93.9</v>
      </c>
      <c r="O39" s="37" t="s">
        <v>91</v>
      </c>
    </row>
    <row r="40" spans="13:15" ht="12">
      <c r="M40" s="39" t="s">
        <v>132</v>
      </c>
      <c r="N40" s="37">
        <v>93.8</v>
      </c>
      <c r="O40" s="37" t="s">
        <v>92</v>
      </c>
    </row>
    <row r="41" spans="13:15" ht="12">
      <c r="M41" s="39" t="s">
        <v>133</v>
      </c>
      <c r="N41" s="37">
        <v>94.4</v>
      </c>
      <c r="O41" s="37" t="s">
        <v>93</v>
      </c>
    </row>
    <row r="42" spans="13:15" ht="12">
      <c r="M42" s="39" t="s">
        <v>134</v>
      </c>
      <c r="N42" s="37">
        <v>95.3</v>
      </c>
      <c r="O42" s="37" t="s">
        <v>94</v>
      </c>
    </row>
    <row r="43" spans="13:15" ht="12">
      <c r="M43" s="39" t="s">
        <v>135</v>
      </c>
      <c r="N43" s="37">
        <v>95.2</v>
      </c>
      <c r="O43" s="37" t="s">
        <v>95</v>
      </c>
    </row>
    <row r="44" spans="13:15" ht="12">
      <c r="M44" s="39" t="s">
        <v>136</v>
      </c>
      <c r="N44" s="37">
        <v>94.4</v>
      </c>
      <c r="O44" s="37" t="s">
        <v>137</v>
      </c>
    </row>
    <row r="45" ht="12">
      <c r="M45" s="39"/>
    </row>
  </sheetData>
  <mergeCells count="15">
    <mergeCell ref="A26:J26"/>
    <mergeCell ref="A3:J3"/>
    <mergeCell ref="A5:J5"/>
    <mergeCell ref="A7:J7"/>
    <mergeCell ref="A8:J8"/>
    <mergeCell ref="A9:J9"/>
    <mergeCell ref="A11:J11"/>
    <mergeCell ref="A12:J12"/>
    <mergeCell ref="A23:J23"/>
    <mergeCell ref="A24:J24"/>
    <mergeCell ref="A21:J21"/>
    <mergeCell ref="A14:J14"/>
    <mergeCell ref="A16:J16"/>
    <mergeCell ref="A18:J18"/>
    <mergeCell ref="A20:J20"/>
  </mergeCells>
  <printOptions/>
  <pageMargins left="0.7086614173228347" right="0.46" top="0.7874015748031497" bottom="0.7874015748031497" header="0.5118110236220472" footer="0.5118110236220472"/>
  <pageSetup horizontalDpi="300" verticalDpi="300" orientation="portrait" paperSize="9" scale="99" r:id="rId2"/>
  <headerFooter alignWithMargins="0">
    <oddFooter>&amp;C－４－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5" width="8.00390625" style="42" customWidth="1"/>
    <col min="6" max="6" width="6.25390625" style="42" customWidth="1"/>
    <col min="7" max="7" width="2.125" style="42" customWidth="1"/>
    <col min="8" max="8" width="9.625" style="42" customWidth="1"/>
    <col min="9" max="10" width="9.875" style="42" customWidth="1"/>
    <col min="11" max="16384" width="8.00390625" style="42" customWidth="1"/>
  </cols>
  <sheetData>
    <row r="1" spans="1:11" ht="18" customHeight="1" thickBot="1">
      <c r="A1" s="40" t="s">
        <v>138</v>
      </c>
      <c r="B1" s="41"/>
      <c r="C1" s="41"/>
      <c r="D1" s="41"/>
      <c r="E1" s="41"/>
      <c r="F1" s="41"/>
      <c r="G1" s="41"/>
      <c r="H1" s="41" t="s">
        <v>139</v>
      </c>
      <c r="I1" s="41"/>
      <c r="J1" s="41"/>
      <c r="K1" s="41"/>
    </row>
    <row r="2" spans="1:11" ht="18" customHeight="1">
      <c r="A2" s="40"/>
      <c r="B2" s="41"/>
      <c r="C2" s="41"/>
      <c r="D2" s="41"/>
      <c r="E2" s="41"/>
      <c r="F2" s="41"/>
      <c r="G2" s="41"/>
      <c r="H2" s="83" t="s">
        <v>140</v>
      </c>
      <c r="I2" s="111" t="s">
        <v>141</v>
      </c>
      <c r="J2" s="112"/>
      <c r="K2" s="43" t="s">
        <v>142</v>
      </c>
    </row>
    <row r="3" spans="1:11" ht="18" customHeight="1">
      <c r="A3" s="109" t="s">
        <v>143</v>
      </c>
      <c r="B3" s="109"/>
      <c r="C3" s="109"/>
      <c r="D3" s="109"/>
      <c r="E3" s="109"/>
      <c r="F3" s="109"/>
      <c r="G3" s="41"/>
      <c r="H3" s="110"/>
      <c r="I3" s="44" t="s">
        <v>144</v>
      </c>
      <c r="J3" s="44" t="s">
        <v>145</v>
      </c>
      <c r="K3" s="45" t="s">
        <v>146</v>
      </c>
    </row>
    <row r="4" spans="1:11" ht="18" customHeight="1">
      <c r="A4" s="109" t="s">
        <v>147</v>
      </c>
      <c r="B4" s="109"/>
      <c r="C4" s="109"/>
      <c r="D4" s="109"/>
      <c r="E4" s="109"/>
      <c r="F4" s="109"/>
      <c r="G4" s="41"/>
      <c r="H4" s="46" t="s">
        <v>79</v>
      </c>
      <c r="I4" s="47">
        <v>101816</v>
      </c>
      <c r="J4" s="47">
        <v>95901</v>
      </c>
      <c r="K4" s="48">
        <v>106.2</v>
      </c>
    </row>
    <row r="5" spans="1:11" ht="18" customHeight="1">
      <c r="A5" s="109" t="s">
        <v>148</v>
      </c>
      <c r="B5" s="109"/>
      <c r="C5" s="109"/>
      <c r="D5" s="109"/>
      <c r="E5" s="109"/>
      <c r="F5" s="109"/>
      <c r="G5" s="41"/>
      <c r="H5" s="46" t="s">
        <v>80</v>
      </c>
      <c r="I5" s="47">
        <v>103101</v>
      </c>
      <c r="J5" s="47">
        <v>100849</v>
      </c>
      <c r="K5" s="48">
        <v>102.2</v>
      </c>
    </row>
    <row r="6" spans="1:11" ht="18" customHeight="1">
      <c r="A6" s="109" t="s">
        <v>149</v>
      </c>
      <c r="B6" s="109"/>
      <c r="C6" s="109"/>
      <c r="D6" s="109"/>
      <c r="E6" s="109"/>
      <c r="F6" s="109"/>
      <c r="G6" s="41"/>
      <c r="H6" s="46" t="s">
        <v>81</v>
      </c>
      <c r="I6" s="47">
        <v>110161</v>
      </c>
      <c r="J6" s="47">
        <v>108753</v>
      </c>
      <c r="K6" s="48">
        <v>101.3</v>
      </c>
    </row>
    <row r="7" spans="1:11" ht="18" customHeight="1">
      <c r="A7" s="41" t="s">
        <v>150</v>
      </c>
      <c r="B7" s="41"/>
      <c r="C7" s="41"/>
      <c r="D7" s="41"/>
      <c r="E7" s="41"/>
      <c r="F7" s="41"/>
      <c r="G7" s="41"/>
      <c r="H7" s="46" t="s">
        <v>82</v>
      </c>
      <c r="I7" s="47">
        <v>118559</v>
      </c>
      <c r="J7" s="47">
        <v>116158</v>
      </c>
      <c r="K7" s="48">
        <v>102.1</v>
      </c>
    </row>
    <row r="8" spans="1:11" ht="18" customHeight="1">
      <c r="A8" s="109" t="s">
        <v>151</v>
      </c>
      <c r="B8" s="109"/>
      <c r="C8" s="109"/>
      <c r="D8" s="109"/>
      <c r="E8" s="109"/>
      <c r="F8" s="109"/>
      <c r="G8" s="41"/>
      <c r="H8" s="46" t="s">
        <v>83</v>
      </c>
      <c r="I8" s="47">
        <v>131616</v>
      </c>
      <c r="J8" s="47">
        <v>129037</v>
      </c>
      <c r="K8" s="48">
        <v>102</v>
      </c>
    </row>
    <row r="9" spans="1:11" ht="18" customHeight="1">
      <c r="A9" s="109" t="s">
        <v>152</v>
      </c>
      <c r="B9" s="109"/>
      <c r="C9" s="109"/>
      <c r="D9" s="109"/>
      <c r="E9" s="109"/>
      <c r="F9" s="109"/>
      <c r="G9" s="41"/>
      <c r="H9" s="46" t="s">
        <v>84</v>
      </c>
      <c r="I9" s="47">
        <v>134318</v>
      </c>
      <c r="J9" s="47">
        <v>150665</v>
      </c>
      <c r="K9" s="48">
        <v>89.2</v>
      </c>
    </row>
    <row r="10" spans="1:11" ht="18" customHeight="1">
      <c r="A10" s="81" t="s">
        <v>153</v>
      </c>
      <c r="B10" s="81"/>
      <c r="C10" s="81"/>
      <c r="D10" s="81"/>
      <c r="E10" s="81"/>
      <c r="F10" s="81"/>
      <c r="G10" s="41"/>
      <c r="H10" s="46" t="s">
        <v>85</v>
      </c>
      <c r="I10" s="47">
        <v>169982</v>
      </c>
      <c r="J10" s="47">
        <v>170278</v>
      </c>
      <c r="K10" s="48">
        <v>99.8</v>
      </c>
    </row>
    <row r="11" spans="1:11" ht="18" customHeight="1">
      <c r="A11" s="41"/>
      <c r="B11" s="41"/>
      <c r="C11" s="41"/>
      <c r="D11" s="41"/>
      <c r="E11" s="41"/>
      <c r="F11" s="41"/>
      <c r="G11" s="41"/>
      <c r="H11" s="46" t="s">
        <v>86</v>
      </c>
      <c r="I11" s="47">
        <v>174182</v>
      </c>
      <c r="J11" s="47">
        <v>177258</v>
      </c>
      <c r="K11" s="48">
        <v>98.3</v>
      </c>
    </row>
    <row r="12" spans="1:11" ht="18" customHeight="1">
      <c r="A12" s="109" t="s">
        <v>154</v>
      </c>
      <c r="B12" s="109"/>
      <c r="C12" s="109"/>
      <c r="D12" s="109"/>
      <c r="E12" s="109"/>
      <c r="F12" s="109"/>
      <c r="G12" s="41"/>
      <c r="H12" s="46" t="s">
        <v>87</v>
      </c>
      <c r="I12" s="47">
        <v>169550</v>
      </c>
      <c r="J12" s="47">
        <v>176113</v>
      </c>
      <c r="K12" s="48">
        <v>96.3</v>
      </c>
    </row>
    <row r="13" spans="1:11" ht="18" customHeight="1">
      <c r="A13" s="81" t="s">
        <v>155</v>
      </c>
      <c r="B13" s="81"/>
      <c r="C13" s="81"/>
      <c r="D13" s="81"/>
      <c r="E13" s="81"/>
      <c r="F13" s="81"/>
      <c r="G13" s="41"/>
      <c r="H13" s="46" t="s">
        <v>88</v>
      </c>
      <c r="I13" s="47">
        <v>163674</v>
      </c>
      <c r="J13" s="47">
        <v>170207</v>
      </c>
      <c r="K13" s="48">
        <v>96.2</v>
      </c>
    </row>
    <row r="14" spans="1:11" ht="18" customHeight="1">
      <c r="A14" s="82" t="s">
        <v>156</v>
      </c>
      <c r="B14" s="82"/>
      <c r="C14" s="49" t="s">
        <v>157</v>
      </c>
      <c r="D14" s="81" t="s">
        <v>158</v>
      </c>
      <c r="E14" s="81"/>
      <c r="F14" s="41"/>
      <c r="G14" s="41"/>
      <c r="H14" s="46" t="s">
        <v>89</v>
      </c>
      <c r="I14" s="47">
        <v>157979</v>
      </c>
      <c r="J14" s="47">
        <v>169185</v>
      </c>
      <c r="K14" s="48">
        <v>93.4</v>
      </c>
    </row>
    <row r="15" spans="1:11" ht="18" customHeight="1">
      <c r="A15" s="82"/>
      <c r="B15" s="82"/>
      <c r="C15" s="50" t="s">
        <v>159</v>
      </c>
      <c r="D15" s="81"/>
      <c r="E15" s="81"/>
      <c r="F15" s="41"/>
      <c r="G15" s="41"/>
      <c r="H15" s="46" t="s">
        <v>90</v>
      </c>
      <c r="I15" s="47">
        <v>159568</v>
      </c>
      <c r="J15" s="47">
        <v>170645</v>
      </c>
      <c r="K15" s="48">
        <v>93.5</v>
      </c>
    </row>
    <row r="16" spans="1:11" ht="18" customHeight="1">
      <c r="A16" s="41"/>
      <c r="B16" s="41"/>
      <c r="C16" s="41"/>
      <c r="D16" s="41"/>
      <c r="E16" s="41"/>
      <c r="F16" s="41"/>
      <c r="G16" s="41"/>
      <c r="H16" s="46" t="s">
        <v>91</v>
      </c>
      <c r="I16" s="47">
        <v>165622</v>
      </c>
      <c r="J16" s="47">
        <v>176452</v>
      </c>
      <c r="K16" s="48">
        <v>93.9</v>
      </c>
    </row>
    <row r="17" spans="1:11" ht="18" customHeight="1">
      <c r="A17" s="41"/>
      <c r="B17" s="41"/>
      <c r="C17" s="41"/>
      <c r="D17" s="41"/>
      <c r="E17" s="41"/>
      <c r="F17" s="41"/>
      <c r="G17" s="41"/>
      <c r="H17" s="46" t="s">
        <v>92</v>
      </c>
      <c r="I17" s="47">
        <v>169677</v>
      </c>
      <c r="J17" s="47">
        <v>180892</v>
      </c>
      <c r="K17" s="48">
        <v>93.8</v>
      </c>
    </row>
    <row r="18" spans="1:11" ht="18" customHeight="1">
      <c r="A18" s="41"/>
      <c r="B18" s="41"/>
      <c r="C18" s="41"/>
      <c r="D18" s="41"/>
      <c r="E18" s="41"/>
      <c r="F18" s="41"/>
      <c r="G18" s="41"/>
      <c r="H18" s="46" t="s">
        <v>93</v>
      </c>
      <c r="I18" s="47">
        <v>172796</v>
      </c>
      <c r="J18" s="47">
        <v>183016</v>
      </c>
      <c r="K18" s="48">
        <v>94.4</v>
      </c>
    </row>
    <row r="19" spans="1:11" ht="18" customHeight="1">
      <c r="A19" s="41"/>
      <c r="B19" s="41"/>
      <c r="C19" s="41"/>
      <c r="D19" s="41"/>
      <c r="E19" s="41"/>
      <c r="F19" s="41"/>
      <c r="G19" s="41"/>
      <c r="H19" s="46" t="s">
        <v>94</v>
      </c>
      <c r="I19" s="47">
        <v>175922</v>
      </c>
      <c r="J19" s="47">
        <v>184676</v>
      </c>
      <c r="K19" s="48">
        <v>95.3</v>
      </c>
    </row>
    <row r="20" spans="1:11" ht="18" customHeight="1">
      <c r="A20" s="41"/>
      <c r="B20" s="41"/>
      <c r="C20" s="41"/>
      <c r="D20" s="41"/>
      <c r="E20" s="41"/>
      <c r="F20" s="41"/>
      <c r="G20" s="41"/>
      <c r="H20" s="46" t="s">
        <v>95</v>
      </c>
      <c r="I20" s="47">
        <v>175679</v>
      </c>
      <c r="J20" s="47">
        <v>184459</v>
      </c>
      <c r="K20" s="48">
        <v>95.2</v>
      </c>
    </row>
    <row r="21" spans="1:11" ht="18" customHeight="1" thickBot="1">
      <c r="A21" s="41"/>
      <c r="B21" s="41"/>
      <c r="C21" s="41"/>
      <c r="D21" s="41"/>
      <c r="E21" s="41"/>
      <c r="F21" s="41"/>
      <c r="G21" s="41"/>
      <c r="H21" s="51" t="s">
        <v>160</v>
      </c>
      <c r="I21" s="52">
        <v>172169</v>
      </c>
      <c r="J21" s="52">
        <v>182323</v>
      </c>
      <c r="K21" s="53">
        <v>94.4</v>
      </c>
    </row>
    <row r="22" spans="1:11" ht="18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18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5" ht="18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M24" s="54" t="s">
        <v>161</v>
      </c>
      <c r="N24" s="42">
        <v>101.816</v>
      </c>
      <c r="O24" s="42">
        <v>95.901</v>
      </c>
    </row>
    <row r="25" spans="1:15" ht="18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M25" s="54" t="s">
        <v>162</v>
      </c>
      <c r="N25" s="42">
        <v>103.101</v>
      </c>
      <c r="O25" s="42">
        <v>100.849</v>
      </c>
    </row>
    <row r="26" spans="1:15" ht="18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M26" s="54" t="s">
        <v>163</v>
      </c>
      <c r="N26" s="42">
        <v>110.161</v>
      </c>
      <c r="O26" s="42">
        <v>108.753</v>
      </c>
    </row>
    <row r="27" spans="1:15" ht="18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M27" s="54" t="s">
        <v>164</v>
      </c>
      <c r="N27" s="42">
        <v>118.616</v>
      </c>
      <c r="O27" s="42">
        <v>116.158</v>
      </c>
    </row>
    <row r="28" spans="1:15" ht="1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M28" s="54" t="s">
        <v>165</v>
      </c>
      <c r="N28" s="42">
        <v>131.616</v>
      </c>
      <c r="O28" s="42">
        <v>129.037</v>
      </c>
    </row>
    <row r="29" spans="1:15" ht="1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M29" s="54" t="s">
        <v>166</v>
      </c>
      <c r="N29" s="42">
        <v>134.318</v>
      </c>
      <c r="O29" s="42">
        <v>150.665</v>
      </c>
    </row>
    <row r="30" spans="1:15" ht="1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M30" s="54" t="s">
        <v>167</v>
      </c>
      <c r="N30" s="42">
        <v>169.982</v>
      </c>
      <c r="O30" s="42">
        <v>170.278</v>
      </c>
    </row>
    <row r="31" spans="1:15" ht="1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M31" s="54" t="s">
        <v>168</v>
      </c>
      <c r="N31" s="42">
        <v>174.182</v>
      </c>
      <c r="O31" s="42">
        <v>177.258</v>
      </c>
    </row>
    <row r="32" spans="1:15" ht="1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M32" s="54" t="s">
        <v>169</v>
      </c>
      <c r="N32" s="42">
        <v>169.55</v>
      </c>
      <c r="O32" s="42">
        <v>176.113</v>
      </c>
    </row>
    <row r="33" spans="1:15" ht="1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M33" s="54" t="s">
        <v>170</v>
      </c>
      <c r="N33" s="42">
        <v>163.674</v>
      </c>
      <c r="O33" s="42">
        <v>170.207</v>
      </c>
    </row>
    <row r="34" spans="1:15" ht="1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M34" s="54" t="s">
        <v>171</v>
      </c>
      <c r="N34" s="42">
        <v>157.979</v>
      </c>
      <c r="O34" s="42">
        <v>169.185</v>
      </c>
    </row>
    <row r="35" spans="1:15" ht="1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M35" s="54" t="s">
        <v>172</v>
      </c>
      <c r="N35" s="42">
        <v>159.568</v>
      </c>
      <c r="O35" s="42">
        <v>170.645</v>
      </c>
    </row>
    <row r="36" spans="1:15" ht="1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M36" s="54" t="s">
        <v>173</v>
      </c>
      <c r="N36" s="42">
        <v>165.622</v>
      </c>
      <c r="O36" s="42">
        <v>176.452</v>
      </c>
    </row>
    <row r="37" spans="1:15" ht="1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M37" s="54" t="s">
        <v>174</v>
      </c>
      <c r="N37" s="42">
        <v>169.677</v>
      </c>
      <c r="O37" s="42">
        <v>180.892</v>
      </c>
    </row>
    <row r="38" spans="13:15" ht="12">
      <c r="M38" s="54" t="s">
        <v>175</v>
      </c>
      <c r="N38" s="42">
        <v>172.796</v>
      </c>
      <c r="O38" s="42">
        <v>183.016</v>
      </c>
    </row>
    <row r="39" spans="13:15" ht="12">
      <c r="M39" s="54" t="s">
        <v>176</v>
      </c>
      <c r="N39" s="42">
        <v>175.922</v>
      </c>
      <c r="O39" s="42">
        <v>184.676</v>
      </c>
    </row>
    <row r="40" spans="13:15" ht="12">
      <c r="M40" s="54" t="s">
        <v>177</v>
      </c>
      <c r="N40" s="42">
        <v>175.679</v>
      </c>
      <c r="O40" s="42">
        <v>184.459</v>
      </c>
    </row>
    <row r="41" spans="13:15" ht="12">
      <c r="M41" s="54" t="s">
        <v>178</v>
      </c>
      <c r="N41" s="42">
        <v>172.169</v>
      </c>
      <c r="O41" s="42">
        <v>182.323</v>
      </c>
    </row>
  </sheetData>
  <mergeCells count="13">
    <mergeCell ref="A5:F5"/>
    <mergeCell ref="A6:F6"/>
    <mergeCell ref="H2:H3"/>
    <mergeCell ref="I2:J2"/>
    <mergeCell ref="A3:F3"/>
    <mergeCell ref="A4:F4"/>
    <mergeCell ref="A8:F8"/>
    <mergeCell ref="A9:F9"/>
    <mergeCell ref="A10:F10"/>
    <mergeCell ref="A14:B15"/>
    <mergeCell ref="D14:E15"/>
    <mergeCell ref="A12:F12"/>
    <mergeCell ref="A13:F13"/>
  </mergeCells>
  <printOptions/>
  <pageMargins left="0.8661417322834646" right="0.66" top="0.7874015748031497" bottom="0.7874015748031497" header="0.5118110236220472" footer="0.5118110236220472"/>
  <pageSetup horizontalDpi="300" verticalDpi="300" orientation="portrait" paperSize="9" r:id="rId2"/>
  <headerFooter alignWithMargins="0">
    <oddFooter>&amp;C－５－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SheetLayoutView="100" workbookViewId="0" topLeftCell="A1">
      <selection activeCell="A3" sqref="A3:G3"/>
    </sheetView>
  </sheetViews>
  <sheetFormatPr defaultColWidth="9.00390625" defaultRowHeight="13.5"/>
  <cols>
    <col min="1" max="1" width="3.75390625" style="7" customWidth="1"/>
    <col min="2" max="7" width="13.125" style="7" customWidth="1"/>
    <col min="8" max="8" width="3.50390625" style="7" customWidth="1"/>
    <col min="9" max="16384" width="9.00390625" style="7" customWidth="1"/>
  </cols>
  <sheetData>
    <row r="1" ht="18" customHeight="1">
      <c r="A1" s="6" t="s">
        <v>179</v>
      </c>
    </row>
    <row r="2" ht="18" customHeight="1">
      <c r="A2" s="6" t="s">
        <v>180</v>
      </c>
    </row>
    <row r="3" spans="1:7" ht="18" customHeight="1">
      <c r="A3" s="105" t="s">
        <v>181</v>
      </c>
      <c r="B3" s="105"/>
      <c r="C3" s="105"/>
      <c r="D3" s="105"/>
      <c r="E3" s="105"/>
      <c r="F3" s="105"/>
      <c r="G3" s="105"/>
    </row>
    <row r="4" ht="18" customHeight="1">
      <c r="A4" s="7" t="s">
        <v>182</v>
      </c>
    </row>
    <row r="5" ht="18" customHeight="1">
      <c r="A5" s="7" t="s">
        <v>183</v>
      </c>
    </row>
    <row r="6" ht="18" customHeight="1"/>
    <row r="7" ht="18" customHeight="1"/>
    <row r="8" ht="15" customHeight="1" thickBot="1">
      <c r="B8" s="7" t="s">
        <v>184</v>
      </c>
    </row>
    <row r="9" spans="2:7" ht="15" customHeight="1">
      <c r="B9" s="113" t="s">
        <v>45</v>
      </c>
      <c r="C9" s="55" t="s">
        <v>185</v>
      </c>
      <c r="D9" s="107" t="s">
        <v>186</v>
      </c>
      <c r="E9" s="116"/>
      <c r="F9" s="117"/>
      <c r="G9" s="55" t="s">
        <v>187</v>
      </c>
    </row>
    <row r="10" spans="2:7" ht="15" customHeight="1">
      <c r="B10" s="114"/>
      <c r="C10" s="11"/>
      <c r="D10" s="11" t="s">
        <v>188</v>
      </c>
      <c r="E10" s="11" t="s">
        <v>189</v>
      </c>
      <c r="F10" s="11" t="s">
        <v>48</v>
      </c>
      <c r="G10" s="12" t="s">
        <v>190</v>
      </c>
    </row>
    <row r="11" spans="2:7" ht="15" customHeight="1">
      <c r="B11" s="115"/>
      <c r="C11" s="15" t="s">
        <v>49</v>
      </c>
      <c r="D11" s="15" t="s">
        <v>191</v>
      </c>
      <c r="E11" s="15" t="s">
        <v>191</v>
      </c>
      <c r="F11" s="15" t="s">
        <v>192</v>
      </c>
      <c r="G11" s="16" t="s">
        <v>193</v>
      </c>
    </row>
    <row r="12" spans="2:7" ht="15" customHeight="1">
      <c r="B12" s="10" t="s">
        <v>79</v>
      </c>
      <c r="C12" s="17">
        <v>197717</v>
      </c>
      <c r="D12" s="17">
        <v>33708</v>
      </c>
      <c r="E12" s="17"/>
      <c r="F12" s="56"/>
      <c r="G12" s="57">
        <v>5.87</v>
      </c>
    </row>
    <row r="13" spans="2:7" ht="15" customHeight="1">
      <c r="B13" s="10" t="s">
        <v>80</v>
      </c>
      <c r="C13" s="17">
        <v>203950</v>
      </c>
      <c r="D13" s="17">
        <v>38000</v>
      </c>
      <c r="E13" s="17">
        <v>4292</v>
      </c>
      <c r="F13" s="56">
        <v>12.7</v>
      </c>
      <c r="G13" s="57">
        <v>5.37</v>
      </c>
    </row>
    <row r="14" spans="2:7" ht="15" customHeight="1">
      <c r="B14" s="10" t="s">
        <v>81</v>
      </c>
      <c r="C14" s="17">
        <v>218914</v>
      </c>
      <c r="D14" s="17">
        <v>41262</v>
      </c>
      <c r="E14" s="17">
        <v>3262</v>
      </c>
      <c r="F14" s="56">
        <v>8.6</v>
      </c>
      <c r="G14" s="57">
        <v>5.31</v>
      </c>
    </row>
    <row r="15" spans="2:7" ht="15" customHeight="1">
      <c r="B15" s="10" t="s">
        <v>82</v>
      </c>
      <c r="C15" s="17">
        <v>234717</v>
      </c>
      <c r="D15" s="17">
        <v>44049</v>
      </c>
      <c r="E15" s="17">
        <v>2787</v>
      </c>
      <c r="F15" s="56">
        <v>6.8</v>
      </c>
      <c r="G15" s="57">
        <v>5.33</v>
      </c>
    </row>
    <row r="16" spans="2:7" ht="15" customHeight="1">
      <c r="B16" s="10" t="s">
        <v>83</v>
      </c>
      <c r="C16" s="17">
        <v>260653</v>
      </c>
      <c r="D16" s="17">
        <v>48393</v>
      </c>
      <c r="E16" s="17">
        <v>4344</v>
      </c>
      <c r="F16" s="56">
        <v>9.9</v>
      </c>
      <c r="G16" s="57">
        <v>5.39</v>
      </c>
    </row>
    <row r="17" spans="2:8" ht="15" customHeight="1">
      <c r="B17" s="10" t="s">
        <v>84</v>
      </c>
      <c r="C17" s="17">
        <v>284983</v>
      </c>
      <c r="D17" s="58">
        <v>0</v>
      </c>
      <c r="E17" s="58">
        <v>0</v>
      </c>
      <c r="F17" s="58">
        <v>0</v>
      </c>
      <c r="G17" s="59">
        <v>0</v>
      </c>
      <c r="H17" s="60"/>
    </row>
    <row r="18" spans="2:7" ht="15" customHeight="1">
      <c r="B18" s="10" t="s">
        <v>85</v>
      </c>
      <c r="C18" s="17">
        <v>340260</v>
      </c>
      <c r="D18" s="17">
        <v>64451</v>
      </c>
      <c r="E18" s="58">
        <v>0</v>
      </c>
      <c r="F18" s="58">
        <v>0</v>
      </c>
      <c r="G18" s="57">
        <v>5.28</v>
      </c>
    </row>
    <row r="19" spans="2:7" ht="15" customHeight="1">
      <c r="B19" s="10" t="s">
        <v>86</v>
      </c>
      <c r="C19" s="17">
        <v>351440</v>
      </c>
      <c r="D19" s="17">
        <v>67779</v>
      </c>
      <c r="E19" s="17">
        <v>3328</v>
      </c>
      <c r="F19" s="56">
        <v>5.2</v>
      </c>
      <c r="G19" s="57">
        <v>5.19</v>
      </c>
    </row>
    <row r="20" spans="2:7" ht="15" customHeight="1">
      <c r="B20" s="10" t="s">
        <v>87</v>
      </c>
      <c r="C20" s="17">
        <v>345663</v>
      </c>
      <c r="D20" s="17">
        <v>72895</v>
      </c>
      <c r="E20" s="17">
        <v>5116</v>
      </c>
      <c r="F20" s="56">
        <v>7.5</v>
      </c>
      <c r="G20" s="57">
        <v>4.74</v>
      </c>
    </row>
    <row r="21" spans="2:7" ht="15" customHeight="1">
      <c r="B21" s="10" t="s">
        <v>88</v>
      </c>
      <c r="C21" s="17">
        <v>333881</v>
      </c>
      <c r="D21" s="17">
        <v>77137</v>
      </c>
      <c r="E21" s="17">
        <v>4242</v>
      </c>
      <c r="F21" s="56">
        <v>5.8</v>
      </c>
      <c r="G21" s="57">
        <v>4.33</v>
      </c>
    </row>
    <row r="22" spans="2:7" ht="15" customHeight="1">
      <c r="B22" s="10" t="s">
        <v>89</v>
      </c>
      <c r="C22" s="17">
        <v>327164</v>
      </c>
      <c r="D22" s="17">
        <v>83600</v>
      </c>
      <c r="E22" s="17">
        <v>6463</v>
      </c>
      <c r="F22" s="56">
        <v>8.4</v>
      </c>
      <c r="G22" s="57">
        <v>3.91</v>
      </c>
    </row>
    <row r="23" spans="2:7" ht="15" customHeight="1">
      <c r="B23" s="10" t="s">
        <v>90</v>
      </c>
      <c r="C23" s="17">
        <v>330213</v>
      </c>
      <c r="D23" s="17">
        <v>90142</v>
      </c>
      <c r="E23" s="17">
        <v>6542</v>
      </c>
      <c r="F23" s="56">
        <v>7.8</v>
      </c>
      <c r="G23" s="57">
        <v>3.66</v>
      </c>
    </row>
    <row r="24" spans="2:7" ht="15" customHeight="1">
      <c r="B24" s="10" t="s">
        <v>91</v>
      </c>
      <c r="C24" s="17">
        <v>342074</v>
      </c>
      <c r="D24" s="17">
        <v>97391</v>
      </c>
      <c r="E24" s="17">
        <v>7249</v>
      </c>
      <c r="F24" s="56">
        <v>8</v>
      </c>
      <c r="G24" s="57">
        <v>3.51</v>
      </c>
    </row>
    <row r="25" spans="2:7" ht="15" customHeight="1">
      <c r="B25" s="10" t="s">
        <v>92</v>
      </c>
      <c r="C25" s="17">
        <v>350569</v>
      </c>
      <c r="D25" s="17">
        <v>102215</v>
      </c>
      <c r="E25" s="17">
        <v>4824</v>
      </c>
      <c r="F25" s="56">
        <v>5</v>
      </c>
      <c r="G25" s="57">
        <v>3.43</v>
      </c>
    </row>
    <row r="26" spans="2:7" ht="15" customHeight="1">
      <c r="B26" s="10" t="s">
        <v>93</v>
      </c>
      <c r="C26" s="17">
        <v>355812</v>
      </c>
      <c r="D26" s="17">
        <v>109291</v>
      </c>
      <c r="E26" s="17">
        <v>7076</v>
      </c>
      <c r="F26" s="56">
        <v>6.9</v>
      </c>
      <c r="G26" s="57">
        <v>3.26</v>
      </c>
    </row>
    <row r="27" spans="2:7" ht="15" customHeight="1">
      <c r="B27" s="10" t="s">
        <v>94</v>
      </c>
      <c r="C27" s="17">
        <v>360598</v>
      </c>
      <c r="D27" s="17">
        <v>117488</v>
      </c>
      <c r="E27" s="17">
        <v>8197</v>
      </c>
      <c r="F27" s="56">
        <v>7.5</v>
      </c>
      <c r="G27" s="57">
        <v>3.07</v>
      </c>
    </row>
    <row r="28" spans="2:7" ht="15" customHeight="1">
      <c r="B28" s="10" t="s">
        <v>95</v>
      </c>
      <c r="C28" s="17">
        <v>360138</v>
      </c>
      <c r="D28" s="17">
        <v>123864</v>
      </c>
      <c r="E28" s="17">
        <v>6376</v>
      </c>
      <c r="F28" s="56">
        <v>5.4</v>
      </c>
      <c r="G28" s="57">
        <v>2.91</v>
      </c>
    </row>
    <row r="29" spans="2:7" ht="15" customHeight="1">
      <c r="B29" s="23" t="s">
        <v>194</v>
      </c>
      <c r="C29" s="17">
        <v>354492</v>
      </c>
      <c r="D29" s="17">
        <v>128584</v>
      </c>
      <c r="E29" s="17">
        <v>4720</v>
      </c>
      <c r="F29" s="56">
        <v>3.8</v>
      </c>
      <c r="G29" s="57">
        <v>2.76</v>
      </c>
    </row>
    <row r="30" spans="2:7" ht="15" customHeight="1" thickBot="1">
      <c r="B30" s="28" t="s">
        <v>195</v>
      </c>
      <c r="C30" s="61">
        <v>342198</v>
      </c>
      <c r="D30" s="61">
        <v>128516</v>
      </c>
      <c r="E30" s="62">
        <v>-68</v>
      </c>
      <c r="F30" s="63">
        <v>-0.1</v>
      </c>
      <c r="G30" s="64">
        <v>2.66</v>
      </c>
    </row>
    <row r="31" ht="15" customHeight="1"/>
    <row r="32" ht="15" customHeight="1"/>
    <row r="34" spans="10:13" ht="12">
      <c r="J34" s="7" t="s">
        <v>23</v>
      </c>
      <c r="K34" s="65">
        <v>33.708</v>
      </c>
      <c r="L34" s="65">
        <v>5.87</v>
      </c>
      <c r="M34" s="7" t="s">
        <v>79</v>
      </c>
    </row>
    <row r="35" spans="10:13" ht="12">
      <c r="J35" s="7" t="s">
        <v>24</v>
      </c>
      <c r="K35" s="65">
        <v>38</v>
      </c>
      <c r="L35" s="65">
        <v>5.37</v>
      </c>
      <c r="M35" s="7" t="s">
        <v>80</v>
      </c>
    </row>
    <row r="36" spans="10:13" ht="12">
      <c r="J36" s="7" t="s">
        <v>25</v>
      </c>
      <c r="K36" s="65">
        <v>41.262</v>
      </c>
      <c r="L36" s="65">
        <v>5.31</v>
      </c>
      <c r="M36" s="7" t="s">
        <v>81</v>
      </c>
    </row>
    <row r="37" spans="10:13" ht="12">
      <c r="J37" s="7" t="s">
        <v>26</v>
      </c>
      <c r="K37" s="65">
        <v>44.049</v>
      </c>
      <c r="L37" s="65">
        <v>5.33</v>
      </c>
      <c r="M37" s="7" t="s">
        <v>82</v>
      </c>
    </row>
    <row r="38" spans="10:13" ht="12">
      <c r="J38" s="7" t="s">
        <v>27</v>
      </c>
      <c r="K38" s="65">
        <v>48</v>
      </c>
      <c r="L38" s="65">
        <v>5.39</v>
      </c>
      <c r="M38" s="7" t="s">
        <v>83</v>
      </c>
    </row>
    <row r="39" spans="10:13" ht="12">
      <c r="J39" s="7" t="s">
        <v>28</v>
      </c>
      <c r="K39" s="65"/>
      <c r="L39" s="65"/>
      <c r="M39" s="7" t="s">
        <v>84</v>
      </c>
    </row>
    <row r="40" spans="10:13" ht="12">
      <c r="J40" s="7" t="s">
        <v>29</v>
      </c>
      <c r="K40" s="65">
        <v>64.451</v>
      </c>
      <c r="L40" s="65">
        <v>5.28</v>
      </c>
      <c r="M40" s="7" t="s">
        <v>85</v>
      </c>
    </row>
    <row r="41" spans="10:13" ht="12">
      <c r="J41" s="7" t="s">
        <v>30</v>
      </c>
      <c r="K41" s="65">
        <v>67.779</v>
      </c>
      <c r="L41" s="65">
        <v>5.19</v>
      </c>
      <c r="M41" s="7" t="s">
        <v>86</v>
      </c>
    </row>
    <row r="42" spans="10:13" ht="12">
      <c r="J42" s="7" t="s">
        <v>31</v>
      </c>
      <c r="K42" s="65">
        <v>72.895</v>
      </c>
      <c r="L42" s="65">
        <v>4.74</v>
      </c>
      <c r="M42" s="7" t="s">
        <v>87</v>
      </c>
    </row>
    <row r="43" spans="10:13" ht="12">
      <c r="J43" s="7" t="s">
        <v>32</v>
      </c>
      <c r="K43" s="65">
        <v>77.137</v>
      </c>
      <c r="L43" s="65">
        <v>4.33</v>
      </c>
      <c r="M43" s="7" t="s">
        <v>88</v>
      </c>
    </row>
    <row r="44" spans="10:13" ht="12">
      <c r="J44" s="7" t="s">
        <v>33</v>
      </c>
      <c r="K44" s="65">
        <v>83.6</v>
      </c>
      <c r="L44" s="65">
        <v>3.91</v>
      </c>
      <c r="M44" s="7" t="s">
        <v>89</v>
      </c>
    </row>
    <row r="45" spans="10:13" ht="12">
      <c r="J45" s="7" t="s">
        <v>34</v>
      </c>
      <c r="K45" s="65">
        <v>90.142</v>
      </c>
      <c r="L45" s="65">
        <v>3.66</v>
      </c>
      <c r="M45" s="7" t="s">
        <v>90</v>
      </c>
    </row>
    <row r="46" spans="10:13" ht="12">
      <c r="J46" s="7" t="s">
        <v>35</v>
      </c>
      <c r="K46" s="65">
        <v>97.391</v>
      </c>
      <c r="L46" s="65">
        <v>3.51</v>
      </c>
      <c r="M46" s="7" t="s">
        <v>91</v>
      </c>
    </row>
    <row r="47" spans="10:13" ht="12">
      <c r="J47" s="7" t="s">
        <v>36</v>
      </c>
      <c r="K47" s="65">
        <v>102.215</v>
      </c>
      <c r="L47" s="65">
        <v>3.43</v>
      </c>
      <c r="M47" s="7" t="s">
        <v>92</v>
      </c>
    </row>
    <row r="48" spans="10:13" ht="12">
      <c r="J48" s="7" t="s">
        <v>37</v>
      </c>
      <c r="K48" s="65">
        <v>109.291</v>
      </c>
      <c r="L48" s="65">
        <v>3.26</v>
      </c>
      <c r="M48" s="7" t="s">
        <v>93</v>
      </c>
    </row>
    <row r="49" spans="10:13" ht="12">
      <c r="J49" s="7" t="s">
        <v>38</v>
      </c>
      <c r="K49" s="65">
        <v>117.488</v>
      </c>
      <c r="L49" s="65">
        <v>3.07</v>
      </c>
      <c r="M49" s="7" t="s">
        <v>94</v>
      </c>
    </row>
    <row r="50" spans="10:13" ht="12">
      <c r="J50" s="7" t="s">
        <v>39</v>
      </c>
      <c r="K50" s="65">
        <v>123.816</v>
      </c>
      <c r="L50" s="65">
        <v>2.91</v>
      </c>
      <c r="M50" s="7" t="s">
        <v>95</v>
      </c>
    </row>
    <row r="51" spans="10:13" ht="12">
      <c r="J51" s="7" t="s">
        <v>40</v>
      </c>
      <c r="K51" s="65">
        <v>129</v>
      </c>
      <c r="L51" s="65">
        <v>2.76</v>
      </c>
      <c r="M51" s="7" t="s">
        <v>194</v>
      </c>
    </row>
    <row r="52" spans="10:13" ht="12">
      <c r="J52" s="7" t="s">
        <v>196</v>
      </c>
      <c r="K52" s="65">
        <v>129</v>
      </c>
      <c r="L52" s="65">
        <v>2.66</v>
      </c>
      <c r="M52" s="7" t="s">
        <v>195</v>
      </c>
    </row>
  </sheetData>
  <mergeCells count="3">
    <mergeCell ref="B9:B11"/>
    <mergeCell ref="D9:F9"/>
    <mergeCell ref="A3:G3"/>
  </mergeCells>
  <printOptions/>
  <pageMargins left="0.7480314960629921" right="0.9055118110236221" top="0.7874015748031497" bottom="0.7" header="0.5118110236220472" footer="0.5118110236220472"/>
  <pageSetup horizontalDpi="300" verticalDpi="300" orientation="portrait" paperSize="9" scale="99" r:id="rId2"/>
  <headerFooter alignWithMargins="0">
    <oddFooter>&amp;C&amp;"ＭＳ 明朝,標準"&amp;10－６－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SheetLayoutView="100" workbookViewId="0" topLeftCell="A1">
      <selection activeCell="A3" sqref="A3:I3"/>
    </sheetView>
  </sheetViews>
  <sheetFormatPr defaultColWidth="9.00390625" defaultRowHeight="13.5"/>
  <cols>
    <col min="1" max="1" width="12.625" style="7" customWidth="1"/>
    <col min="2" max="2" width="10.375" style="7" customWidth="1"/>
    <col min="3" max="3" width="8.125" style="7" customWidth="1"/>
    <col min="4" max="4" width="10.375" style="7" customWidth="1"/>
    <col min="5" max="6" width="8.125" style="7" customWidth="1"/>
    <col min="7" max="8" width="10.375" style="7" customWidth="1"/>
    <col min="9" max="9" width="8.125" style="7" customWidth="1"/>
    <col min="10" max="10" width="9.00390625" style="7" customWidth="1"/>
    <col min="11" max="11" width="11.375" style="7" bestFit="1" customWidth="1"/>
    <col min="12" max="16384" width="9.00390625" style="7" customWidth="1"/>
  </cols>
  <sheetData>
    <row r="1" ht="18" customHeight="1">
      <c r="A1" s="6" t="s">
        <v>210</v>
      </c>
    </row>
    <row r="2" ht="18" customHeight="1">
      <c r="A2" s="6" t="s">
        <v>211</v>
      </c>
    </row>
    <row r="3" spans="1:9" ht="18" customHeight="1">
      <c r="A3" s="105" t="s">
        <v>212</v>
      </c>
      <c r="B3" s="105"/>
      <c r="C3" s="105"/>
      <c r="D3" s="105"/>
      <c r="E3" s="105"/>
      <c r="F3" s="105"/>
      <c r="G3" s="105"/>
      <c r="H3" s="105"/>
      <c r="I3" s="105"/>
    </row>
    <row r="4" ht="18" customHeight="1">
      <c r="A4" s="7" t="s">
        <v>213</v>
      </c>
    </row>
    <row r="5" spans="1:9" ht="18" customHeight="1">
      <c r="A5" s="105" t="s">
        <v>214</v>
      </c>
      <c r="B5" s="105"/>
      <c r="C5" s="105"/>
      <c r="D5" s="105"/>
      <c r="E5" s="105"/>
      <c r="F5" s="105"/>
      <c r="G5" s="105"/>
      <c r="H5" s="105"/>
      <c r="I5" s="105"/>
    </row>
    <row r="6" spans="1:9" ht="18" customHeight="1">
      <c r="A6" s="105" t="s">
        <v>215</v>
      </c>
      <c r="B6" s="105"/>
      <c r="C6" s="105"/>
      <c r="D6" s="105"/>
      <c r="E6" s="105"/>
      <c r="F6" s="105"/>
      <c r="G6" s="105"/>
      <c r="H6" s="105"/>
      <c r="I6" s="105"/>
    </row>
    <row r="7" spans="1:9" ht="18" customHeight="1">
      <c r="A7" s="7" t="s">
        <v>216</v>
      </c>
      <c r="B7" s="33"/>
      <c r="C7" s="33"/>
      <c r="D7" s="33"/>
      <c r="E7" s="33"/>
      <c r="F7" s="33"/>
      <c r="G7" s="33"/>
      <c r="H7" s="33"/>
      <c r="I7" s="33"/>
    </row>
    <row r="8" spans="1:9" ht="18" customHeight="1">
      <c r="A8" s="105" t="s">
        <v>217</v>
      </c>
      <c r="B8" s="105"/>
      <c r="C8" s="105"/>
      <c r="D8" s="105"/>
      <c r="E8" s="105"/>
      <c r="F8" s="105"/>
      <c r="G8" s="105"/>
      <c r="H8" s="105"/>
      <c r="I8" s="105"/>
    </row>
    <row r="9" spans="1:13" ht="18" customHeight="1">
      <c r="A9" s="7" t="s">
        <v>218</v>
      </c>
      <c r="J9" s="66"/>
      <c r="L9" s="66"/>
      <c r="M9" s="66"/>
    </row>
    <row r="10" spans="1:9" ht="18" customHeight="1">
      <c r="A10" s="105" t="s">
        <v>219</v>
      </c>
      <c r="B10" s="105"/>
      <c r="C10" s="105"/>
      <c r="D10" s="105"/>
      <c r="E10" s="105"/>
      <c r="F10" s="105"/>
      <c r="G10" s="105"/>
      <c r="H10" s="105"/>
      <c r="I10" s="105"/>
    </row>
    <row r="11" spans="1:9" ht="18" customHeight="1">
      <c r="A11" s="105" t="s">
        <v>220</v>
      </c>
      <c r="B11" s="105"/>
      <c r="C11" s="105"/>
      <c r="D11" s="105"/>
      <c r="E11" s="105"/>
      <c r="F11" s="105"/>
      <c r="G11" s="105"/>
      <c r="H11" s="105"/>
      <c r="I11" s="105"/>
    </row>
    <row r="12" spans="1:13" ht="18" customHeight="1">
      <c r="A12" s="7" t="s">
        <v>221</v>
      </c>
      <c r="J12" s="66"/>
      <c r="L12" s="66"/>
      <c r="M12" s="66"/>
    </row>
    <row r="13" spans="10:13" ht="18" customHeight="1">
      <c r="J13" s="66"/>
      <c r="L13" s="66"/>
      <c r="M13" s="66"/>
    </row>
    <row r="14" spans="10:13" ht="18" customHeight="1">
      <c r="J14" s="66"/>
      <c r="L14" s="66"/>
      <c r="M14" s="66"/>
    </row>
    <row r="15" spans="10:13" ht="18" customHeight="1">
      <c r="J15" s="66"/>
      <c r="L15" s="66" t="s">
        <v>222</v>
      </c>
      <c r="M15" s="66" t="s">
        <v>223</v>
      </c>
    </row>
    <row r="16" spans="10:13" ht="15.75" customHeight="1">
      <c r="J16" s="66"/>
      <c r="K16" s="10" t="s">
        <v>224</v>
      </c>
      <c r="L16" s="66">
        <v>-1.6</v>
      </c>
      <c r="M16" s="66">
        <v>-3.468061338478724</v>
      </c>
    </row>
    <row r="17" spans="10:13" ht="15.75" customHeight="1">
      <c r="J17" s="66"/>
      <c r="K17" s="10" t="s">
        <v>197</v>
      </c>
      <c r="L17" s="66">
        <v>1.2</v>
      </c>
      <c r="M17" s="66">
        <v>-2.3187280348058104</v>
      </c>
    </row>
    <row r="18" spans="10:13" ht="15.75" customHeight="1">
      <c r="J18" s="66"/>
      <c r="K18" s="10" t="s">
        <v>198</v>
      </c>
      <c r="L18" s="66">
        <v>1.6</v>
      </c>
      <c r="M18" s="66">
        <v>-0.11343860779890427</v>
      </c>
    </row>
    <row r="19" spans="10:13" ht="15.75" customHeight="1">
      <c r="J19" s="66"/>
      <c r="K19" s="10" t="s">
        <v>199</v>
      </c>
      <c r="L19" s="66">
        <v>-3.4</v>
      </c>
      <c r="M19" s="66">
        <v>-4.075205372896469</v>
      </c>
    </row>
    <row r="20" spans="10:13" ht="15.75" customHeight="1">
      <c r="J20" s="66"/>
      <c r="K20" s="10" t="s">
        <v>200</v>
      </c>
      <c r="L20" s="66">
        <v>-3</v>
      </c>
      <c r="M20" s="66">
        <v>-4.87372497681776</v>
      </c>
    </row>
    <row r="21" spans="10:13" ht="15.75" customHeight="1">
      <c r="J21" s="66"/>
      <c r="K21" s="10" t="s">
        <v>201</v>
      </c>
      <c r="L21" s="66">
        <v>-5.6</v>
      </c>
      <c r="M21" s="66">
        <v>-7.450628366247755</v>
      </c>
    </row>
    <row r="22" spans="10:13" ht="15.75" customHeight="1">
      <c r="J22" s="66"/>
      <c r="K22" s="10" t="s">
        <v>202</v>
      </c>
      <c r="L22" s="66">
        <v>-5.9</v>
      </c>
      <c r="M22" s="66">
        <v>-6.424684640118723</v>
      </c>
    </row>
    <row r="23" spans="10:13" ht="15.75" customHeight="1">
      <c r="J23" s="66"/>
      <c r="K23" s="10" t="s">
        <v>203</v>
      </c>
      <c r="L23" s="66">
        <v>-5.8</v>
      </c>
      <c r="M23" s="66">
        <v>-8.445384499169059</v>
      </c>
    </row>
    <row r="24" spans="10:13" ht="15.75" customHeight="1">
      <c r="J24" s="66"/>
      <c r="K24" s="10" t="s">
        <v>204</v>
      </c>
      <c r="L24" s="66">
        <v>-4.3</v>
      </c>
      <c r="M24" s="66">
        <v>-6.735617323852618</v>
      </c>
    </row>
    <row r="25" spans="10:13" ht="15.75" customHeight="1">
      <c r="J25" s="66"/>
      <c r="K25" s="10" t="s">
        <v>205</v>
      </c>
      <c r="L25" s="66">
        <v>-1.9</v>
      </c>
      <c r="M25" s="66">
        <v>-2.8299833103548364</v>
      </c>
    </row>
    <row r="26" spans="11:13" ht="15.75" customHeight="1">
      <c r="K26" s="10" t="s">
        <v>206</v>
      </c>
      <c r="L26" s="66">
        <v>-10.1</v>
      </c>
      <c r="M26" s="66">
        <v>-11.455908973364364</v>
      </c>
    </row>
    <row r="27" spans="11:13" ht="15.75" customHeight="1">
      <c r="K27" s="10" t="s">
        <v>207</v>
      </c>
      <c r="L27" s="66">
        <v>-9.4</v>
      </c>
      <c r="M27" s="66">
        <v>-10.698299015219337</v>
      </c>
    </row>
    <row r="28" spans="11:13" ht="15.75" customHeight="1">
      <c r="K28" s="10" t="s">
        <v>208</v>
      </c>
      <c r="L28" s="66">
        <v>-12.3</v>
      </c>
      <c r="M28" s="66">
        <v>-13.823715916296766</v>
      </c>
    </row>
    <row r="29" spans="11:13" ht="15.75" customHeight="1">
      <c r="K29" s="10" t="s">
        <v>209</v>
      </c>
      <c r="L29" s="66">
        <v>-6.8</v>
      </c>
      <c r="M29" s="66">
        <v>-6.097560975609756</v>
      </c>
    </row>
    <row r="30" spans="11:13" ht="10.5" customHeight="1">
      <c r="K30" s="10"/>
      <c r="L30" s="66"/>
      <c r="M30" s="66"/>
    </row>
    <row r="31" spans="11:13" ht="7.5" customHeight="1">
      <c r="K31" s="10"/>
      <c r="L31" s="66"/>
      <c r="M31" s="66"/>
    </row>
    <row r="32" spans="1:13" ht="15.75" customHeight="1" thickBot="1">
      <c r="A32" s="7" t="s">
        <v>225</v>
      </c>
      <c r="L32" s="66"/>
      <c r="M32" s="66"/>
    </row>
    <row r="33" spans="1:9" ht="15.75" customHeight="1">
      <c r="A33" s="113" t="s">
        <v>226</v>
      </c>
      <c r="B33" s="107" t="s">
        <v>227</v>
      </c>
      <c r="C33" s="116"/>
      <c r="D33" s="116"/>
      <c r="E33" s="116"/>
      <c r="F33" s="117"/>
      <c r="G33" s="107" t="s">
        <v>228</v>
      </c>
      <c r="H33" s="116"/>
      <c r="I33" s="116"/>
    </row>
    <row r="34" spans="1:9" ht="15.75" customHeight="1">
      <c r="A34" s="115"/>
      <c r="B34" s="16" t="s">
        <v>222</v>
      </c>
      <c r="C34" s="16" t="s">
        <v>229</v>
      </c>
      <c r="D34" s="16" t="s">
        <v>223</v>
      </c>
      <c r="E34" s="67" t="s">
        <v>229</v>
      </c>
      <c r="F34" s="16" t="s">
        <v>48</v>
      </c>
      <c r="G34" s="16" t="s">
        <v>222</v>
      </c>
      <c r="H34" s="16" t="s">
        <v>223</v>
      </c>
      <c r="I34" s="16" t="s">
        <v>48</v>
      </c>
    </row>
    <row r="35" spans="1:15" ht="15.75" customHeight="1">
      <c r="A35" s="68" t="s">
        <v>230</v>
      </c>
      <c r="B35" s="69">
        <f>SUM(B36:B48)</f>
        <v>354492</v>
      </c>
      <c r="C35" s="70">
        <v>100</v>
      </c>
      <c r="D35" s="69">
        <f>SUM(D36:D48)</f>
        <v>342198</v>
      </c>
      <c r="E35" s="71">
        <v>100</v>
      </c>
      <c r="F35" s="72">
        <f aca="true" t="shared" si="0" ref="F35:F48">SUM((D35-B35)/B35*100)</f>
        <v>-3.468061338478724</v>
      </c>
      <c r="G35" s="69">
        <f>SUM(G36:G48)</f>
        <v>128584</v>
      </c>
      <c r="H35" s="69">
        <f>SUM(H36:H48)</f>
        <v>128516</v>
      </c>
      <c r="I35" s="72">
        <f aca="true" t="shared" si="1" ref="I35:I48">SUM((H35-G35)/G35*100)</f>
        <v>-0.05288371803645865</v>
      </c>
      <c r="N35" s="66"/>
      <c r="O35" s="66"/>
    </row>
    <row r="36" spans="1:15" ht="15.75" customHeight="1">
      <c r="A36" s="10" t="s">
        <v>231</v>
      </c>
      <c r="B36" s="73">
        <v>100443</v>
      </c>
      <c r="C36" s="74">
        <f aca="true" t="shared" si="2" ref="C36:C48">ROUND(B36/$B$35*100,1)</f>
        <v>28.3</v>
      </c>
      <c r="D36" s="73">
        <v>98114</v>
      </c>
      <c r="E36" s="56">
        <f aca="true" t="shared" si="3" ref="E36:E48">ROUND(D36/$D$35*100,1)</f>
        <v>28.7</v>
      </c>
      <c r="F36" s="75">
        <f t="shared" si="0"/>
        <v>-2.3187280348058104</v>
      </c>
      <c r="G36" s="73">
        <v>38096</v>
      </c>
      <c r="H36" s="73">
        <v>38390</v>
      </c>
      <c r="I36" s="75">
        <f t="shared" si="1"/>
        <v>0.7717345653086938</v>
      </c>
      <c r="N36" s="66"/>
      <c r="O36" s="66"/>
    </row>
    <row r="37" spans="1:15" ht="15.75" customHeight="1">
      <c r="A37" s="10" t="s">
        <v>232</v>
      </c>
      <c r="B37" s="73">
        <v>77575</v>
      </c>
      <c r="C37" s="74">
        <f t="shared" si="2"/>
        <v>21.9</v>
      </c>
      <c r="D37" s="73">
        <v>77487</v>
      </c>
      <c r="E37" s="56">
        <f t="shared" si="3"/>
        <v>22.6</v>
      </c>
      <c r="F37" s="75">
        <f t="shared" si="0"/>
        <v>-0.11343860779890427</v>
      </c>
      <c r="G37" s="73">
        <v>28191</v>
      </c>
      <c r="H37" s="73">
        <v>28752</v>
      </c>
      <c r="I37" s="75">
        <f t="shared" si="1"/>
        <v>1.9899968074917527</v>
      </c>
      <c r="N37" s="66"/>
      <c r="O37" s="66"/>
    </row>
    <row r="38" spans="1:15" ht="15.75" customHeight="1">
      <c r="A38" s="10" t="s">
        <v>233</v>
      </c>
      <c r="B38" s="73">
        <v>52709</v>
      </c>
      <c r="C38" s="74">
        <f t="shared" si="2"/>
        <v>14.9</v>
      </c>
      <c r="D38" s="73">
        <v>50561</v>
      </c>
      <c r="E38" s="56">
        <f t="shared" si="3"/>
        <v>14.8</v>
      </c>
      <c r="F38" s="75">
        <f t="shared" si="0"/>
        <v>-4.075205372896469</v>
      </c>
      <c r="G38" s="73">
        <v>18384</v>
      </c>
      <c r="H38" s="73">
        <v>18326</v>
      </c>
      <c r="I38" s="75">
        <f t="shared" si="1"/>
        <v>-0.3154917319408181</v>
      </c>
      <c r="N38" s="66"/>
      <c r="O38" s="66"/>
    </row>
    <row r="39" spans="1:15" ht="15.75" customHeight="1">
      <c r="A39" s="10" t="s">
        <v>234</v>
      </c>
      <c r="B39" s="73">
        <v>36666</v>
      </c>
      <c r="C39" s="74">
        <f t="shared" si="2"/>
        <v>10.3</v>
      </c>
      <c r="D39" s="73">
        <v>34879</v>
      </c>
      <c r="E39" s="56">
        <f t="shared" si="3"/>
        <v>10.2</v>
      </c>
      <c r="F39" s="75">
        <f t="shared" si="0"/>
        <v>-4.87372497681776</v>
      </c>
      <c r="G39" s="73">
        <v>13456</v>
      </c>
      <c r="H39" s="73">
        <v>13209</v>
      </c>
      <c r="I39" s="75">
        <f t="shared" si="1"/>
        <v>-1.8356123662306778</v>
      </c>
      <c r="N39" s="66"/>
      <c r="O39" s="66"/>
    </row>
    <row r="40" spans="1:15" ht="15.75" customHeight="1">
      <c r="A40" s="10" t="s">
        <v>235</v>
      </c>
      <c r="B40" s="73">
        <v>28964</v>
      </c>
      <c r="C40" s="74">
        <f t="shared" si="2"/>
        <v>8.2</v>
      </c>
      <c r="D40" s="73">
        <v>26806</v>
      </c>
      <c r="E40" s="56">
        <f t="shared" si="3"/>
        <v>7.8</v>
      </c>
      <c r="F40" s="75">
        <f t="shared" si="0"/>
        <v>-7.450628366247755</v>
      </c>
      <c r="G40" s="73">
        <v>11432</v>
      </c>
      <c r="H40" s="73">
        <v>10924</v>
      </c>
      <c r="I40" s="75">
        <f t="shared" si="1"/>
        <v>-4.443666899930021</v>
      </c>
      <c r="N40" s="66"/>
      <c r="O40" s="66"/>
    </row>
    <row r="41" spans="1:15" ht="15.75" customHeight="1">
      <c r="A41" s="10" t="s">
        <v>236</v>
      </c>
      <c r="B41" s="73">
        <v>16172</v>
      </c>
      <c r="C41" s="74">
        <f t="shared" si="2"/>
        <v>4.6</v>
      </c>
      <c r="D41" s="73">
        <v>15133</v>
      </c>
      <c r="E41" s="56">
        <f t="shared" si="3"/>
        <v>4.4</v>
      </c>
      <c r="F41" s="75">
        <f t="shared" si="0"/>
        <v>-6.424684640118723</v>
      </c>
      <c r="G41" s="73">
        <v>5262</v>
      </c>
      <c r="H41" s="73">
        <v>5175</v>
      </c>
      <c r="I41" s="75">
        <f t="shared" si="1"/>
        <v>-1.653363740022805</v>
      </c>
      <c r="N41" s="66"/>
      <c r="O41" s="66"/>
    </row>
    <row r="42" spans="1:15" ht="15.75" customHeight="1">
      <c r="A42" s="10" t="s">
        <v>237</v>
      </c>
      <c r="B42" s="73">
        <v>6619</v>
      </c>
      <c r="C42" s="74">
        <f t="shared" si="2"/>
        <v>1.9</v>
      </c>
      <c r="D42" s="73">
        <v>6060</v>
      </c>
      <c r="E42" s="56">
        <f t="shared" si="3"/>
        <v>1.8</v>
      </c>
      <c r="F42" s="75">
        <f t="shared" si="0"/>
        <v>-8.445384499169059</v>
      </c>
      <c r="G42" s="73">
        <v>1841</v>
      </c>
      <c r="H42" s="73">
        <v>1851</v>
      </c>
      <c r="I42" s="75">
        <f t="shared" si="1"/>
        <v>0.5431830526887561</v>
      </c>
      <c r="N42" s="66"/>
      <c r="O42" s="66"/>
    </row>
    <row r="43" spans="1:15" ht="15.75" customHeight="1">
      <c r="A43" s="10" t="s">
        <v>238</v>
      </c>
      <c r="B43" s="73">
        <v>7735</v>
      </c>
      <c r="C43" s="74">
        <f t="shared" si="2"/>
        <v>2.2</v>
      </c>
      <c r="D43" s="73">
        <v>7214</v>
      </c>
      <c r="E43" s="56">
        <f t="shared" si="3"/>
        <v>2.1</v>
      </c>
      <c r="F43" s="75">
        <f t="shared" si="0"/>
        <v>-6.735617323852618</v>
      </c>
      <c r="G43" s="73">
        <v>2428</v>
      </c>
      <c r="H43" s="73">
        <v>2400</v>
      </c>
      <c r="I43" s="75">
        <f t="shared" si="1"/>
        <v>-1.1532125205930808</v>
      </c>
      <c r="N43" s="66"/>
      <c r="O43" s="66"/>
    </row>
    <row r="44" spans="1:15" ht="15.75" customHeight="1">
      <c r="A44" s="10" t="s">
        <v>239</v>
      </c>
      <c r="B44" s="73">
        <v>13781</v>
      </c>
      <c r="C44" s="74">
        <f t="shared" si="2"/>
        <v>3.9</v>
      </c>
      <c r="D44" s="73">
        <v>13391</v>
      </c>
      <c r="E44" s="56">
        <f t="shared" si="3"/>
        <v>3.9</v>
      </c>
      <c r="F44" s="75">
        <f t="shared" si="0"/>
        <v>-2.8299833103548364</v>
      </c>
      <c r="G44" s="73">
        <v>5201</v>
      </c>
      <c r="H44" s="73">
        <v>5327</v>
      </c>
      <c r="I44" s="75">
        <f t="shared" si="1"/>
        <v>2.4226110363391657</v>
      </c>
      <c r="N44" s="66"/>
      <c r="O44" s="66"/>
    </row>
    <row r="45" spans="1:15" ht="15.75" customHeight="1">
      <c r="A45" s="10" t="s">
        <v>240</v>
      </c>
      <c r="B45" s="73">
        <v>3867</v>
      </c>
      <c r="C45" s="74">
        <f t="shared" si="2"/>
        <v>1.1</v>
      </c>
      <c r="D45" s="73">
        <v>3424</v>
      </c>
      <c r="E45" s="56">
        <f t="shared" si="3"/>
        <v>1</v>
      </c>
      <c r="F45" s="75">
        <f t="shared" si="0"/>
        <v>-11.455908973364364</v>
      </c>
      <c r="G45" s="73">
        <v>1112</v>
      </c>
      <c r="H45" s="73">
        <v>1080</v>
      </c>
      <c r="I45" s="75">
        <f t="shared" si="1"/>
        <v>-2.877697841726619</v>
      </c>
      <c r="N45" s="66"/>
      <c r="O45" s="66"/>
    </row>
    <row r="46" spans="1:15" ht="15.75" customHeight="1">
      <c r="A46" s="10" t="s">
        <v>241</v>
      </c>
      <c r="B46" s="73">
        <v>2234</v>
      </c>
      <c r="C46" s="74">
        <f t="shared" si="2"/>
        <v>0.6</v>
      </c>
      <c r="D46" s="73">
        <v>1995</v>
      </c>
      <c r="E46" s="56">
        <f t="shared" si="3"/>
        <v>0.6</v>
      </c>
      <c r="F46" s="75">
        <f t="shared" si="0"/>
        <v>-10.698299015219337</v>
      </c>
      <c r="G46" s="73">
        <v>728</v>
      </c>
      <c r="H46" s="73">
        <v>708</v>
      </c>
      <c r="I46" s="75">
        <f t="shared" si="1"/>
        <v>-2.7472527472527473</v>
      </c>
      <c r="N46" s="66"/>
      <c r="O46" s="66"/>
    </row>
    <row r="47" spans="1:15" ht="15.75" customHeight="1">
      <c r="A47" s="10" t="s">
        <v>242</v>
      </c>
      <c r="B47" s="73">
        <v>1577</v>
      </c>
      <c r="C47" s="74">
        <f t="shared" si="2"/>
        <v>0.4</v>
      </c>
      <c r="D47" s="73">
        <v>1359</v>
      </c>
      <c r="E47" s="56">
        <f t="shared" si="3"/>
        <v>0.4</v>
      </c>
      <c r="F47" s="75">
        <f t="shared" si="0"/>
        <v>-13.823715916296766</v>
      </c>
      <c r="G47" s="73">
        <v>526</v>
      </c>
      <c r="H47" s="73">
        <v>484</v>
      </c>
      <c r="I47" s="75">
        <f t="shared" si="1"/>
        <v>-7.984790874524715</v>
      </c>
      <c r="N47" s="66"/>
      <c r="O47" s="66"/>
    </row>
    <row r="48" spans="1:15" ht="15.75" customHeight="1" thickBot="1">
      <c r="A48" s="28" t="s">
        <v>243</v>
      </c>
      <c r="B48" s="76">
        <v>6150</v>
      </c>
      <c r="C48" s="77">
        <f t="shared" si="2"/>
        <v>1.7</v>
      </c>
      <c r="D48" s="76">
        <v>5775</v>
      </c>
      <c r="E48" s="78">
        <f t="shared" si="3"/>
        <v>1.7</v>
      </c>
      <c r="F48" s="79">
        <f t="shared" si="0"/>
        <v>-6.097560975609756</v>
      </c>
      <c r="G48" s="76">
        <v>1927</v>
      </c>
      <c r="H48" s="76">
        <v>1890</v>
      </c>
      <c r="I48" s="79">
        <f t="shared" si="1"/>
        <v>-1.9200830306175403</v>
      </c>
      <c r="N48" s="66"/>
      <c r="O48" s="66"/>
    </row>
    <row r="49" ht="15.75" customHeight="1"/>
  </sheetData>
  <mergeCells count="9">
    <mergeCell ref="A33:A34"/>
    <mergeCell ref="B33:F33"/>
    <mergeCell ref="G33:I33"/>
    <mergeCell ref="A3:I3"/>
    <mergeCell ref="A5:I5"/>
    <mergeCell ref="A11:I11"/>
    <mergeCell ref="A10:I10"/>
    <mergeCell ref="A6:I6"/>
    <mergeCell ref="A8:I8"/>
  </mergeCells>
  <printOptions/>
  <pageMargins left="0.8661417322834646" right="0.7086614173228347" top="0.7874015748031497" bottom="0.7874015748031497" header="0.5118110236220472" footer="0.5118110236220472"/>
  <pageSetup horizontalDpi="300" verticalDpi="300" orientation="portrait" paperSize="9" r:id="rId2"/>
  <headerFooter alignWithMargins="0">
    <oddFooter>&amp;C&amp;"ＭＳ 明朝,標準"&amp;10－７－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SheetLayoutView="100" workbookViewId="0" topLeftCell="A1">
      <selection activeCell="H43" sqref="H43"/>
    </sheetView>
  </sheetViews>
  <sheetFormatPr defaultColWidth="9.00390625" defaultRowHeight="13.5"/>
  <cols>
    <col min="1" max="1" width="1.12109375" style="7" customWidth="1"/>
    <col min="2" max="2" width="11.875" style="7" customWidth="1"/>
    <col min="3" max="3" width="1.12109375" style="7" customWidth="1"/>
    <col min="4" max="10" width="10.25390625" style="7" customWidth="1"/>
    <col min="11" max="11" width="6.25390625" style="7" customWidth="1"/>
    <col min="12" max="13" width="10.875" style="7" customWidth="1"/>
    <col min="14" max="15" width="9.00390625" style="7" customWidth="1"/>
    <col min="16" max="16" width="10.25390625" style="7" bestFit="1" customWidth="1"/>
    <col min="17" max="16384" width="9.00390625" style="7" customWidth="1"/>
  </cols>
  <sheetData>
    <row r="1" ht="17.25" customHeight="1">
      <c r="A1" s="6" t="s">
        <v>255</v>
      </c>
    </row>
    <row r="2" ht="17.25" customHeight="1">
      <c r="A2" s="6" t="s">
        <v>256</v>
      </c>
    </row>
    <row r="3" spans="1:10" ht="17.25" customHeight="1">
      <c r="A3" s="105" t="s">
        <v>257</v>
      </c>
      <c r="B3" s="105"/>
      <c r="C3" s="105"/>
      <c r="D3" s="105"/>
      <c r="E3" s="105"/>
      <c r="F3" s="105"/>
      <c r="G3" s="105"/>
      <c r="H3" s="105"/>
      <c r="I3" s="105"/>
      <c r="J3" s="105"/>
    </row>
    <row r="4" ht="17.25" customHeight="1">
      <c r="A4" s="7" t="s">
        <v>258</v>
      </c>
    </row>
    <row r="5" spans="1:10" ht="17.25" customHeight="1">
      <c r="A5" s="105" t="s">
        <v>259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ht="17.25" customHeight="1">
      <c r="A6" s="105" t="s">
        <v>260</v>
      </c>
      <c r="B6" s="105"/>
      <c r="C6" s="105"/>
      <c r="D6" s="105"/>
      <c r="E6" s="105"/>
      <c r="F6" s="105"/>
      <c r="G6" s="105"/>
      <c r="H6" s="105"/>
      <c r="I6" s="105"/>
      <c r="J6" s="105"/>
    </row>
    <row r="7" ht="17.25" customHeight="1">
      <c r="A7" s="7" t="s">
        <v>261</v>
      </c>
    </row>
    <row r="8" ht="11.25" customHeight="1"/>
    <row r="9" ht="37.5" customHeight="1"/>
    <row r="10" ht="37.5" customHeight="1"/>
    <row r="11" ht="37.5" customHeight="1"/>
    <row r="12" ht="14.25" customHeight="1">
      <c r="A12" s="80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6.75" customHeight="1"/>
    <row r="26" ht="11.25" customHeight="1"/>
    <row r="27" ht="14.25" customHeight="1" thickBot="1">
      <c r="A27" s="7" t="s">
        <v>262</v>
      </c>
    </row>
    <row r="28" spans="1:10" ht="13.5" customHeight="1">
      <c r="A28" s="113"/>
      <c r="B28" s="118" t="s">
        <v>263</v>
      </c>
      <c r="C28" s="9"/>
      <c r="D28" s="107" t="s">
        <v>264</v>
      </c>
      <c r="E28" s="117"/>
      <c r="F28" s="124" t="s">
        <v>265</v>
      </c>
      <c r="G28" s="124" t="s">
        <v>266</v>
      </c>
      <c r="H28" s="55" t="s">
        <v>267</v>
      </c>
      <c r="I28" s="121" t="s">
        <v>268</v>
      </c>
      <c r="J28" s="55" t="s">
        <v>187</v>
      </c>
    </row>
    <row r="29" spans="1:10" ht="13.5" customHeight="1">
      <c r="A29" s="114"/>
      <c r="B29" s="119"/>
      <c r="C29" s="60"/>
      <c r="D29" s="127" t="s">
        <v>269</v>
      </c>
      <c r="E29" s="127" t="s">
        <v>188</v>
      </c>
      <c r="F29" s="125"/>
      <c r="G29" s="125"/>
      <c r="H29" s="12" t="s">
        <v>270</v>
      </c>
      <c r="I29" s="122"/>
      <c r="J29" s="12" t="s">
        <v>190</v>
      </c>
    </row>
    <row r="30" spans="1:16" ht="13.5" customHeight="1">
      <c r="A30" s="115"/>
      <c r="B30" s="120"/>
      <c r="C30" s="84"/>
      <c r="D30" s="128"/>
      <c r="E30" s="128"/>
      <c r="F30" s="126"/>
      <c r="G30" s="126"/>
      <c r="H30" s="16" t="s">
        <v>271</v>
      </c>
      <c r="I30" s="123"/>
      <c r="J30" s="16" t="s">
        <v>272</v>
      </c>
      <c r="M30" s="85" t="s">
        <v>273</v>
      </c>
      <c r="N30" s="7" t="s">
        <v>222</v>
      </c>
      <c r="O30" s="7" t="s">
        <v>223</v>
      </c>
      <c r="P30" s="7" t="s">
        <v>274</v>
      </c>
    </row>
    <row r="31" spans="1:16" ht="17.25" customHeight="1">
      <c r="A31" s="68"/>
      <c r="B31" s="86" t="s">
        <v>275</v>
      </c>
      <c r="C31" s="87"/>
      <c r="D31" s="88">
        <v>2028752</v>
      </c>
      <c r="E31" s="88">
        <v>720587</v>
      </c>
      <c r="F31" s="88">
        <v>2091319</v>
      </c>
      <c r="G31" s="89">
        <v>-2.991748269871789</v>
      </c>
      <c r="H31" s="72">
        <v>100</v>
      </c>
      <c r="I31" s="72">
        <v>147.2</v>
      </c>
      <c r="J31" s="90">
        <v>2.82</v>
      </c>
      <c r="L31" s="7" t="s">
        <v>244</v>
      </c>
      <c r="M31" s="91">
        <v>2126935</v>
      </c>
      <c r="N31" s="66">
        <v>-1.7</v>
      </c>
      <c r="O31" s="66">
        <f aca="true" t="shared" si="0" ref="O31:O44">G31</f>
        <v>-2.991748269871789</v>
      </c>
      <c r="P31" s="92">
        <v>13782.76</v>
      </c>
    </row>
    <row r="32" spans="1:16" ht="17.25" customHeight="1">
      <c r="A32" s="10"/>
      <c r="B32" s="33" t="s">
        <v>276</v>
      </c>
      <c r="D32" s="93">
        <v>292280</v>
      </c>
      <c r="E32" s="93">
        <v>113073</v>
      </c>
      <c r="F32" s="93">
        <v>297357</v>
      </c>
      <c r="G32" s="94">
        <v>-1.707375309812784</v>
      </c>
      <c r="H32" s="75">
        <v>14.4</v>
      </c>
      <c r="I32" s="75">
        <v>380.7</v>
      </c>
      <c r="J32" s="95">
        <v>2.58</v>
      </c>
      <c r="L32" s="7" t="s">
        <v>245</v>
      </c>
      <c r="M32" s="91">
        <v>297894</v>
      </c>
      <c r="N32" s="66">
        <v>-0.2</v>
      </c>
      <c r="O32" s="66">
        <f t="shared" si="0"/>
        <v>-1.707375309812784</v>
      </c>
      <c r="P32" s="92">
        <v>767.74</v>
      </c>
    </row>
    <row r="33" spans="1:17" ht="17.25" customHeight="1">
      <c r="A33" s="10"/>
      <c r="B33" s="33" t="s">
        <v>277</v>
      </c>
      <c r="D33" s="93">
        <v>126125</v>
      </c>
      <c r="E33" s="93">
        <v>47932</v>
      </c>
      <c r="F33" s="93">
        <v>131389</v>
      </c>
      <c r="G33" s="94">
        <v>-4.006423673214653</v>
      </c>
      <c r="H33" s="75">
        <v>6.2</v>
      </c>
      <c r="I33" s="75">
        <v>329.3</v>
      </c>
      <c r="J33" s="95">
        <v>2.63</v>
      </c>
      <c r="L33" s="7" t="s">
        <v>246</v>
      </c>
      <c r="M33" s="91">
        <v>135415</v>
      </c>
      <c r="N33" s="66">
        <v>-3</v>
      </c>
      <c r="O33" s="66">
        <f t="shared" si="0"/>
        <v>-4.006423673214653</v>
      </c>
      <c r="P33" s="92">
        <v>383.03</v>
      </c>
      <c r="Q33" s="7" t="s">
        <v>278</v>
      </c>
    </row>
    <row r="34" spans="1:16" ht="17.25" customHeight="1">
      <c r="A34" s="10"/>
      <c r="B34" s="33" t="s">
        <v>279</v>
      </c>
      <c r="D34" s="93">
        <v>338772</v>
      </c>
      <c r="E34" s="93">
        <v>131700</v>
      </c>
      <c r="F34" s="93">
        <v>338834</v>
      </c>
      <c r="G34" s="94">
        <v>-0.0182980456506726</v>
      </c>
      <c r="H34" s="75">
        <v>16.7</v>
      </c>
      <c r="I34" s="75">
        <v>447.5</v>
      </c>
      <c r="J34" s="95">
        <v>2.57</v>
      </c>
      <c r="L34" s="7" t="s">
        <v>247</v>
      </c>
      <c r="M34" s="91">
        <v>334824</v>
      </c>
      <c r="N34" s="66">
        <v>1.2</v>
      </c>
      <c r="O34" s="66">
        <f t="shared" si="0"/>
        <v>-0.0182980456506726</v>
      </c>
      <c r="P34" s="92">
        <v>757.06</v>
      </c>
    </row>
    <row r="35" spans="1:16" ht="17.25" customHeight="1">
      <c r="A35" s="10"/>
      <c r="B35" s="33" t="s">
        <v>280</v>
      </c>
      <c r="D35" s="93">
        <v>342198</v>
      </c>
      <c r="E35" s="93">
        <v>128516</v>
      </c>
      <c r="F35" s="93">
        <v>354492</v>
      </c>
      <c r="G35" s="94">
        <v>-3.468061338478724</v>
      </c>
      <c r="H35" s="75">
        <v>16.9</v>
      </c>
      <c r="I35" s="75">
        <v>277.9</v>
      </c>
      <c r="J35" s="95">
        <v>2.66</v>
      </c>
      <c r="L35" s="7" t="s">
        <v>248</v>
      </c>
      <c r="M35" s="91">
        <v>360138</v>
      </c>
      <c r="N35" s="66">
        <v>-1.6</v>
      </c>
      <c r="O35" s="66">
        <f t="shared" si="0"/>
        <v>-3.468061338478724</v>
      </c>
      <c r="P35" s="92">
        <v>1231.35</v>
      </c>
    </row>
    <row r="36" spans="1:16" ht="17.25" customHeight="1">
      <c r="A36" s="10"/>
      <c r="B36" s="33" t="s">
        <v>281</v>
      </c>
      <c r="D36" s="93">
        <v>64710</v>
      </c>
      <c r="E36" s="93">
        <v>22684</v>
      </c>
      <c r="F36" s="93">
        <v>65707</v>
      </c>
      <c r="G36" s="94">
        <v>-1.5173421401068379</v>
      </c>
      <c r="H36" s="75">
        <v>3.2</v>
      </c>
      <c r="I36" s="75">
        <v>212</v>
      </c>
      <c r="J36" s="95">
        <v>2.85</v>
      </c>
      <c r="L36" s="7" t="s">
        <v>249</v>
      </c>
      <c r="M36" s="91">
        <v>66048</v>
      </c>
      <c r="N36" s="66">
        <v>-0.5</v>
      </c>
      <c r="O36" s="66">
        <f t="shared" si="0"/>
        <v>-1.5173421401068379</v>
      </c>
      <c r="P36" s="92">
        <v>305.3</v>
      </c>
    </row>
    <row r="37" spans="1:16" ht="17.25" customHeight="1">
      <c r="A37" s="10"/>
      <c r="B37" s="33" t="s">
        <v>282</v>
      </c>
      <c r="D37" s="93">
        <v>79279</v>
      </c>
      <c r="E37" s="93">
        <v>25784</v>
      </c>
      <c r="F37" s="93">
        <v>80364</v>
      </c>
      <c r="G37" s="94">
        <v>-1.3501070130904385</v>
      </c>
      <c r="H37" s="75">
        <v>3.9</v>
      </c>
      <c r="I37" s="75">
        <v>283.6</v>
      </c>
      <c r="J37" s="95">
        <v>3.07</v>
      </c>
      <c r="L37" s="7" t="s">
        <v>250</v>
      </c>
      <c r="M37" s="91">
        <v>79409</v>
      </c>
      <c r="N37" s="66">
        <v>1.2</v>
      </c>
      <c r="O37" s="66">
        <f t="shared" si="0"/>
        <v>-1.3501070130904385</v>
      </c>
      <c r="P37" s="92">
        <v>279.55</v>
      </c>
    </row>
    <row r="38" spans="1:16" ht="17.25" customHeight="1">
      <c r="A38" s="10"/>
      <c r="B38" s="33" t="s">
        <v>283</v>
      </c>
      <c r="D38" s="93">
        <v>52373</v>
      </c>
      <c r="E38" s="93">
        <v>16981</v>
      </c>
      <c r="F38" s="93">
        <v>56396</v>
      </c>
      <c r="G38" s="94">
        <v>-7.133484644301014</v>
      </c>
      <c r="H38" s="75">
        <v>2.6</v>
      </c>
      <c r="I38" s="75">
        <v>94.4</v>
      </c>
      <c r="J38" s="95">
        <v>3.08</v>
      </c>
      <c r="L38" s="7" t="s">
        <v>251</v>
      </c>
      <c r="M38" s="91">
        <v>58571</v>
      </c>
      <c r="N38" s="66">
        <v>-3.7</v>
      </c>
      <c r="O38" s="66">
        <f t="shared" si="0"/>
        <v>-7.133484644301014</v>
      </c>
      <c r="P38" s="92">
        <v>554.67</v>
      </c>
    </row>
    <row r="39" spans="1:16" ht="17.25" customHeight="1">
      <c r="A39" s="10"/>
      <c r="B39" s="33" t="s">
        <v>284</v>
      </c>
      <c r="D39" s="93">
        <v>37796</v>
      </c>
      <c r="E39" s="93">
        <v>13240</v>
      </c>
      <c r="F39" s="93">
        <v>38630</v>
      </c>
      <c r="G39" s="94">
        <v>-2.158943826041936</v>
      </c>
      <c r="H39" s="75">
        <v>1.9</v>
      </c>
      <c r="I39" s="75">
        <v>191.2</v>
      </c>
      <c r="J39" s="95">
        <v>2.85</v>
      </c>
      <c r="L39" s="7" t="s">
        <v>252</v>
      </c>
      <c r="M39" s="91">
        <v>38842</v>
      </c>
      <c r="N39" s="66">
        <v>-0.5</v>
      </c>
      <c r="O39" s="66">
        <f t="shared" si="0"/>
        <v>-2.158943826041936</v>
      </c>
      <c r="P39" s="92">
        <v>197.67</v>
      </c>
    </row>
    <row r="40" spans="1:16" ht="17.25" customHeight="1">
      <c r="A40" s="10"/>
      <c r="B40" s="33" t="s">
        <v>285</v>
      </c>
      <c r="D40" s="93">
        <v>59866</v>
      </c>
      <c r="E40" s="93">
        <v>18376</v>
      </c>
      <c r="F40" s="93">
        <v>63178</v>
      </c>
      <c r="G40" s="94">
        <v>-5.242331191237456</v>
      </c>
      <c r="H40" s="75">
        <v>2.9</v>
      </c>
      <c r="I40" s="75">
        <v>173.7</v>
      </c>
      <c r="J40" s="95">
        <v>3.26</v>
      </c>
      <c r="L40" s="7" t="s">
        <v>253</v>
      </c>
      <c r="M40" s="91">
        <v>66077</v>
      </c>
      <c r="N40" s="66">
        <v>-4.4</v>
      </c>
      <c r="O40" s="66">
        <f t="shared" si="0"/>
        <v>-5.242331191237456</v>
      </c>
      <c r="P40" s="92">
        <v>344.65</v>
      </c>
    </row>
    <row r="41" spans="1:16" ht="17.25" customHeight="1">
      <c r="A41" s="10"/>
      <c r="B41" s="33" t="s">
        <v>286</v>
      </c>
      <c r="D41" s="93">
        <v>40434</v>
      </c>
      <c r="E41" s="93">
        <v>11932</v>
      </c>
      <c r="F41" s="93">
        <v>43253</v>
      </c>
      <c r="G41" s="94">
        <v>-6.5174669965089125</v>
      </c>
      <c r="H41" s="75">
        <v>2</v>
      </c>
      <c r="I41" s="75">
        <v>88.2</v>
      </c>
      <c r="J41" s="95">
        <v>3.39</v>
      </c>
      <c r="L41" s="7" t="s">
        <v>287</v>
      </c>
      <c r="M41" s="91">
        <v>45052</v>
      </c>
      <c r="N41" s="66">
        <v>-4</v>
      </c>
      <c r="O41" s="66">
        <f t="shared" si="0"/>
        <v>-6.5174669965089125</v>
      </c>
      <c r="P41" s="92">
        <v>458.3</v>
      </c>
    </row>
    <row r="42" spans="1:16" ht="17.25" customHeight="1">
      <c r="A42" s="10"/>
      <c r="B42" s="33" t="s">
        <v>288</v>
      </c>
      <c r="D42" s="93">
        <v>70895</v>
      </c>
      <c r="E42" s="93">
        <v>23643</v>
      </c>
      <c r="F42" s="93">
        <v>72837</v>
      </c>
      <c r="G42" s="94">
        <v>-2.666227329516592</v>
      </c>
      <c r="H42" s="75">
        <v>3.5</v>
      </c>
      <c r="I42" s="75">
        <v>177.9</v>
      </c>
      <c r="J42" s="95">
        <v>3</v>
      </c>
      <c r="L42" s="7" t="s">
        <v>288</v>
      </c>
      <c r="M42" s="91">
        <v>75246</v>
      </c>
      <c r="N42" s="66">
        <v>-3.2</v>
      </c>
      <c r="O42" s="66">
        <f t="shared" si="0"/>
        <v>-2.666227329516592</v>
      </c>
      <c r="P42" s="92">
        <v>398.5</v>
      </c>
    </row>
    <row r="43" spans="1:16" ht="17.25" customHeight="1">
      <c r="A43" s="10"/>
      <c r="B43" s="33" t="s">
        <v>289</v>
      </c>
      <c r="D43" s="93">
        <v>66081</v>
      </c>
      <c r="E43" s="93">
        <v>20930</v>
      </c>
      <c r="F43" s="93">
        <v>69289</v>
      </c>
      <c r="G43" s="94">
        <v>-4.629883531296454</v>
      </c>
      <c r="H43" s="75">
        <v>3.3</v>
      </c>
      <c r="I43" s="75">
        <v>249.3</v>
      </c>
      <c r="J43" s="95">
        <v>3.16</v>
      </c>
      <c r="L43" s="7" t="s">
        <v>289</v>
      </c>
      <c r="M43" s="91">
        <v>71817</v>
      </c>
      <c r="N43" s="66">
        <v>-3.5</v>
      </c>
      <c r="O43" s="66">
        <f t="shared" si="0"/>
        <v>-4.629883531296454</v>
      </c>
      <c r="P43" s="92">
        <v>265.1</v>
      </c>
    </row>
    <row r="44" spans="1:16" ht="17.25" customHeight="1">
      <c r="A44" s="10"/>
      <c r="B44" s="33" t="s">
        <v>290</v>
      </c>
      <c r="D44" s="93">
        <v>31501</v>
      </c>
      <c r="E44" s="93">
        <v>9536</v>
      </c>
      <c r="F44" s="93">
        <v>31367</v>
      </c>
      <c r="G44" s="94">
        <v>0.42720056109924437</v>
      </c>
      <c r="H44" s="75">
        <v>1.5</v>
      </c>
      <c r="I44" s="75">
        <v>358.2</v>
      </c>
      <c r="J44" s="95">
        <v>3.3</v>
      </c>
      <c r="L44" s="7" t="s">
        <v>290</v>
      </c>
      <c r="M44" s="91">
        <v>31541</v>
      </c>
      <c r="N44" s="66">
        <v>-0.6</v>
      </c>
      <c r="O44" s="66">
        <f t="shared" si="0"/>
        <v>0.42720056109924437</v>
      </c>
      <c r="P44" s="92">
        <v>87.94</v>
      </c>
    </row>
    <row r="45" spans="1:16" ht="17.25" customHeight="1" thickBot="1">
      <c r="A45" s="28"/>
      <c r="B45" s="96" t="s">
        <v>291</v>
      </c>
      <c r="C45" s="97"/>
      <c r="D45" s="98">
        <f>D31-SUM(D32:D44)</f>
        <v>426442</v>
      </c>
      <c r="E45" s="98">
        <f>E31-SUM(E32:E44)</f>
        <v>136260</v>
      </c>
      <c r="F45" s="98">
        <f>F31-SUM(F32:F44)</f>
        <v>448226</v>
      </c>
      <c r="G45" s="99">
        <v>-4.860048279216288</v>
      </c>
      <c r="H45" s="79">
        <v>21</v>
      </c>
      <c r="I45" s="79">
        <v>55</v>
      </c>
      <c r="J45" s="100">
        <v>3.13</v>
      </c>
      <c r="L45" s="7" t="s">
        <v>254</v>
      </c>
      <c r="M45" s="91">
        <f>M31-SUM(M32:M44)</f>
        <v>466061</v>
      </c>
      <c r="N45" s="66">
        <f>SUM((F45-M45)/M45*100)</f>
        <v>-3.8267522920819377</v>
      </c>
      <c r="O45" s="66">
        <v>-3.8</v>
      </c>
      <c r="P45" s="92">
        <f>P31-SUM(P32:P44)</f>
        <v>7751.900000000001</v>
      </c>
    </row>
    <row r="46" spans="4:9" ht="7.5" customHeight="1">
      <c r="D46" s="101"/>
      <c r="E46" s="101"/>
      <c r="F46" s="101"/>
      <c r="G46" s="101"/>
      <c r="H46" s="101"/>
      <c r="I46" s="101"/>
    </row>
    <row r="47" spans="2:4" ht="14.25" customHeight="1">
      <c r="B47" s="7" t="s">
        <v>292</v>
      </c>
      <c r="D47" s="66"/>
    </row>
    <row r="48" spans="2:4" ht="14.25" customHeight="1">
      <c r="B48" s="7" t="s">
        <v>293</v>
      </c>
      <c r="D48" s="66"/>
    </row>
    <row r="49" ht="12">
      <c r="D49" s="66"/>
    </row>
    <row r="50" ht="12">
      <c r="D50" s="66"/>
    </row>
    <row r="51" ht="12">
      <c r="D51" s="66"/>
    </row>
    <row r="52" ht="12">
      <c r="D52" s="66"/>
    </row>
    <row r="53" ht="12">
      <c r="D53" s="66"/>
    </row>
    <row r="54" ht="12">
      <c r="D54" s="66"/>
    </row>
    <row r="55" ht="12">
      <c r="D55" s="66"/>
    </row>
    <row r="56" ht="12">
      <c r="D56" s="66"/>
    </row>
    <row r="57" ht="12">
      <c r="D57" s="66"/>
    </row>
    <row r="58" ht="12">
      <c r="D58" s="66"/>
    </row>
    <row r="59" ht="12">
      <c r="D59" s="66"/>
    </row>
  </sheetData>
  <mergeCells count="11">
    <mergeCell ref="D29:D30"/>
    <mergeCell ref="B28:B30"/>
    <mergeCell ref="I28:I30"/>
    <mergeCell ref="A3:J3"/>
    <mergeCell ref="A5:J5"/>
    <mergeCell ref="G28:G30"/>
    <mergeCell ref="E29:E30"/>
    <mergeCell ref="A6:J6"/>
    <mergeCell ref="A28:A30"/>
    <mergeCell ref="F28:F30"/>
    <mergeCell ref="D28:E28"/>
  </mergeCells>
  <printOptions/>
  <pageMargins left="0.6692913385826772" right="0.8661417322834646" top="0.64" bottom="0.71" header="0.5118110236220472" footer="0.5118110236220472"/>
  <pageSetup horizontalDpi="300" verticalDpi="300" orientation="portrait" paperSize="9" r:id="rId2"/>
  <headerFooter alignWithMargins="0">
    <oddFooter>&amp;C&amp;"ＭＳ 明朝,標準"&amp;10－８－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11943</cp:lastModifiedBy>
  <cp:lastPrinted>2011-06-12T06:17:56Z</cp:lastPrinted>
  <dcterms:created xsi:type="dcterms:W3CDTF">1997-01-08T22:48:59Z</dcterms:created>
  <dcterms:modified xsi:type="dcterms:W3CDTF">2011-06-12T06:57:30Z</dcterms:modified>
  <cp:category/>
  <cp:version/>
  <cp:contentType/>
  <cp:contentStatus/>
</cp:coreProperties>
</file>